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59146D78-5EC1-44BA-B139-371172A676C4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530H" sheetId="18" r:id="rId1"/>
    <sheet name="Mapping" sheetId="27" r:id="rId2"/>
    <sheet name="CLvsLO" sheetId="19" r:id="rId3"/>
    <sheet name="CL 15GHz" sheetId="24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'0530H'!$G$2:$G$868</definedName>
    <definedName name="Amp_Diff_2_3_2" localSheetId="0">'0530H'!$P$2:$P$836</definedName>
    <definedName name="Amp_Diff_2_4" localSheetId="0">'0530H'!$H$2:$H$868</definedName>
    <definedName name="Common_RL" localSheetId="0">'0530H'!$D$2:$D$868</definedName>
    <definedName name="IL_1_4" localSheetId="0">'0530H'!$A$2:$C$868</definedName>
    <definedName name="IL_1_4_2" localSheetId="0">'0530H'!$O$2:$O$836</definedName>
    <definedName name="Iso_2_3" localSheetId="0">'0530H'!$K$2:$K$868</definedName>
    <definedName name="Iso_2_3_2" localSheetId="0">'0530H'!$R$2:$R$836</definedName>
    <definedName name="Iso_2_4" localSheetId="0">'0530H'!$L$2:$L$868</definedName>
    <definedName name="Iso_2_4_2" localSheetId="0">'0530H'!$S$2:$T$836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'0530H'!$E$2:$E$868</definedName>
    <definedName name="Output_4_RL" localSheetId="0">'0530H'!$F$2:$F$868</definedName>
    <definedName name="Phase_Diff_2_3" localSheetId="0">'0530H'!#REF!</definedName>
    <definedName name="Phase_Diff_2_3_1" localSheetId="0">'0530H'!$I$2:$I$868</definedName>
    <definedName name="Phase_Diff_2_3_2" localSheetId="0">'0530H'!$Q$2:$Q$836</definedName>
    <definedName name="Phase_Diff_2_4" localSheetId="0">'0530H'!$J$2:$J$868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O56" i="22" l="1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T6" i="7" l="1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T10" i="26" l="1"/>
  <c r="U10" i="26"/>
  <c r="V10" i="26"/>
  <c r="W10" i="26"/>
  <c r="X10" i="26"/>
  <c r="Y10" i="26"/>
  <c r="T11" i="26"/>
  <c r="U11" i="26"/>
  <c r="V11" i="26"/>
  <c r="W11" i="26"/>
  <c r="X11" i="26"/>
  <c r="Y11" i="26"/>
  <c r="T12" i="26"/>
  <c r="U12" i="26"/>
  <c r="V12" i="26"/>
  <c r="W12" i="26"/>
  <c r="X12" i="26"/>
  <c r="Y12" i="26"/>
  <c r="T13" i="26"/>
  <c r="U13" i="26"/>
  <c r="V13" i="26"/>
  <c r="W13" i="26"/>
  <c r="X13" i="26"/>
  <c r="Y13" i="26"/>
  <c r="T14" i="26"/>
  <c r="U14" i="26"/>
  <c r="V14" i="26"/>
  <c r="W14" i="26"/>
  <c r="X14" i="26"/>
  <c r="Y14" i="26"/>
  <c r="T15" i="26"/>
  <c r="U15" i="26"/>
  <c r="V15" i="26"/>
  <c r="W15" i="26"/>
  <c r="X15" i="26"/>
  <c r="Y15" i="26"/>
  <c r="T16" i="26"/>
  <c r="U16" i="26"/>
  <c r="V16" i="26"/>
  <c r="W16" i="26"/>
  <c r="X16" i="26"/>
  <c r="Y16" i="26"/>
  <c r="T17" i="26"/>
  <c r="U17" i="26"/>
  <c r="V17" i="26"/>
  <c r="W17" i="26"/>
  <c r="X17" i="26"/>
  <c r="Y17" i="26"/>
  <c r="T18" i="26"/>
  <c r="U18" i="26"/>
  <c r="V18" i="26"/>
  <c r="W18" i="26"/>
  <c r="X18" i="26"/>
  <c r="Y18" i="26"/>
  <c r="T19" i="26"/>
  <c r="U19" i="26"/>
  <c r="V19" i="26"/>
  <c r="W19" i="26"/>
  <c r="X19" i="26"/>
  <c r="Y19" i="26"/>
  <c r="T20" i="26"/>
  <c r="U20" i="26"/>
  <c r="V20" i="26"/>
  <c r="W20" i="26"/>
  <c r="X20" i="26"/>
  <c r="Y20" i="26"/>
  <c r="T21" i="26"/>
  <c r="U21" i="26"/>
  <c r="V21" i="26"/>
  <c r="W21" i="26"/>
  <c r="X21" i="26"/>
  <c r="Y21" i="26"/>
  <c r="T22" i="26"/>
  <c r="U22" i="26"/>
  <c r="V22" i="26"/>
  <c r="W22" i="26"/>
  <c r="X22" i="26"/>
  <c r="Y22" i="26"/>
  <c r="T23" i="26"/>
  <c r="U23" i="26"/>
  <c r="V23" i="26"/>
  <c r="W23" i="26"/>
  <c r="X23" i="26"/>
  <c r="Y23" i="26"/>
  <c r="T24" i="26"/>
  <c r="U24" i="26"/>
  <c r="V24" i="26"/>
  <c r="W24" i="26"/>
  <c r="X24" i="26"/>
  <c r="Y24" i="26"/>
  <c r="T25" i="26"/>
  <c r="U25" i="26"/>
  <c r="V25" i="26"/>
  <c r="W25" i="26"/>
  <c r="X25" i="26"/>
  <c r="Y25" i="26"/>
  <c r="T26" i="26"/>
  <c r="U26" i="26"/>
  <c r="V26" i="26"/>
  <c r="W26" i="26"/>
  <c r="X26" i="26"/>
  <c r="Y26" i="26"/>
  <c r="T27" i="26"/>
  <c r="U27" i="26"/>
  <c r="V27" i="26"/>
  <c r="W27" i="26"/>
  <c r="X27" i="26"/>
  <c r="Y27" i="26"/>
  <c r="T28" i="26"/>
  <c r="U28" i="26"/>
  <c r="V28" i="26"/>
  <c r="W28" i="26"/>
  <c r="X28" i="26"/>
  <c r="Y28" i="26"/>
  <c r="T29" i="26"/>
  <c r="U29" i="26"/>
  <c r="V29" i="26"/>
  <c r="W29" i="26"/>
  <c r="X29" i="26"/>
  <c r="Y29" i="26"/>
  <c r="T30" i="26"/>
  <c r="U30" i="26"/>
  <c r="V30" i="26"/>
  <c r="W30" i="26"/>
  <c r="X30" i="26"/>
  <c r="Y30" i="26"/>
  <c r="T31" i="26"/>
  <c r="U31" i="26"/>
  <c r="V31" i="26"/>
  <c r="W31" i="26"/>
  <c r="X31" i="26"/>
  <c r="Y31" i="26"/>
  <c r="T32" i="26"/>
  <c r="U32" i="26"/>
  <c r="V32" i="26"/>
  <c r="W32" i="26"/>
  <c r="X32" i="26"/>
  <c r="Y32" i="26"/>
  <c r="T33" i="26"/>
  <c r="U33" i="26"/>
  <c r="V33" i="26"/>
  <c r="W33" i="26"/>
  <c r="X33" i="26"/>
  <c r="Y33" i="26"/>
  <c r="T34" i="26"/>
  <c r="U34" i="26"/>
  <c r="V34" i="26"/>
  <c r="W34" i="26"/>
  <c r="X34" i="26"/>
  <c r="Y34" i="26"/>
  <c r="T35" i="26"/>
  <c r="U35" i="26"/>
  <c r="V35" i="26"/>
  <c r="W35" i="26"/>
  <c r="X35" i="26"/>
  <c r="Y35" i="26"/>
  <c r="T36" i="26"/>
  <c r="U36" i="26"/>
  <c r="V36" i="26"/>
  <c r="W36" i="26"/>
  <c r="X36" i="26"/>
  <c r="Y36" i="26"/>
  <c r="T37" i="26"/>
  <c r="U37" i="26"/>
  <c r="V37" i="26"/>
  <c r="W37" i="26"/>
  <c r="X37" i="26"/>
  <c r="Y37" i="26"/>
  <c r="T38" i="26"/>
  <c r="U38" i="26"/>
  <c r="V38" i="26"/>
  <c r="W38" i="26"/>
  <c r="X38" i="26"/>
  <c r="Y38" i="26"/>
  <c r="T39" i="26"/>
  <c r="U39" i="26"/>
  <c r="V39" i="26"/>
  <c r="W39" i="26"/>
  <c r="X39" i="26"/>
  <c r="Y39" i="26"/>
  <c r="T40" i="26"/>
  <c r="U40" i="26"/>
  <c r="V40" i="26"/>
  <c r="W40" i="26"/>
  <c r="X40" i="26"/>
  <c r="Y40" i="26"/>
  <c r="T41" i="26"/>
  <c r="U41" i="26"/>
  <c r="V41" i="26"/>
  <c r="W41" i="26"/>
  <c r="X41" i="26"/>
  <c r="Y41" i="26"/>
  <c r="T42" i="26"/>
  <c r="U42" i="26"/>
  <c r="V42" i="26"/>
  <c r="W42" i="26"/>
  <c r="X42" i="26"/>
  <c r="Y42" i="26"/>
  <c r="T43" i="26"/>
  <c r="U43" i="26"/>
  <c r="V43" i="26"/>
  <c r="W43" i="26"/>
  <c r="X43" i="26"/>
  <c r="Y43" i="26"/>
  <c r="T44" i="26"/>
  <c r="U44" i="26"/>
  <c r="V44" i="26"/>
  <c r="W44" i="26"/>
  <c r="X44" i="26"/>
  <c r="Y44" i="26"/>
  <c r="T45" i="26"/>
  <c r="U45" i="26"/>
  <c r="V45" i="26"/>
  <c r="W45" i="26"/>
  <c r="X45" i="26"/>
  <c r="Y45" i="26"/>
  <c r="T46" i="26"/>
  <c r="U46" i="26"/>
  <c r="V46" i="26"/>
  <c r="W46" i="26"/>
  <c r="X46" i="26"/>
  <c r="Y46" i="26"/>
  <c r="T47" i="26"/>
  <c r="U47" i="26"/>
  <c r="V47" i="26"/>
  <c r="W47" i="26"/>
  <c r="X47" i="26"/>
  <c r="Y47" i="26"/>
  <c r="T48" i="26"/>
  <c r="U48" i="26"/>
  <c r="V48" i="26"/>
  <c r="W48" i="26"/>
  <c r="X48" i="26"/>
  <c r="Y48" i="26"/>
  <c r="T49" i="26"/>
  <c r="U49" i="26"/>
  <c r="V49" i="26"/>
  <c r="W49" i="26"/>
  <c r="X49" i="26"/>
  <c r="Y49" i="26"/>
  <c r="T50" i="26"/>
  <c r="U50" i="26"/>
  <c r="V50" i="26"/>
  <c r="W50" i="26"/>
  <c r="X50" i="26"/>
  <c r="Y50" i="26"/>
  <c r="T51" i="26"/>
  <c r="U51" i="26"/>
  <c r="V51" i="26"/>
  <c r="W51" i="26"/>
  <c r="X51" i="26"/>
  <c r="Y51" i="26"/>
  <c r="T52" i="26"/>
  <c r="U52" i="26"/>
  <c r="V52" i="26"/>
  <c r="W52" i="26"/>
  <c r="X52" i="26"/>
  <c r="Y52" i="26"/>
  <c r="T53" i="26"/>
  <c r="U53" i="26"/>
  <c r="V53" i="26"/>
  <c r="W53" i="26"/>
  <c r="X53" i="26"/>
  <c r="Y53" i="26"/>
  <c r="T54" i="26"/>
  <c r="U54" i="26"/>
  <c r="V54" i="26"/>
  <c r="W54" i="26"/>
  <c r="X54" i="26"/>
  <c r="Y54" i="26"/>
  <c r="T55" i="26"/>
  <c r="U55" i="26"/>
  <c r="V55" i="26"/>
  <c r="W55" i="26"/>
  <c r="X55" i="26"/>
  <c r="Y55" i="26"/>
  <c r="T56" i="26"/>
  <c r="U56" i="26"/>
  <c r="V56" i="26"/>
  <c r="W56" i="26"/>
  <c r="X56" i="26"/>
  <c r="Y56" i="26"/>
  <c r="T57" i="26"/>
  <c r="U57" i="26"/>
  <c r="V57" i="26"/>
  <c r="W57" i="26"/>
  <c r="X57" i="26"/>
  <c r="Y57" i="26"/>
  <c r="T58" i="26"/>
  <c r="U58" i="26"/>
  <c r="V58" i="26"/>
  <c r="W58" i="26"/>
  <c r="X58" i="26"/>
  <c r="Y58" i="26"/>
  <c r="T59" i="26"/>
  <c r="U59" i="26"/>
  <c r="V59" i="26"/>
  <c r="W59" i="26"/>
  <c r="X59" i="26"/>
  <c r="Y59" i="26"/>
  <c r="Y9" i="26"/>
  <c r="X9" i="26"/>
  <c r="W9" i="26"/>
  <c r="V9" i="26"/>
  <c r="U9" i="26"/>
  <c r="T9" i="26"/>
  <c r="AA10" i="26"/>
  <c r="AB10" i="26"/>
  <c r="AC10" i="26"/>
  <c r="AD10" i="26"/>
  <c r="AE10" i="26"/>
  <c r="AA11" i="26"/>
  <c r="AB11" i="26"/>
  <c r="AC11" i="26"/>
  <c r="AD11" i="26"/>
  <c r="AE11" i="26"/>
  <c r="AA12" i="26"/>
  <c r="AB12" i="26"/>
  <c r="AC12" i="26"/>
  <c r="AD12" i="26"/>
  <c r="AE12" i="26"/>
  <c r="AA13" i="26"/>
  <c r="AB13" i="26"/>
  <c r="AC13" i="26"/>
  <c r="AD13" i="26"/>
  <c r="AE13" i="26"/>
  <c r="AA14" i="26"/>
  <c r="AB14" i="26"/>
  <c r="AC14" i="26"/>
  <c r="AD14" i="26"/>
  <c r="AE14" i="26"/>
  <c r="AA15" i="26"/>
  <c r="AB15" i="26"/>
  <c r="AC15" i="26"/>
  <c r="AD15" i="26"/>
  <c r="AE15" i="26"/>
  <c r="AA16" i="26"/>
  <c r="AB16" i="26"/>
  <c r="AC16" i="26"/>
  <c r="AD16" i="26"/>
  <c r="AE16" i="26"/>
  <c r="AA17" i="26"/>
  <c r="AB17" i="26"/>
  <c r="AC17" i="26"/>
  <c r="AD17" i="26"/>
  <c r="AE17" i="26"/>
  <c r="AA18" i="26"/>
  <c r="AB18" i="26"/>
  <c r="AC18" i="26"/>
  <c r="AD18" i="26"/>
  <c r="AE18" i="26"/>
  <c r="AA19" i="26"/>
  <c r="AB19" i="26"/>
  <c r="AC19" i="26"/>
  <c r="AD19" i="26"/>
  <c r="AE19" i="26"/>
  <c r="AA20" i="26"/>
  <c r="AB20" i="26"/>
  <c r="AC20" i="26"/>
  <c r="AD20" i="26"/>
  <c r="AE20" i="26"/>
  <c r="AA21" i="26"/>
  <c r="AB21" i="26"/>
  <c r="AC21" i="26"/>
  <c r="AD21" i="26"/>
  <c r="AE21" i="26"/>
  <c r="AA22" i="26"/>
  <c r="AB22" i="26"/>
  <c r="AC22" i="26"/>
  <c r="AD22" i="26"/>
  <c r="AE22" i="26"/>
  <c r="AA23" i="26"/>
  <c r="AB23" i="26"/>
  <c r="AC23" i="26"/>
  <c r="AD23" i="26"/>
  <c r="AE23" i="26"/>
  <c r="AA24" i="26"/>
  <c r="AB24" i="26"/>
  <c r="AC24" i="26"/>
  <c r="AD24" i="26"/>
  <c r="AE24" i="26"/>
  <c r="AA25" i="26"/>
  <c r="AB25" i="26"/>
  <c r="AC25" i="26"/>
  <c r="AD25" i="26"/>
  <c r="AE25" i="26"/>
  <c r="AA26" i="26"/>
  <c r="AB26" i="26"/>
  <c r="AC26" i="26"/>
  <c r="AD26" i="26"/>
  <c r="AE26" i="26"/>
  <c r="AA27" i="26"/>
  <c r="AB27" i="26"/>
  <c r="AC27" i="26"/>
  <c r="AD27" i="26"/>
  <c r="AE27" i="26"/>
  <c r="AA28" i="26"/>
  <c r="AB28" i="26"/>
  <c r="AC28" i="26"/>
  <c r="AD28" i="26"/>
  <c r="AE28" i="26"/>
  <c r="AA29" i="26"/>
  <c r="AB29" i="26"/>
  <c r="AC29" i="26"/>
  <c r="AD29" i="26"/>
  <c r="AE29" i="26"/>
  <c r="AA30" i="26"/>
  <c r="AB30" i="26"/>
  <c r="AC30" i="26"/>
  <c r="AD30" i="26"/>
  <c r="AE30" i="26"/>
  <c r="AA31" i="26"/>
  <c r="AB31" i="26"/>
  <c r="AC31" i="26"/>
  <c r="AD31" i="26"/>
  <c r="AE31" i="26"/>
  <c r="AA32" i="26"/>
  <c r="AB32" i="26"/>
  <c r="AC32" i="26"/>
  <c r="AD32" i="26"/>
  <c r="AE32" i="26"/>
  <c r="AA33" i="26"/>
  <c r="AB33" i="26"/>
  <c r="AC33" i="26"/>
  <c r="AD33" i="26"/>
  <c r="AE33" i="26"/>
  <c r="AA34" i="26"/>
  <c r="AB34" i="26"/>
  <c r="AC34" i="26"/>
  <c r="AD34" i="26"/>
  <c r="AE34" i="26"/>
  <c r="AA35" i="26"/>
  <c r="AB35" i="26"/>
  <c r="AC35" i="26"/>
  <c r="AD35" i="26"/>
  <c r="AE35" i="26"/>
  <c r="AA36" i="26"/>
  <c r="AB36" i="26"/>
  <c r="AC36" i="26"/>
  <c r="AD36" i="26"/>
  <c r="AE36" i="26"/>
  <c r="AA37" i="26"/>
  <c r="AB37" i="26"/>
  <c r="AC37" i="26"/>
  <c r="AD37" i="26"/>
  <c r="AE37" i="26"/>
  <c r="AA38" i="26"/>
  <c r="AB38" i="26"/>
  <c r="AC38" i="26"/>
  <c r="AD38" i="26"/>
  <c r="AE38" i="26"/>
  <c r="AA39" i="26"/>
  <c r="AB39" i="26"/>
  <c r="AC39" i="26"/>
  <c r="AD39" i="26"/>
  <c r="AE39" i="26"/>
  <c r="AA40" i="26"/>
  <c r="AB40" i="26"/>
  <c r="AC40" i="26"/>
  <c r="AD40" i="26"/>
  <c r="AE40" i="26"/>
  <c r="AA41" i="26"/>
  <c r="AB41" i="26"/>
  <c r="AC41" i="26"/>
  <c r="AD41" i="26"/>
  <c r="AE41" i="26"/>
  <c r="AA42" i="26"/>
  <c r="AB42" i="26"/>
  <c r="AC42" i="26"/>
  <c r="AD42" i="26"/>
  <c r="AE42" i="26"/>
  <c r="AA43" i="26"/>
  <c r="AB43" i="26"/>
  <c r="AC43" i="26"/>
  <c r="AD43" i="26"/>
  <c r="AE43" i="26"/>
  <c r="AA44" i="26"/>
  <c r="AB44" i="26"/>
  <c r="AC44" i="26"/>
  <c r="AD44" i="26"/>
  <c r="AE44" i="26"/>
  <c r="AA45" i="26"/>
  <c r="AB45" i="26"/>
  <c r="AC45" i="26"/>
  <c r="AD45" i="26"/>
  <c r="AE45" i="26"/>
  <c r="AA46" i="26"/>
  <c r="AB46" i="26"/>
  <c r="AC46" i="26"/>
  <c r="AD46" i="26"/>
  <c r="AE46" i="26"/>
  <c r="AA47" i="26"/>
  <c r="AB47" i="26"/>
  <c r="AC47" i="26"/>
  <c r="AD47" i="26"/>
  <c r="AE47" i="26"/>
  <c r="AA48" i="26"/>
  <c r="AB48" i="26"/>
  <c r="AC48" i="26"/>
  <c r="AD48" i="26"/>
  <c r="AE48" i="26"/>
  <c r="AA49" i="26"/>
  <c r="AB49" i="26"/>
  <c r="AC49" i="26"/>
  <c r="AD49" i="26"/>
  <c r="AE49" i="26"/>
  <c r="AA50" i="26"/>
  <c r="AB50" i="26"/>
  <c r="AC50" i="26"/>
  <c r="AD50" i="26"/>
  <c r="AE50" i="26"/>
  <c r="AA51" i="26"/>
  <c r="AB51" i="26"/>
  <c r="AC51" i="26"/>
  <c r="AD51" i="26"/>
  <c r="AE51" i="26"/>
  <c r="AA52" i="26"/>
  <c r="AB52" i="26"/>
  <c r="AC52" i="26"/>
  <c r="AD52" i="26"/>
  <c r="AE52" i="26"/>
  <c r="AA53" i="26"/>
  <c r="AB53" i="26"/>
  <c r="AC53" i="26"/>
  <c r="AD53" i="26"/>
  <c r="AE53" i="26"/>
  <c r="AA54" i="26"/>
  <c r="AB54" i="26"/>
  <c r="AC54" i="26"/>
  <c r="AD54" i="26"/>
  <c r="AE54" i="26"/>
  <c r="AA55" i="26"/>
  <c r="AB55" i="26"/>
  <c r="AC55" i="26"/>
  <c r="AD55" i="26"/>
  <c r="AE55" i="26"/>
  <c r="AA56" i="26"/>
  <c r="AB56" i="26"/>
  <c r="AC56" i="26"/>
  <c r="AD56" i="26"/>
  <c r="AE56" i="26"/>
  <c r="AA57" i="26"/>
  <c r="AB57" i="26"/>
  <c r="AC57" i="26"/>
  <c r="AD57" i="26"/>
  <c r="AE57" i="26"/>
  <c r="AA58" i="26"/>
  <c r="AB58" i="26"/>
  <c r="AC58" i="26"/>
  <c r="AD58" i="26"/>
  <c r="AE58" i="26"/>
  <c r="AA59" i="26"/>
  <c r="AB59" i="26"/>
  <c r="AC59" i="26"/>
  <c r="AD59" i="26"/>
  <c r="AE59" i="26"/>
  <c r="AE9" i="26"/>
  <c r="AD9" i="26"/>
  <c r="AC9" i="26"/>
  <c r="AB9" i="26"/>
  <c r="AA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K35" i="26"/>
  <c r="L35" i="26"/>
  <c r="M35" i="26"/>
  <c r="N35" i="26"/>
  <c r="O35" i="26"/>
  <c r="K36" i="26"/>
  <c r="L36" i="26"/>
  <c r="M36" i="26"/>
  <c r="N36" i="26"/>
  <c r="O36" i="26"/>
  <c r="K37" i="26"/>
  <c r="L37" i="26"/>
  <c r="M37" i="26"/>
  <c r="N37" i="26"/>
  <c r="O37" i="26"/>
  <c r="K38" i="26"/>
  <c r="L38" i="26"/>
  <c r="M38" i="26"/>
  <c r="N38" i="26"/>
  <c r="O38" i="26"/>
  <c r="K39" i="26"/>
  <c r="L39" i="26"/>
  <c r="M39" i="26"/>
  <c r="N39" i="26"/>
  <c r="O39" i="26"/>
  <c r="K40" i="26"/>
  <c r="L40" i="26"/>
  <c r="M40" i="26"/>
  <c r="N40" i="26"/>
  <c r="O40" i="26"/>
  <c r="K41" i="26"/>
  <c r="L41" i="26"/>
  <c r="M41" i="26"/>
  <c r="N41" i="26"/>
  <c r="O41" i="26"/>
  <c r="K42" i="26"/>
  <c r="L42" i="26"/>
  <c r="M42" i="26"/>
  <c r="N42" i="26"/>
  <c r="O42" i="26"/>
  <c r="K43" i="26"/>
  <c r="L43" i="26"/>
  <c r="M43" i="26"/>
  <c r="N43" i="26"/>
  <c r="O43" i="26"/>
  <c r="K44" i="26"/>
  <c r="L44" i="26"/>
  <c r="M44" i="26"/>
  <c r="N44" i="26"/>
  <c r="O44" i="26"/>
  <c r="K45" i="26"/>
  <c r="L45" i="26"/>
  <c r="M45" i="26"/>
  <c r="N45" i="26"/>
  <c r="O45" i="26"/>
  <c r="K46" i="26"/>
  <c r="L46" i="26"/>
  <c r="M46" i="26"/>
  <c r="N46" i="26"/>
  <c r="O46" i="26"/>
  <c r="K47" i="26"/>
  <c r="L47" i="26"/>
  <c r="M47" i="26"/>
  <c r="N47" i="26"/>
  <c r="O47" i="26"/>
  <c r="K48" i="26"/>
  <c r="L48" i="26"/>
  <c r="M48" i="26"/>
  <c r="N48" i="26"/>
  <c r="O48" i="26"/>
  <c r="K49" i="26"/>
  <c r="L49" i="26"/>
  <c r="M49" i="26"/>
  <c r="N49" i="26"/>
  <c r="O49" i="26"/>
  <c r="K50" i="26"/>
  <c r="L50" i="26"/>
  <c r="M50" i="26"/>
  <c r="N50" i="26"/>
  <c r="O50" i="26"/>
  <c r="K51" i="26"/>
  <c r="L51" i="26"/>
  <c r="M51" i="26"/>
  <c r="N51" i="26"/>
  <c r="O51" i="26"/>
  <c r="K52" i="26"/>
  <c r="L52" i="26"/>
  <c r="M52" i="26"/>
  <c r="N52" i="26"/>
  <c r="O52" i="26"/>
  <c r="K53" i="26"/>
  <c r="L53" i="26"/>
  <c r="M53" i="26"/>
  <c r="N53" i="26"/>
  <c r="O53" i="26"/>
  <c r="K54" i="26"/>
  <c r="L54" i="26"/>
  <c r="M54" i="26"/>
  <c r="N54" i="26"/>
  <c r="O54" i="26"/>
  <c r="K55" i="26"/>
  <c r="L55" i="26"/>
  <c r="M55" i="26"/>
  <c r="N55" i="26"/>
  <c r="O55" i="26"/>
  <c r="K56" i="26"/>
  <c r="L56" i="26"/>
  <c r="M56" i="26"/>
  <c r="N56" i="26"/>
  <c r="O56" i="26"/>
  <c r="K57" i="26"/>
  <c r="L57" i="26"/>
  <c r="M57" i="26"/>
  <c r="N57" i="26"/>
  <c r="O57" i="26"/>
  <c r="K58" i="26"/>
  <c r="L58" i="26"/>
  <c r="M58" i="26"/>
  <c r="N58" i="26"/>
  <c r="O58" i="26"/>
  <c r="K59" i="26"/>
  <c r="L59" i="26"/>
  <c r="M59" i="26"/>
  <c r="N59" i="26"/>
  <c r="O59" i="26"/>
  <c r="O9" i="26"/>
  <c r="N9" i="26"/>
  <c r="M9" i="26"/>
  <c r="L9" i="26"/>
  <c r="K9" i="26"/>
  <c r="D10" i="26"/>
  <c r="E10" i="26"/>
  <c r="F10" i="26"/>
  <c r="G10" i="26"/>
  <c r="H10" i="26"/>
  <c r="I10" i="26"/>
  <c r="P10" i="26"/>
  <c r="D11" i="26"/>
  <c r="E11" i="26"/>
  <c r="F11" i="26"/>
  <c r="G11" i="26"/>
  <c r="H11" i="26"/>
  <c r="I11" i="26"/>
  <c r="P11" i="26"/>
  <c r="D12" i="26"/>
  <c r="E12" i="26"/>
  <c r="F12" i="26"/>
  <c r="G12" i="26"/>
  <c r="H12" i="26"/>
  <c r="I12" i="26"/>
  <c r="P12" i="26"/>
  <c r="D13" i="26"/>
  <c r="E13" i="26"/>
  <c r="F13" i="26"/>
  <c r="G13" i="26"/>
  <c r="H13" i="26"/>
  <c r="I13" i="26"/>
  <c r="P13" i="26"/>
  <c r="D14" i="26"/>
  <c r="E14" i="26"/>
  <c r="F14" i="26"/>
  <c r="G14" i="26"/>
  <c r="H14" i="26"/>
  <c r="I14" i="26"/>
  <c r="P14" i="26"/>
  <c r="D15" i="26"/>
  <c r="E15" i="26"/>
  <c r="F15" i="26"/>
  <c r="G15" i="26"/>
  <c r="H15" i="26"/>
  <c r="I15" i="26"/>
  <c r="P15" i="26"/>
  <c r="D16" i="26"/>
  <c r="E16" i="26"/>
  <c r="F16" i="26"/>
  <c r="G16" i="26"/>
  <c r="H16" i="26"/>
  <c r="I16" i="26"/>
  <c r="P16" i="26"/>
  <c r="D17" i="26"/>
  <c r="E17" i="26"/>
  <c r="F17" i="26"/>
  <c r="G17" i="26"/>
  <c r="H17" i="26"/>
  <c r="I17" i="26"/>
  <c r="P17" i="26"/>
  <c r="D18" i="26"/>
  <c r="E18" i="26"/>
  <c r="F18" i="26"/>
  <c r="G18" i="26"/>
  <c r="H18" i="26"/>
  <c r="I18" i="26"/>
  <c r="P18" i="26"/>
  <c r="D19" i="26"/>
  <c r="E19" i="26"/>
  <c r="F19" i="26"/>
  <c r="G19" i="26"/>
  <c r="H19" i="26"/>
  <c r="I19" i="26"/>
  <c r="P19" i="26"/>
  <c r="D20" i="26"/>
  <c r="E20" i="26"/>
  <c r="F20" i="26"/>
  <c r="G20" i="26"/>
  <c r="H20" i="26"/>
  <c r="I20" i="26"/>
  <c r="P20" i="26"/>
  <c r="D21" i="26"/>
  <c r="E21" i="26"/>
  <c r="F21" i="26"/>
  <c r="G21" i="26"/>
  <c r="H21" i="26"/>
  <c r="I21" i="26"/>
  <c r="P21" i="26"/>
  <c r="D22" i="26"/>
  <c r="E22" i="26"/>
  <c r="F22" i="26"/>
  <c r="G22" i="26"/>
  <c r="H22" i="26"/>
  <c r="I22" i="26"/>
  <c r="P22" i="26"/>
  <c r="D23" i="26"/>
  <c r="E23" i="26"/>
  <c r="F23" i="26"/>
  <c r="G23" i="26"/>
  <c r="H23" i="26"/>
  <c r="I23" i="26"/>
  <c r="P23" i="26"/>
  <c r="D24" i="26"/>
  <c r="E24" i="26"/>
  <c r="F24" i="26"/>
  <c r="G24" i="26"/>
  <c r="H24" i="26"/>
  <c r="I24" i="26"/>
  <c r="P24" i="26"/>
  <c r="D25" i="26"/>
  <c r="E25" i="26"/>
  <c r="F25" i="26"/>
  <c r="G25" i="26"/>
  <c r="H25" i="26"/>
  <c r="I25" i="26"/>
  <c r="P25" i="26"/>
  <c r="D26" i="26"/>
  <c r="E26" i="26"/>
  <c r="F26" i="26"/>
  <c r="G26" i="26"/>
  <c r="H26" i="26"/>
  <c r="I26" i="26"/>
  <c r="P26" i="26"/>
  <c r="D27" i="26"/>
  <c r="E27" i="26"/>
  <c r="F27" i="26"/>
  <c r="G27" i="26"/>
  <c r="H27" i="26"/>
  <c r="I27" i="26"/>
  <c r="P27" i="26"/>
  <c r="D28" i="26"/>
  <c r="E28" i="26"/>
  <c r="F28" i="26"/>
  <c r="G28" i="26"/>
  <c r="H28" i="26"/>
  <c r="I28" i="26"/>
  <c r="P28" i="26"/>
  <c r="D29" i="26"/>
  <c r="E29" i="26"/>
  <c r="F29" i="26"/>
  <c r="G29" i="26"/>
  <c r="H29" i="26"/>
  <c r="I29" i="26"/>
  <c r="P29" i="26"/>
  <c r="D30" i="26"/>
  <c r="E30" i="26"/>
  <c r="F30" i="26"/>
  <c r="G30" i="26"/>
  <c r="H30" i="26"/>
  <c r="I30" i="26"/>
  <c r="P30" i="26"/>
  <c r="D31" i="26"/>
  <c r="E31" i="26"/>
  <c r="F31" i="26"/>
  <c r="G31" i="26"/>
  <c r="H31" i="26"/>
  <c r="I31" i="26"/>
  <c r="P31" i="26"/>
  <c r="D32" i="26"/>
  <c r="E32" i="26"/>
  <c r="F32" i="26"/>
  <c r="G32" i="26"/>
  <c r="H32" i="26"/>
  <c r="I32" i="26"/>
  <c r="P32" i="26"/>
  <c r="D33" i="26"/>
  <c r="E33" i="26"/>
  <c r="F33" i="26"/>
  <c r="G33" i="26"/>
  <c r="H33" i="26"/>
  <c r="I33" i="26"/>
  <c r="P33" i="26"/>
  <c r="D34" i="26"/>
  <c r="E34" i="26"/>
  <c r="F34" i="26"/>
  <c r="G34" i="26"/>
  <c r="H34" i="26"/>
  <c r="I34" i="26"/>
  <c r="P34" i="26"/>
  <c r="D35" i="26"/>
  <c r="E35" i="26"/>
  <c r="F35" i="26"/>
  <c r="G35" i="26"/>
  <c r="H35" i="26"/>
  <c r="I35" i="26"/>
  <c r="P35" i="26"/>
  <c r="D36" i="26"/>
  <c r="E36" i="26"/>
  <c r="F36" i="26"/>
  <c r="G36" i="26"/>
  <c r="H36" i="26"/>
  <c r="I36" i="26"/>
  <c r="P36" i="26"/>
  <c r="D37" i="26"/>
  <c r="E37" i="26"/>
  <c r="F37" i="26"/>
  <c r="G37" i="26"/>
  <c r="H37" i="26"/>
  <c r="I37" i="26"/>
  <c r="P37" i="26"/>
  <c r="D38" i="26"/>
  <c r="E38" i="26"/>
  <c r="F38" i="26"/>
  <c r="G38" i="26"/>
  <c r="H38" i="26"/>
  <c r="I38" i="26"/>
  <c r="P38" i="26"/>
  <c r="D39" i="26"/>
  <c r="E39" i="26"/>
  <c r="F39" i="26"/>
  <c r="G39" i="26"/>
  <c r="H39" i="26"/>
  <c r="I39" i="26"/>
  <c r="P39" i="26"/>
  <c r="D40" i="26"/>
  <c r="E40" i="26"/>
  <c r="F40" i="26"/>
  <c r="G40" i="26"/>
  <c r="H40" i="26"/>
  <c r="I40" i="26"/>
  <c r="P40" i="26"/>
  <c r="D41" i="26"/>
  <c r="E41" i="26"/>
  <c r="F41" i="26"/>
  <c r="G41" i="26"/>
  <c r="H41" i="26"/>
  <c r="I41" i="26"/>
  <c r="P41" i="26"/>
  <c r="D42" i="26"/>
  <c r="E42" i="26"/>
  <c r="F42" i="26"/>
  <c r="G42" i="26"/>
  <c r="H42" i="26"/>
  <c r="I42" i="26"/>
  <c r="P42" i="26"/>
  <c r="D43" i="26"/>
  <c r="E43" i="26"/>
  <c r="F43" i="26"/>
  <c r="G43" i="26"/>
  <c r="H43" i="26"/>
  <c r="I43" i="26"/>
  <c r="P43" i="26"/>
  <c r="D44" i="26"/>
  <c r="E44" i="26"/>
  <c r="F44" i="26"/>
  <c r="G44" i="26"/>
  <c r="H44" i="26"/>
  <c r="I44" i="26"/>
  <c r="P44" i="26"/>
  <c r="D45" i="26"/>
  <c r="E45" i="26"/>
  <c r="F45" i="26"/>
  <c r="G45" i="26"/>
  <c r="H45" i="26"/>
  <c r="I45" i="26"/>
  <c r="P45" i="26"/>
  <c r="D46" i="26"/>
  <c r="E46" i="26"/>
  <c r="F46" i="26"/>
  <c r="G46" i="26"/>
  <c r="H46" i="26"/>
  <c r="I46" i="26"/>
  <c r="P46" i="26"/>
  <c r="D47" i="26"/>
  <c r="E47" i="26"/>
  <c r="F47" i="26"/>
  <c r="G47" i="26"/>
  <c r="H47" i="26"/>
  <c r="I47" i="26"/>
  <c r="P47" i="26"/>
  <c r="D48" i="26"/>
  <c r="E48" i="26"/>
  <c r="F48" i="26"/>
  <c r="G48" i="26"/>
  <c r="H48" i="26"/>
  <c r="I48" i="26"/>
  <c r="P48" i="26"/>
  <c r="D49" i="26"/>
  <c r="E49" i="26"/>
  <c r="F49" i="26"/>
  <c r="G49" i="26"/>
  <c r="H49" i="26"/>
  <c r="I49" i="26"/>
  <c r="P49" i="26"/>
  <c r="D50" i="26"/>
  <c r="E50" i="26"/>
  <c r="F50" i="26"/>
  <c r="G50" i="26"/>
  <c r="H50" i="26"/>
  <c r="I50" i="26"/>
  <c r="P50" i="26"/>
  <c r="D51" i="26"/>
  <c r="E51" i="26"/>
  <c r="F51" i="26"/>
  <c r="G51" i="26"/>
  <c r="H51" i="26"/>
  <c r="I51" i="26"/>
  <c r="P51" i="26"/>
  <c r="D52" i="26"/>
  <c r="E52" i="26"/>
  <c r="F52" i="26"/>
  <c r="G52" i="26"/>
  <c r="H52" i="26"/>
  <c r="I52" i="26"/>
  <c r="P52" i="26"/>
  <c r="D53" i="26"/>
  <c r="E53" i="26"/>
  <c r="F53" i="26"/>
  <c r="G53" i="26"/>
  <c r="H53" i="26"/>
  <c r="I53" i="26"/>
  <c r="P53" i="26"/>
  <c r="D54" i="26"/>
  <c r="E54" i="26"/>
  <c r="F54" i="26"/>
  <c r="G54" i="26"/>
  <c r="H54" i="26"/>
  <c r="I54" i="26"/>
  <c r="P54" i="26"/>
  <c r="D55" i="26"/>
  <c r="E55" i="26"/>
  <c r="F55" i="26"/>
  <c r="G55" i="26"/>
  <c r="H55" i="26"/>
  <c r="I55" i="26"/>
  <c r="P55" i="26"/>
  <c r="D56" i="26"/>
  <c r="E56" i="26"/>
  <c r="F56" i="26"/>
  <c r="G56" i="26"/>
  <c r="H56" i="26"/>
  <c r="I56" i="26"/>
  <c r="P56" i="26"/>
  <c r="D57" i="26"/>
  <c r="E57" i="26"/>
  <c r="F57" i="26"/>
  <c r="G57" i="26"/>
  <c r="H57" i="26"/>
  <c r="I57" i="26"/>
  <c r="P57" i="26"/>
  <c r="D58" i="26"/>
  <c r="E58" i="26"/>
  <c r="F58" i="26"/>
  <c r="G58" i="26"/>
  <c r="H58" i="26"/>
  <c r="I58" i="26"/>
  <c r="P58" i="26"/>
  <c r="D59" i="26"/>
  <c r="E59" i="26"/>
  <c r="F59" i="26"/>
  <c r="G59" i="26"/>
  <c r="H59" i="26"/>
  <c r="I59" i="26"/>
  <c r="P59" i="26"/>
  <c r="I9" i="26"/>
  <c r="H9" i="26"/>
  <c r="G9" i="26"/>
  <c r="F9" i="26"/>
  <c r="E9" i="26"/>
  <c r="D9" i="26"/>
  <c r="AS1" i="7"/>
  <c r="AP1" i="7"/>
  <c r="AM1" i="7"/>
  <c r="AJ1" i="7"/>
  <c r="V1" i="7"/>
  <c r="S1" i="7"/>
  <c r="P1" i="7"/>
  <c r="M1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F10" i="26" l="1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45" i="26"/>
  <c r="AF46" i="26"/>
  <c r="AF47" i="26"/>
  <c r="AF48" i="26"/>
  <c r="AF49" i="26"/>
  <c r="AF50" i="26"/>
  <c r="AF51" i="26"/>
  <c r="AF52" i="26"/>
  <c r="AF53" i="26"/>
  <c r="AF54" i="26"/>
  <c r="AF55" i="26"/>
  <c r="AF56" i="26"/>
  <c r="AF57" i="26"/>
  <c r="AF58" i="26"/>
  <c r="AF59" i="26"/>
  <c r="AF9" i="26"/>
  <c r="AF3" i="26"/>
  <c r="AE3" i="26"/>
  <c r="AD3" i="26"/>
  <c r="AC3" i="26"/>
  <c r="AB3" i="26"/>
  <c r="AA3" i="26"/>
  <c r="Y3" i="26"/>
  <c r="X3" i="26"/>
  <c r="W3" i="26"/>
  <c r="V3" i="26"/>
  <c r="U3" i="26"/>
  <c r="T3" i="26"/>
  <c r="Z6" i="25"/>
  <c r="AA6" i="25"/>
  <c r="AB6" i="25"/>
  <c r="AC6" i="25"/>
  <c r="Z7" i="25"/>
  <c r="AA7" i="25"/>
  <c r="AB7" i="25"/>
  <c r="AC7" i="25"/>
  <c r="Z8" i="25"/>
  <c r="AA8" i="25"/>
  <c r="AB8" i="25"/>
  <c r="AC8" i="25"/>
  <c r="Z9" i="25"/>
  <c r="AA9" i="25"/>
  <c r="AB9" i="25"/>
  <c r="AC9" i="25"/>
  <c r="Z10" i="25"/>
  <c r="AA10" i="25"/>
  <c r="AB10" i="25"/>
  <c r="AC10" i="25"/>
  <c r="Z11" i="25"/>
  <c r="AA11" i="25"/>
  <c r="AB11" i="25"/>
  <c r="AC11" i="25"/>
  <c r="Z12" i="25"/>
  <c r="AA12" i="25"/>
  <c r="AB12" i="25"/>
  <c r="AC12" i="25"/>
  <c r="Z13" i="25"/>
  <c r="AA13" i="25"/>
  <c r="AB13" i="25"/>
  <c r="AC13" i="25"/>
  <c r="Z14" i="25"/>
  <c r="AA14" i="25"/>
  <c r="AB14" i="25"/>
  <c r="AC14" i="25"/>
  <c r="Z15" i="25"/>
  <c r="AA15" i="25"/>
  <c r="AB15" i="25"/>
  <c r="AC15" i="25"/>
  <c r="Z16" i="25"/>
  <c r="AA16" i="25"/>
  <c r="AB16" i="25"/>
  <c r="AC16" i="25"/>
  <c r="Z17" i="25"/>
  <c r="AA17" i="25"/>
  <c r="AB17" i="25"/>
  <c r="AC17" i="25"/>
  <c r="Z18" i="25"/>
  <c r="AA18" i="25"/>
  <c r="AB18" i="25"/>
  <c r="AC18" i="25"/>
  <c r="Z19" i="25"/>
  <c r="AA19" i="25"/>
  <c r="AB19" i="25"/>
  <c r="AC19" i="25"/>
  <c r="Z20" i="25"/>
  <c r="AA20" i="25"/>
  <c r="AB20" i="25"/>
  <c r="AC20" i="25"/>
  <c r="Z21" i="25"/>
  <c r="AA21" i="25"/>
  <c r="AB21" i="25"/>
  <c r="AC21" i="25"/>
  <c r="Z22" i="25"/>
  <c r="AA22" i="25"/>
  <c r="AB22" i="25"/>
  <c r="AC22" i="25"/>
  <c r="Z23" i="25"/>
  <c r="AA23" i="25"/>
  <c r="AB23" i="25"/>
  <c r="AC23" i="25"/>
  <c r="Z24" i="25"/>
  <c r="AA24" i="25"/>
  <c r="AB24" i="25"/>
  <c r="AC24" i="25"/>
  <c r="Z25" i="25"/>
  <c r="AA25" i="25"/>
  <c r="AB25" i="25"/>
  <c r="AC25" i="25"/>
  <c r="Z26" i="25"/>
  <c r="AA26" i="25"/>
  <c r="AB26" i="25"/>
  <c r="AC26" i="25"/>
  <c r="Z27" i="25"/>
  <c r="AA27" i="25"/>
  <c r="AB27" i="25"/>
  <c r="AC27" i="25"/>
  <c r="Z28" i="25"/>
  <c r="AA28" i="25"/>
  <c r="AB28" i="25"/>
  <c r="AC28" i="25"/>
  <c r="Z29" i="25"/>
  <c r="AA29" i="25"/>
  <c r="AB29" i="25"/>
  <c r="AC29" i="25"/>
  <c r="Z30" i="25"/>
  <c r="AA30" i="25"/>
  <c r="AB30" i="25"/>
  <c r="AC30" i="25"/>
  <c r="Z31" i="25"/>
  <c r="AA31" i="25"/>
  <c r="AB31" i="25"/>
  <c r="AC31" i="25"/>
  <c r="Z32" i="25"/>
  <c r="AA32" i="25"/>
  <c r="AB32" i="25"/>
  <c r="AC32" i="25"/>
  <c r="Z33" i="25"/>
  <c r="AA33" i="25"/>
  <c r="AB33" i="25"/>
  <c r="AC33" i="25"/>
  <c r="Z34" i="25"/>
  <c r="AA34" i="25"/>
  <c r="AB34" i="25"/>
  <c r="AC34" i="25"/>
  <c r="Z35" i="25"/>
  <c r="AA35" i="25"/>
  <c r="AB35" i="25"/>
  <c r="AC35" i="25"/>
  <c r="Z36" i="25"/>
  <c r="AA36" i="25"/>
  <c r="AB36" i="25"/>
  <c r="AC36" i="25"/>
  <c r="Z37" i="25"/>
  <c r="AA37" i="25"/>
  <c r="AB37" i="25"/>
  <c r="AC37" i="25"/>
  <c r="Z38" i="25"/>
  <c r="AA38" i="25"/>
  <c r="AB38" i="25"/>
  <c r="AC38" i="25"/>
  <c r="Z39" i="25"/>
  <c r="AA39" i="25"/>
  <c r="AB39" i="25"/>
  <c r="AC39" i="25"/>
  <c r="Z40" i="25"/>
  <c r="AA40" i="25"/>
  <c r="AB40" i="25"/>
  <c r="AC40" i="25"/>
  <c r="Z41" i="25"/>
  <c r="AA41" i="25"/>
  <c r="AB41" i="25"/>
  <c r="AC41" i="25"/>
  <c r="Z42" i="25"/>
  <c r="AA42" i="25"/>
  <c r="AB42" i="25"/>
  <c r="AC42" i="25"/>
  <c r="Z43" i="25"/>
  <c r="AA43" i="25"/>
  <c r="AB43" i="25"/>
  <c r="AC43" i="25"/>
  <c r="Z44" i="25"/>
  <c r="AA44" i="25"/>
  <c r="AB44" i="25"/>
  <c r="AC44" i="25"/>
  <c r="Z45" i="25"/>
  <c r="AA45" i="25"/>
  <c r="AB45" i="25"/>
  <c r="AC45" i="25"/>
  <c r="Z46" i="25"/>
  <c r="AA46" i="25"/>
  <c r="AB46" i="25"/>
  <c r="AC46" i="25"/>
  <c r="Z47" i="25"/>
  <c r="AA47" i="25"/>
  <c r="AB47" i="25"/>
  <c r="AC47" i="25"/>
  <c r="Z48" i="25"/>
  <c r="AA48" i="25"/>
  <c r="AB48" i="25"/>
  <c r="AC48" i="25"/>
  <c r="Z49" i="25"/>
  <c r="AA49" i="25"/>
  <c r="AB49" i="25"/>
  <c r="AC49" i="25"/>
  <c r="Z50" i="25"/>
  <c r="AA50" i="25"/>
  <c r="AB50" i="25"/>
  <c r="AC50" i="25"/>
  <c r="Z51" i="25"/>
  <c r="AA51" i="25"/>
  <c r="AB51" i="25"/>
  <c r="AC51" i="25"/>
  <c r="Z52" i="25"/>
  <c r="AA52" i="25"/>
  <c r="AB52" i="25"/>
  <c r="AC52" i="25"/>
  <c r="Z53" i="25"/>
  <c r="AA53" i="25"/>
  <c r="AB53" i="25"/>
  <c r="AC53" i="25"/>
  <c r="Z54" i="25"/>
  <c r="AA54" i="25"/>
  <c r="AB54" i="25"/>
  <c r="AC54" i="25"/>
  <c r="Z55" i="25"/>
  <c r="AA55" i="25"/>
  <c r="AB55" i="25"/>
  <c r="AC55" i="25"/>
  <c r="AC5" i="25"/>
  <c r="AB5" i="25"/>
  <c r="AA5" i="25"/>
  <c r="Z5" i="25"/>
  <c r="AC3" i="25"/>
  <c r="AB3" i="25"/>
  <c r="AA3" i="25"/>
  <c r="Z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K5" i="25"/>
  <c r="F3" i="26"/>
  <c r="I3" i="26"/>
  <c r="H3" i="26"/>
  <c r="G3" i="26"/>
  <c r="P9" i="26"/>
  <c r="AF7" i="26" l="1"/>
  <c r="AF6" i="26" s="1"/>
  <c r="P7" i="26"/>
  <c r="P6" i="26" s="1"/>
  <c r="D3" i="26"/>
  <c r="P3" i="26"/>
  <c r="O3" i="26"/>
  <c r="N3" i="26"/>
  <c r="M3" i="26"/>
  <c r="L3" i="26"/>
  <c r="K3" i="26"/>
  <c r="E3" i="26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" i="25"/>
  <c r="AE6" i="25"/>
  <c r="AF6" i="25"/>
  <c r="AG6" i="25"/>
  <c r="AH6" i="25"/>
  <c r="AJ6" i="25"/>
  <c r="AE7" i="25"/>
  <c r="AF7" i="25"/>
  <c r="AG7" i="25"/>
  <c r="AH7" i="25"/>
  <c r="AJ7" i="25"/>
  <c r="AE8" i="25"/>
  <c r="AF8" i="25"/>
  <c r="AG8" i="25"/>
  <c r="AH8" i="25"/>
  <c r="AJ8" i="25"/>
  <c r="AE9" i="25"/>
  <c r="AF9" i="25"/>
  <c r="AG9" i="25"/>
  <c r="AH9" i="25"/>
  <c r="AJ9" i="25"/>
  <c r="AE10" i="25"/>
  <c r="AF10" i="25"/>
  <c r="AG10" i="25"/>
  <c r="AH10" i="25"/>
  <c r="AJ10" i="25"/>
  <c r="AE11" i="25"/>
  <c r="AF11" i="25"/>
  <c r="AG11" i="25"/>
  <c r="AH11" i="25"/>
  <c r="AJ11" i="25"/>
  <c r="AE12" i="25"/>
  <c r="AF12" i="25"/>
  <c r="AG12" i="25"/>
  <c r="AH12" i="25"/>
  <c r="AJ12" i="25"/>
  <c r="AE13" i="25"/>
  <c r="AF13" i="25"/>
  <c r="AG13" i="25"/>
  <c r="AH13" i="25"/>
  <c r="AJ13" i="25"/>
  <c r="AE14" i="25"/>
  <c r="AF14" i="25"/>
  <c r="AG14" i="25"/>
  <c r="AH14" i="25"/>
  <c r="AJ14" i="25"/>
  <c r="AE15" i="25"/>
  <c r="AF15" i="25"/>
  <c r="AG15" i="25"/>
  <c r="AH15" i="25"/>
  <c r="AJ15" i="25"/>
  <c r="AE16" i="25"/>
  <c r="AF16" i="25"/>
  <c r="AG16" i="25"/>
  <c r="AH16" i="25"/>
  <c r="AJ16" i="25"/>
  <c r="AE17" i="25"/>
  <c r="AF17" i="25"/>
  <c r="AG17" i="25"/>
  <c r="AH17" i="25"/>
  <c r="AJ17" i="25"/>
  <c r="AE18" i="25"/>
  <c r="AF18" i="25"/>
  <c r="AG18" i="25"/>
  <c r="AH18" i="25"/>
  <c r="AJ18" i="25"/>
  <c r="AE19" i="25"/>
  <c r="AF19" i="25"/>
  <c r="AG19" i="25"/>
  <c r="AH19" i="25"/>
  <c r="AJ19" i="25"/>
  <c r="AE20" i="25"/>
  <c r="AF20" i="25"/>
  <c r="AG20" i="25"/>
  <c r="AH20" i="25"/>
  <c r="AJ20" i="25"/>
  <c r="AE21" i="25"/>
  <c r="AF21" i="25"/>
  <c r="AG21" i="25"/>
  <c r="AH21" i="25"/>
  <c r="AJ21" i="25"/>
  <c r="AE22" i="25"/>
  <c r="AF22" i="25"/>
  <c r="AG22" i="25"/>
  <c r="AH22" i="25"/>
  <c r="AJ22" i="25"/>
  <c r="AE23" i="25"/>
  <c r="AF23" i="25"/>
  <c r="AG23" i="25"/>
  <c r="AH23" i="25"/>
  <c r="AJ23" i="25"/>
  <c r="AE24" i="25"/>
  <c r="AF24" i="25"/>
  <c r="AG24" i="25"/>
  <c r="AH24" i="25"/>
  <c r="AJ24" i="25"/>
  <c r="AE25" i="25"/>
  <c r="AF25" i="25"/>
  <c r="AG25" i="25"/>
  <c r="AH25" i="25"/>
  <c r="AJ25" i="25"/>
  <c r="AE26" i="25"/>
  <c r="AF26" i="25"/>
  <c r="AG26" i="25"/>
  <c r="AH26" i="25"/>
  <c r="AJ26" i="25"/>
  <c r="AE27" i="25"/>
  <c r="AF27" i="25"/>
  <c r="AG27" i="25"/>
  <c r="AH27" i="25"/>
  <c r="AJ27" i="25"/>
  <c r="AE28" i="25"/>
  <c r="AF28" i="25"/>
  <c r="AG28" i="25"/>
  <c r="AH28" i="25"/>
  <c r="AJ28" i="25"/>
  <c r="AE29" i="25"/>
  <c r="AF29" i="25"/>
  <c r="AG29" i="25"/>
  <c r="AH29" i="25"/>
  <c r="AJ29" i="25"/>
  <c r="AE30" i="25"/>
  <c r="AF30" i="25"/>
  <c r="AG30" i="25"/>
  <c r="AH30" i="25"/>
  <c r="AJ30" i="25"/>
  <c r="AE31" i="25"/>
  <c r="AF31" i="25"/>
  <c r="AG31" i="25"/>
  <c r="AH31" i="25"/>
  <c r="AJ31" i="25"/>
  <c r="AE32" i="25"/>
  <c r="AF32" i="25"/>
  <c r="AG32" i="25"/>
  <c r="AH32" i="25"/>
  <c r="AJ32" i="25"/>
  <c r="AE33" i="25"/>
  <c r="AF33" i="25"/>
  <c r="AG33" i="25"/>
  <c r="AH33" i="25"/>
  <c r="AJ33" i="25"/>
  <c r="AE34" i="25"/>
  <c r="AF34" i="25"/>
  <c r="AG34" i="25"/>
  <c r="AH34" i="25"/>
  <c r="AJ34" i="25"/>
  <c r="AE35" i="25"/>
  <c r="AF35" i="25"/>
  <c r="AG35" i="25"/>
  <c r="AH35" i="25"/>
  <c r="AJ35" i="25"/>
  <c r="AE36" i="25"/>
  <c r="AF36" i="25"/>
  <c r="AG36" i="25"/>
  <c r="AH36" i="25"/>
  <c r="AJ36" i="25"/>
  <c r="AE37" i="25"/>
  <c r="AF37" i="25"/>
  <c r="AG37" i="25"/>
  <c r="AH37" i="25"/>
  <c r="AJ37" i="25"/>
  <c r="AE38" i="25"/>
  <c r="AF38" i="25"/>
  <c r="AG38" i="25"/>
  <c r="AH38" i="25"/>
  <c r="AJ38" i="25"/>
  <c r="AE39" i="25"/>
  <c r="AF39" i="25"/>
  <c r="AG39" i="25"/>
  <c r="AH39" i="25"/>
  <c r="AJ39" i="25"/>
  <c r="AE40" i="25"/>
  <c r="AF40" i="25"/>
  <c r="AG40" i="25"/>
  <c r="AH40" i="25"/>
  <c r="AJ40" i="25"/>
  <c r="AE41" i="25"/>
  <c r="AF41" i="25"/>
  <c r="AG41" i="25"/>
  <c r="AH41" i="25"/>
  <c r="AJ41" i="25"/>
  <c r="AE42" i="25"/>
  <c r="AF42" i="25"/>
  <c r="AG42" i="25"/>
  <c r="AH42" i="25"/>
  <c r="AJ42" i="25"/>
  <c r="AE43" i="25"/>
  <c r="AF43" i="25"/>
  <c r="AG43" i="25"/>
  <c r="AH43" i="25"/>
  <c r="AJ43" i="25"/>
  <c r="AE44" i="25"/>
  <c r="AF44" i="25"/>
  <c r="AG44" i="25"/>
  <c r="AH44" i="25"/>
  <c r="AJ44" i="25"/>
  <c r="AE45" i="25"/>
  <c r="AF45" i="25"/>
  <c r="AG45" i="25"/>
  <c r="AH45" i="25"/>
  <c r="AJ45" i="25"/>
  <c r="AE46" i="25"/>
  <c r="AF46" i="25"/>
  <c r="AG46" i="25"/>
  <c r="AH46" i="25"/>
  <c r="AJ46" i="25"/>
  <c r="AE47" i="25"/>
  <c r="AF47" i="25"/>
  <c r="AG47" i="25"/>
  <c r="AH47" i="25"/>
  <c r="AJ47" i="25"/>
  <c r="AE48" i="25"/>
  <c r="AF48" i="25"/>
  <c r="AG48" i="25"/>
  <c r="AH48" i="25"/>
  <c r="AJ48" i="25"/>
  <c r="AE49" i="25"/>
  <c r="AF49" i="25"/>
  <c r="AG49" i="25"/>
  <c r="AH49" i="25"/>
  <c r="AJ49" i="25"/>
  <c r="AE50" i="25"/>
  <c r="AF50" i="25"/>
  <c r="AG50" i="25"/>
  <c r="AH50" i="25"/>
  <c r="AJ50" i="25"/>
  <c r="AE51" i="25"/>
  <c r="AF51" i="25"/>
  <c r="AG51" i="25"/>
  <c r="AH51" i="25"/>
  <c r="AJ51" i="25"/>
  <c r="AE52" i="25"/>
  <c r="AF52" i="25"/>
  <c r="AG52" i="25"/>
  <c r="AH52" i="25"/>
  <c r="AJ52" i="25"/>
  <c r="AE53" i="25"/>
  <c r="AF53" i="25"/>
  <c r="AG53" i="25"/>
  <c r="AH53" i="25"/>
  <c r="AJ53" i="25"/>
  <c r="AE54" i="25"/>
  <c r="AF54" i="25"/>
  <c r="AG54" i="25"/>
  <c r="AH54" i="25"/>
  <c r="AJ54" i="25"/>
  <c r="AE55" i="25"/>
  <c r="AF55" i="25"/>
  <c r="AG55" i="25"/>
  <c r="AH55" i="25"/>
  <c r="AJ55" i="25"/>
  <c r="AJ5" i="25"/>
  <c r="AH5" i="25"/>
  <c r="AG5" i="25"/>
  <c r="AF5" i="25"/>
  <c r="AE5" i="25"/>
  <c r="AJ3" i="25"/>
  <c r="AI3" i="25"/>
  <c r="AH3" i="25"/>
  <c r="AG3" i="25"/>
  <c r="AF3" i="25"/>
  <c r="AE3" i="25"/>
  <c r="M6" i="25"/>
  <c r="N6" i="25"/>
  <c r="O6" i="25"/>
  <c r="P6" i="25"/>
  <c r="R6" i="25"/>
  <c r="M7" i="25"/>
  <c r="N7" i="25"/>
  <c r="O7" i="25"/>
  <c r="P7" i="25"/>
  <c r="R7" i="25"/>
  <c r="M8" i="25"/>
  <c r="N8" i="25"/>
  <c r="O8" i="25"/>
  <c r="P8" i="25"/>
  <c r="R8" i="25"/>
  <c r="M9" i="25"/>
  <c r="N9" i="25"/>
  <c r="O9" i="25"/>
  <c r="P9" i="25"/>
  <c r="R9" i="25"/>
  <c r="M10" i="25"/>
  <c r="N10" i="25"/>
  <c r="O10" i="25"/>
  <c r="P10" i="25"/>
  <c r="R10" i="25"/>
  <c r="M11" i="25"/>
  <c r="N11" i="25"/>
  <c r="O11" i="25"/>
  <c r="P11" i="25"/>
  <c r="R11" i="25"/>
  <c r="M12" i="25"/>
  <c r="N12" i="25"/>
  <c r="O12" i="25"/>
  <c r="P12" i="25"/>
  <c r="R12" i="25"/>
  <c r="M13" i="25"/>
  <c r="N13" i="25"/>
  <c r="O13" i="25"/>
  <c r="P13" i="25"/>
  <c r="R13" i="25"/>
  <c r="M14" i="25"/>
  <c r="N14" i="25"/>
  <c r="O14" i="25"/>
  <c r="P14" i="25"/>
  <c r="R14" i="25"/>
  <c r="M15" i="25"/>
  <c r="N15" i="25"/>
  <c r="O15" i="25"/>
  <c r="P15" i="25"/>
  <c r="R15" i="25"/>
  <c r="M16" i="25"/>
  <c r="N16" i="25"/>
  <c r="O16" i="25"/>
  <c r="P16" i="25"/>
  <c r="R16" i="25"/>
  <c r="M17" i="25"/>
  <c r="N17" i="25"/>
  <c r="O17" i="25"/>
  <c r="P17" i="25"/>
  <c r="R17" i="25"/>
  <c r="M18" i="25"/>
  <c r="N18" i="25"/>
  <c r="O18" i="25"/>
  <c r="P18" i="25"/>
  <c r="R18" i="25"/>
  <c r="M19" i="25"/>
  <c r="N19" i="25"/>
  <c r="O19" i="25"/>
  <c r="P19" i="25"/>
  <c r="R19" i="25"/>
  <c r="M20" i="25"/>
  <c r="N20" i="25"/>
  <c r="O20" i="25"/>
  <c r="P20" i="25"/>
  <c r="R20" i="25"/>
  <c r="M21" i="25"/>
  <c r="N21" i="25"/>
  <c r="O21" i="25"/>
  <c r="P21" i="25"/>
  <c r="R21" i="25"/>
  <c r="M22" i="25"/>
  <c r="N22" i="25"/>
  <c r="O22" i="25"/>
  <c r="P22" i="25"/>
  <c r="R22" i="25"/>
  <c r="M23" i="25"/>
  <c r="N23" i="25"/>
  <c r="O23" i="25"/>
  <c r="P23" i="25"/>
  <c r="R23" i="25"/>
  <c r="M24" i="25"/>
  <c r="N24" i="25"/>
  <c r="O24" i="25"/>
  <c r="P24" i="25"/>
  <c r="R24" i="25"/>
  <c r="M25" i="25"/>
  <c r="N25" i="25"/>
  <c r="O25" i="25"/>
  <c r="P25" i="25"/>
  <c r="R25" i="25"/>
  <c r="M26" i="25"/>
  <c r="N26" i="25"/>
  <c r="O26" i="25"/>
  <c r="P26" i="25"/>
  <c r="R26" i="25"/>
  <c r="M27" i="25"/>
  <c r="N27" i="25"/>
  <c r="O27" i="25"/>
  <c r="P27" i="25"/>
  <c r="R27" i="25"/>
  <c r="M28" i="25"/>
  <c r="N28" i="25"/>
  <c r="O28" i="25"/>
  <c r="P28" i="25"/>
  <c r="R28" i="25"/>
  <c r="M29" i="25"/>
  <c r="N29" i="25"/>
  <c r="O29" i="25"/>
  <c r="P29" i="25"/>
  <c r="R29" i="25"/>
  <c r="M30" i="25"/>
  <c r="N30" i="25"/>
  <c r="O30" i="25"/>
  <c r="P30" i="25"/>
  <c r="R30" i="25"/>
  <c r="M31" i="25"/>
  <c r="N31" i="25"/>
  <c r="O31" i="25"/>
  <c r="P31" i="25"/>
  <c r="R31" i="25"/>
  <c r="M32" i="25"/>
  <c r="N32" i="25"/>
  <c r="O32" i="25"/>
  <c r="P32" i="25"/>
  <c r="R32" i="25"/>
  <c r="M33" i="25"/>
  <c r="N33" i="25"/>
  <c r="O33" i="25"/>
  <c r="P33" i="25"/>
  <c r="R33" i="25"/>
  <c r="M34" i="25"/>
  <c r="N34" i="25"/>
  <c r="O34" i="25"/>
  <c r="P34" i="25"/>
  <c r="R34" i="25"/>
  <c r="M35" i="25"/>
  <c r="N35" i="25"/>
  <c r="O35" i="25"/>
  <c r="P35" i="25"/>
  <c r="R35" i="25"/>
  <c r="M36" i="25"/>
  <c r="N36" i="25"/>
  <c r="O36" i="25"/>
  <c r="P36" i="25"/>
  <c r="R36" i="25"/>
  <c r="M37" i="25"/>
  <c r="N37" i="25"/>
  <c r="O37" i="25"/>
  <c r="P37" i="25"/>
  <c r="R37" i="25"/>
  <c r="M38" i="25"/>
  <c r="N38" i="25"/>
  <c r="O38" i="25"/>
  <c r="P38" i="25"/>
  <c r="R38" i="25"/>
  <c r="M39" i="25"/>
  <c r="N39" i="25"/>
  <c r="O39" i="25"/>
  <c r="P39" i="25"/>
  <c r="R39" i="25"/>
  <c r="M40" i="25"/>
  <c r="N40" i="25"/>
  <c r="O40" i="25"/>
  <c r="P40" i="25"/>
  <c r="R40" i="25"/>
  <c r="M41" i="25"/>
  <c r="N41" i="25"/>
  <c r="O41" i="25"/>
  <c r="P41" i="25"/>
  <c r="R41" i="25"/>
  <c r="M42" i="25"/>
  <c r="N42" i="25"/>
  <c r="O42" i="25"/>
  <c r="P42" i="25"/>
  <c r="R42" i="25"/>
  <c r="M43" i="25"/>
  <c r="N43" i="25"/>
  <c r="O43" i="25"/>
  <c r="P43" i="25"/>
  <c r="R43" i="25"/>
  <c r="M44" i="25"/>
  <c r="N44" i="25"/>
  <c r="O44" i="25"/>
  <c r="P44" i="25"/>
  <c r="R44" i="25"/>
  <c r="M45" i="25"/>
  <c r="N45" i="25"/>
  <c r="O45" i="25"/>
  <c r="P45" i="25"/>
  <c r="R45" i="25"/>
  <c r="M46" i="25"/>
  <c r="N46" i="25"/>
  <c r="O46" i="25"/>
  <c r="P46" i="25"/>
  <c r="R46" i="25"/>
  <c r="M47" i="25"/>
  <c r="N47" i="25"/>
  <c r="O47" i="25"/>
  <c r="P47" i="25"/>
  <c r="R47" i="25"/>
  <c r="M48" i="25"/>
  <c r="N48" i="25"/>
  <c r="O48" i="25"/>
  <c r="P48" i="25"/>
  <c r="R48" i="25"/>
  <c r="M49" i="25"/>
  <c r="N49" i="25"/>
  <c r="O49" i="25"/>
  <c r="P49" i="25"/>
  <c r="R49" i="25"/>
  <c r="M50" i="25"/>
  <c r="N50" i="25"/>
  <c r="O50" i="25"/>
  <c r="P50" i="25"/>
  <c r="R50" i="25"/>
  <c r="M51" i="25"/>
  <c r="N51" i="25"/>
  <c r="O51" i="25"/>
  <c r="P51" i="25"/>
  <c r="R51" i="25"/>
  <c r="M52" i="25"/>
  <c r="N52" i="25"/>
  <c r="O52" i="25"/>
  <c r="P52" i="25"/>
  <c r="R52" i="25"/>
  <c r="M53" i="25"/>
  <c r="N53" i="25"/>
  <c r="O53" i="25"/>
  <c r="P53" i="25"/>
  <c r="R53" i="25"/>
  <c r="M54" i="25"/>
  <c r="N54" i="25"/>
  <c r="O54" i="25"/>
  <c r="P54" i="25"/>
  <c r="R54" i="25"/>
  <c r="M55" i="25"/>
  <c r="N55" i="25"/>
  <c r="O55" i="25"/>
  <c r="P55" i="25"/>
  <c r="R55" i="25"/>
  <c r="R5" i="25"/>
  <c r="R3" i="25"/>
  <c r="Q3" i="25"/>
  <c r="P5" i="25"/>
  <c r="P3" i="25"/>
  <c r="O5" i="25"/>
  <c r="O3" i="25"/>
  <c r="N5" i="25"/>
  <c r="N3" i="25"/>
  <c r="M5" i="25"/>
  <c r="M3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X16" i="25"/>
  <c r="Y16" i="25"/>
  <c r="X17" i="25"/>
  <c r="Y17" i="25"/>
  <c r="X18" i="25"/>
  <c r="Y18" i="25"/>
  <c r="X19" i="25"/>
  <c r="Y19" i="25"/>
  <c r="X20" i="25"/>
  <c r="Y20" i="25"/>
  <c r="X21" i="25"/>
  <c r="Y21" i="25"/>
  <c r="X22" i="25"/>
  <c r="Y22" i="25"/>
  <c r="X23" i="25"/>
  <c r="Y23" i="25"/>
  <c r="X24" i="25"/>
  <c r="Y24" i="25"/>
  <c r="X25" i="25"/>
  <c r="Y25" i="25"/>
  <c r="X26" i="25"/>
  <c r="Y26" i="25"/>
  <c r="X27" i="25"/>
  <c r="Y27" i="25"/>
  <c r="X28" i="25"/>
  <c r="Y28" i="25"/>
  <c r="X29" i="25"/>
  <c r="Y29" i="25"/>
  <c r="X30" i="25"/>
  <c r="Y30" i="25"/>
  <c r="X31" i="25"/>
  <c r="Y31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Y5" i="25"/>
  <c r="X5" i="25"/>
  <c r="Y3" i="25"/>
  <c r="X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W6" i="25" l="1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R43" i="26" l="1"/>
  <c r="AE7" i="26" s="1"/>
  <c r="AE6" i="26" s="1"/>
  <c r="B43" i="26"/>
  <c r="R19" i="26"/>
  <c r="B19" i="26"/>
  <c r="B9" i="26"/>
  <c r="R9" i="26"/>
  <c r="R53" i="26"/>
  <c r="B53" i="26"/>
  <c r="K7" i="26" s="1"/>
  <c r="K6" i="26" s="1"/>
  <c r="R45" i="26"/>
  <c r="B45" i="26"/>
  <c r="B37" i="26"/>
  <c r="R37" i="26"/>
  <c r="R29" i="26"/>
  <c r="B29" i="26"/>
  <c r="R21" i="26"/>
  <c r="B21" i="26"/>
  <c r="B13" i="26"/>
  <c r="R13" i="26"/>
  <c r="R52" i="26"/>
  <c r="B52" i="26"/>
  <c r="R44" i="26"/>
  <c r="B44" i="26"/>
  <c r="N7" i="26" s="1"/>
  <c r="N6" i="26" s="1"/>
  <c r="R36" i="26"/>
  <c r="B36" i="26"/>
  <c r="R28" i="26"/>
  <c r="B28" i="26"/>
  <c r="R20" i="26"/>
  <c r="B20" i="26"/>
  <c r="R12" i="26"/>
  <c r="B12" i="26"/>
  <c r="R51" i="26"/>
  <c r="B51" i="26"/>
  <c r="R58" i="26"/>
  <c r="B58" i="26"/>
  <c r="R42" i="26"/>
  <c r="B42" i="26"/>
  <c r="R18" i="26"/>
  <c r="B18" i="26"/>
  <c r="R56" i="26"/>
  <c r="B56" i="26"/>
  <c r="R48" i="26"/>
  <c r="B48" i="26"/>
  <c r="R40" i="26"/>
  <c r="B40" i="26"/>
  <c r="R32" i="26"/>
  <c r="B32" i="26"/>
  <c r="R24" i="26"/>
  <c r="B24" i="26"/>
  <c r="R16" i="26"/>
  <c r="B16" i="26"/>
  <c r="R50" i="26"/>
  <c r="B50" i="26"/>
  <c r="R34" i="26"/>
  <c r="B34" i="26"/>
  <c r="R26" i="26"/>
  <c r="B26" i="26"/>
  <c r="R10" i="26"/>
  <c r="B10" i="26"/>
  <c r="B57" i="26"/>
  <c r="R57" i="26"/>
  <c r="R25" i="26"/>
  <c r="B25" i="26"/>
  <c r="R55" i="26"/>
  <c r="B55" i="26"/>
  <c r="R47" i="26"/>
  <c r="AD7" i="26" s="1"/>
  <c r="AD6" i="26" s="1"/>
  <c r="B47" i="26"/>
  <c r="R39" i="26"/>
  <c r="B39" i="26"/>
  <c r="R31" i="26"/>
  <c r="B31" i="26"/>
  <c r="R23" i="26"/>
  <c r="B23" i="26"/>
  <c r="R15" i="26"/>
  <c r="B15" i="26"/>
  <c r="R59" i="26"/>
  <c r="B59" i="26"/>
  <c r="R35" i="26"/>
  <c r="B35" i="26"/>
  <c r="R27" i="26"/>
  <c r="B27" i="26"/>
  <c r="R11" i="26"/>
  <c r="B11" i="26"/>
  <c r="R49" i="26"/>
  <c r="B49" i="26"/>
  <c r="R41" i="26"/>
  <c r="B41" i="26"/>
  <c r="B33" i="26"/>
  <c r="R33" i="26"/>
  <c r="R17" i="26"/>
  <c r="B17" i="26"/>
  <c r="B54" i="26"/>
  <c r="R54" i="26"/>
  <c r="AA7" i="26" s="1"/>
  <c r="AA6" i="26" s="1"/>
  <c r="R46" i="26"/>
  <c r="B46" i="26"/>
  <c r="B38" i="26"/>
  <c r="R38" i="26"/>
  <c r="R30" i="26"/>
  <c r="B30" i="26"/>
  <c r="R22" i="26"/>
  <c r="B22" i="26"/>
  <c r="B14" i="26"/>
  <c r="R14" i="26"/>
  <c r="V205" i="24"/>
  <c r="U205" i="24"/>
  <c r="T205" i="24"/>
  <c r="S205" i="24"/>
  <c r="R205" i="24"/>
  <c r="Q205" i="24"/>
  <c r="P205" i="24"/>
  <c r="K205" i="24"/>
  <c r="J205" i="24"/>
  <c r="I205" i="24"/>
  <c r="H205" i="24"/>
  <c r="G205" i="24"/>
  <c r="F205" i="24"/>
  <c r="E205" i="24"/>
  <c r="V204" i="24"/>
  <c r="U204" i="24"/>
  <c r="T204" i="24"/>
  <c r="S204" i="24"/>
  <c r="R204" i="24"/>
  <c r="Q204" i="24"/>
  <c r="P204" i="24"/>
  <c r="K204" i="24"/>
  <c r="J204" i="24"/>
  <c r="I204" i="24"/>
  <c r="H204" i="24"/>
  <c r="G204" i="24"/>
  <c r="F204" i="24"/>
  <c r="E204" i="24"/>
  <c r="V203" i="24"/>
  <c r="U203" i="24"/>
  <c r="T203" i="24"/>
  <c r="S203" i="24"/>
  <c r="R203" i="24"/>
  <c r="Q203" i="24"/>
  <c r="P203" i="24"/>
  <c r="K203" i="24"/>
  <c r="J203" i="24"/>
  <c r="I203" i="24"/>
  <c r="H203" i="24"/>
  <c r="G203" i="24"/>
  <c r="F203" i="24"/>
  <c r="E203" i="24"/>
  <c r="V202" i="24"/>
  <c r="U202" i="24"/>
  <c r="T202" i="24"/>
  <c r="S202" i="24"/>
  <c r="R202" i="24"/>
  <c r="Q202" i="24"/>
  <c r="P202" i="24"/>
  <c r="K202" i="24"/>
  <c r="J202" i="24"/>
  <c r="I202" i="24"/>
  <c r="H202" i="24"/>
  <c r="G202" i="24"/>
  <c r="F202" i="24"/>
  <c r="E202" i="24"/>
  <c r="V201" i="24"/>
  <c r="U201" i="24"/>
  <c r="T201" i="24"/>
  <c r="S201" i="24"/>
  <c r="R201" i="24"/>
  <c r="Q201" i="24"/>
  <c r="P201" i="24"/>
  <c r="K201" i="24"/>
  <c r="J201" i="24"/>
  <c r="I201" i="24"/>
  <c r="H201" i="24"/>
  <c r="G201" i="24"/>
  <c r="F201" i="24"/>
  <c r="E201" i="24"/>
  <c r="V200" i="24"/>
  <c r="U200" i="24"/>
  <c r="T200" i="24"/>
  <c r="S200" i="24"/>
  <c r="R200" i="24"/>
  <c r="Q200" i="24"/>
  <c r="P200" i="24"/>
  <c r="K200" i="24"/>
  <c r="J200" i="24"/>
  <c r="I200" i="24"/>
  <c r="H200" i="24"/>
  <c r="G200" i="24"/>
  <c r="F200" i="24"/>
  <c r="E200" i="24"/>
  <c r="V199" i="24"/>
  <c r="U199" i="24"/>
  <c r="T199" i="24"/>
  <c r="S199" i="24"/>
  <c r="R199" i="24"/>
  <c r="Q199" i="24"/>
  <c r="P199" i="24"/>
  <c r="K199" i="24"/>
  <c r="J199" i="24"/>
  <c r="I199" i="24"/>
  <c r="H199" i="24"/>
  <c r="G199" i="24"/>
  <c r="F199" i="24"/>
  <c r="E199" i="24"/>
  <c r="V198" i="24"/>
  <c r="U198" i="24"/>
  <c r="T198" i="24"/>
  <c r="S198" i="24"/>
  <c r="R198" i="24"/>
  <c r="Q198" i="24"/>
  <c r="P198" i="24"/>
  <c r="K198" i="24"/>
  <c r="J198" i="24"/>
  <c r="I198" i="24"/>
  <c r="H198" i="24"/>
  <c r="G198" i="24"/>
  <c r="F198" i="24"/>
  <c r="E198" i="24"/>
  <c r="V197" i="24"/>
  <c r="U197" i="24"/>
  <c r="T197" i="24"/>
  <c r="S197" i="24"/>
  <c r="R197" i="24"/>
  <c r="Q197" i="24"/>
  <c r="P197" i="24"/>
  <c r="K197" i="24"/>
  <c r="J197" i="24"/>
  <c r="I197" i="24"/>
  <c r="H197" i="24"/>
  <c r="G197" i="24"/>
  <c r="F197" i="24"/>
  <c r="E197" i="24"/>
  <c r="V196" i="24"/>
  <c r="U196" i="24"/>
  <c r="T196" i="24"/>
  <c r="S196" i="24"/>
  <c r="R196" i="24"/>
  <c r="Q196" i="24"/>
  <c r="P196" i="24"/>
  <c r="K196" i="24"/>
  <c r="J196" i="24"/>
  <c r="I196" i="24"/>
  <c r="H196" i="24"/>
  <c r="G196" i="24"/>
  <c r="F196" i="24"/>
  <c r="E196" i="24"/>
  <c r="V195" i="24"/>
  <c r="U195" i="24"/>
  <c r="T195" i="24"/>
  <c r="S195" i="24"/>
  <c r="R195" i="24"/>
  <c r="Q195" i="24"/>
  <c r="P195" i="24"/>
  <c r="K195" i="24"/>
  <c r="J195" i="24"/>
  <c r="I195" i="24"/>
  <c r="H195" i="24"/>
  <c r="G195" i="24"/>
  <c r="F195" i="24"/>
  <c r="E195" i="24"/>
  <c r="V194" i="24"/>
  <c r="U194" i="24"/>
  <c r="T194" i="24"/>
  <c r="S194" i="24"/>
  <c r="R194" i="24"/>
  <c r="Q194" i="24"/>
  <c r="P194" i="24"/>
  <c r="K194" i="24"/>
  <c r="J194" i="24"/>
  <c r="I194" i="24"/>
  <c r="H194" i="24"/>
  <c r="G194" i="24"/>
  <c r="F194" i="24"/>
  <c r="E194" i="24"/>
  <c r="V193" i="24"/>
  <c r="U193" i="24"/>
  <c r="T193" i="24"/>
  <c r="S193" i="24"/>
  <c r="R193" i="24"/>
  <c r="Q193" i="24"/>
  <c r="P193" i="24"/>
  <c r="K193" i="24"/>
  <c r="J193" i="24"/>
  <c r="I193" i="24"/>
  <c r="H193" i="24"/>
  <c r="G193" i="24"/>
  <c r="F193" i="24"/>
  <c r="E193" i="24"/>
  <c r="V192" i="24"/>
  <c r="U192" i="24"/>
  <c r="T192" i="24"/>
  <c r="S192" i="24"/>
  <c r="R192" i="24"/>
  <c r="Q192" i="24"/>
  <c r="P192" i="24"/>
  <c r="K192" i="24"/>
  <c r="J192" i="24"/>
  <c r="I192" i="24"/>
  <c r="H192" i="24"/>
  <c r="G192" i="24"/>
  <c r="F192" i="24"/>
  <c r="E192" i="24"/>
  <c r="V191" i="24"/>
  <c r="U191" i="24"/>
  <c r="T191" i="24"/>
  <c r="S191" i="24"/>
  <c r="R191" i="24"/>
  <c r="Q191" i="24"/>
  <c r="P191" i="24"/>
  <c r="K191" i="24"/>
  <c r="J191" i="24"/>
  <c r="I191" i="24"/>
  <c r="H191" i="24"/>
  <c r="G191" i="24"/>
  <c r="F191" i="24"/>
  <c r="E191" i="24"/>
  <c r="V190" i="24"/>
  <c r="U190" i="24"/>
  <c r="T190" i="24"/>
  <c r="S190" i="24"/>
  <c r="R190" i="24"/>
  <c r="Q190" i="24"/>
  <c r="P190" i="24"/>
  <c r="K190" i="24"/>
  <c r="J190" i="24"/>
  <c r="I190" i="24"/>
  <c r="H190" i="24"/>
  <c r="G190" i="24"/>
  <c r="F190" i="24"/>
  <c r="E190" i="24"/>
  <c r="V189" i="24"/>
  <c r="U189" i="24"/>
  <c r="T189" i="24"/>
  <c r="S189" i="24"/>
  <c r="R189" i="24"/>
  <c r="Q189" i="24"/>
  <c r="P189" i="24"/>
  <c r="K189" i="24"/>
  <c r="J189" i="24"/>
  <c r="I189" i="24"/>
  <c r="H189" i="24"/>
  <c r="G189" i="24"/>
  <c r="F189" i="24"/>
  <c r="E189" i="24"/>
  <c r="V188" i="24"/>
  <c r="U188" i="24"/>
  <c r="T188" i="24"/>
  <c r="S188" i="24"/>
  <c r="R188" i="24"/>
  <c r="Q188" i="24"/>
  <c r="P188" i="24"/>
  <c r="K188" i="24"/>
  <c r="J188" i="24"/>
  <c r="I188" i="24"/>
  <c r="H188" i="24"/>
  <c r="G188" i="24"/>
  <c r="F188" i="24"/>
  <c r="E188" i="24"/>
  <c r="V187" i="24"/>
  <c r="U187" i="24"/>
  <c r="T187" i="24"/>
  <c r="S187" i="24"/>
  <c r="R187" i="24"/>
  <c r="Q187" i="24"/>
  <c r="P187" i="24"/>
  <c r="K187" i="24"/>
  <c r="J187" i="24"/>
  <c r="I187" i="24"/>
  <c r="H187" i="24"/>
  <c r="G187" i="24"/>
  <c r="F187" i="24"/>
  <c r="E187" i="24"/>
  <c r="V186" i="24"/>
  <c r="U186" i="24"/>
  <c r="T186" i="24"/>
  <c r="S186" i="24"/>
  <c r="R186" i="24"/>
  <c r="Q186" i="24"/>
  <c r="P186" i="24"/>
  <c r="K186" i="24"/>
  <c r="J186" i="24"/>
  <c r="I186" i="24"/>
  <c r="H186" i="24"/>
  <c r="G186" i="24"/>
  <c r="F186" i="24"/>
  <c r="E186" i="24"/>
  <c r="V185" i="24"/>
  <c r="U185" i="24"/>
  <c r="T185" i="24"/>
  <c r="S185" i="24"/>
  <c r="R185" i="24"/>
  <c r="Q185" i="24"/>
  <c r="P185" i="24"/>
  <c r="K185" i="24"/>
  <c r="J185" i="24"/>
  <c r="I185" i="24"/>
  <c r="H185" i="24"/>
  <c r="G185" i="24"/>
  <c r="F185" i="24"/>
  <c r="E185" i="24"/>
  <c r="V184" i="24"/>
  <c r="U184" i="24"/>
  <c r="T184" i="24"/>
  <c r="S184" i="24"/>
  <c r="R184" i="24"/>
  <c r="Q184" i="24"/>
  <c r="P184" i="24"/>
  <c r="K184" i="24"/>
  <c r="J184" i="24"/>
  <c r="I184" i="24"/>
  <c r="H184" i="24"/>
  <c r="G184" i="24"/>
  <c r="F184" i="24"/>
  <c r="E184" i="24"/>
  <c r="V183" i="24"/>
  <c r="U183" i="24"/>
  <c r="T183" i="24"/>
  <c r="S183" i="24"/>
  <c r="R183" i="24"/>
  <c r="Q183" i="24"/>
  <c r="P183" i="24"/>
  <c r="K183" i="24"/>
  <c r="J183" i="24"/>
  <c r="I183" i="24"/>
  <c r="H183" i="24"/>
  <c r="G183" i="24"/>
  <c r="F183" i="24"/>
  <c r="E183" i="24"/>
  <c r="V182" i="24"/>
  <c r="U182" i="24"/>
  <c r="T182" i="24"/>
  <c r="S182" i="24"/>
  <c r="R182" i="24"/>
  <c r="Q182" i="24"/>
  <c r="P182" i="24"/>
  <c r="K182" i="24"/>
  <c r="J182" i="24"/>
  <c r="I182" i="24"/>
  <c r="H182" i="24"/>
  <c r="G182" i="24"/>
  <c r="F182" i="24"/>
  <c r="E182" i="24"/>
  <c r="V181" i="24"/>
  <c r="U181" i="24"/>
  <c r="T181" i="24"/>
  <c r="S181" i="24"/>
  <c r="R181" i="24"/>
  <c r="Q181" i="24"/>
  <c r="P181" i="24"/>
  <c r="K181" i="24"/>
  <c r="J181" i="24"/>
  <c r="I181" i="24"/>
  <c r="H181" i="24"/>
  <c r="G181" i="24"/>
  <c r="F181" i="24"/>
  <c r="E181" i="24"/>
  <c r="V180" i="24"/>
  <c r="U180" i="24"/>
  <c r="T180" i="24"/>
  <c r="S180" i="24"/>
  <c r="R180" i="24"/>
  <c r="Q180" i="24"/>
  <c r="P180" i="24"/>
  <c r="K180" i="24"/>
  <c r="J180" i="24"/>
  <c r="I180" i="24"/>
  <c r="H180" i="24"/>
  <c r="G180" i="24"/>
  <c r="F180" i="24"/>
  <c r="E180" i="24"/>
  <c r="V179" i="24"/>
  <c r="U179" i="24"/>
  <c r="T179" i="24"/>
  <c r="S179" i="24"/>
  <c r="R179" i="24"/>
  <c r="Q179" i="24"/>
  <c r="P179" i="24"/>
  <c r="K179" i="24"/>
  <c r="J179" i="24"/>
  <c r="I179" i="24"/>
  <c r="H179" i="24"/>
  <c r="G179" i="24"/>
  <c r="F179" i="24"/>
  <c r="E179" i="24"/>
  <c r="V178" i="24"/>
  <c r="U178" i="24"/>
  <c r="T178" i="24"/>
  <c r="S178" i="24"/>
  <c r="R178" i="24"/>
  <c r="Q178" i="24"/>
  <c r="P178" i="24"/>
  <c r="K178" i="24"/>
  <c r="J178" i="24"/>
  <c r="I178" i="24"/>
  <c r="H178" i="24"/>
  <c r="G178" i="24"/>
  <c r="F178" i="24"/>
  <c r="E178" i="24"/>
  <c r="V177" i="24"/>
  <c r="U177" i="24"/>
  <c r="T177" i="24"/>
  <c r="S177" i="24"/>
  <c r="R177" i="24"/>
  <c r="Q177" i="24"/>
  <c r="P177" i="24"/>
  <c r="K177" i="24"/>
  <c r="J177" i="24"/>
  <c r="I177" i="24"/>
  <c r="H177" i="24"/>
  <c r="G177" i="24"/>
  <c r="F177" i="24"/>
  <c r="E177" i="24"/>
  <c r="V176" i="24"/>
  <c r="U176" i="24"/>
  <c r="T176" i="24"/>
  <c r="S176" i="24"/>
  <c r="R176" i="24"/>
  <c r="Q176" i="24"/>
  <c r="P176" i="24"/>
  <c r="K176" i="24"/>
  <c r="J176" i="24"/>
  <c r="I176" i="24"/>
  <c r="H176" i="24"/>
  <c r="G176" i="24"/>
  <c r="F176" i="24"/>
  <c r="E176" i="24"/>
  <c r="V175" i="24"/>
  <c r="U175" i="24"/>
  <c r="T175" i="24"/>
  <c r="S175" i="24"/>
  <c r="R175" i="24"/>
  <c r="Q175" i="24"/>
  <c r="P175" i="24"/>
  <c r="K175" i="24"/>
  <c r="J175" i="24"/>
  <c r="I175" i="24"/>
  <c r="H175" i="24"/>
  <c r="G175" i="24"/>
  <c r="F175" i="24"/>
  <c r="E175" i="24"/>
  <c r="V174" i="24"/>
  <c r="U174" i="24"/>
  <c r="T174" i="24"/>
  <c r="S174" i="24"/>
  <c r="R174" i="24"/>
  <c r="Q174" i="24"/>
  <c r="P174" i="24"/>
  <c r="K174" i="24"/>
  <c r="J174" i="24"/>
  <c r="I174" i="24"/>
  <c r="H174" i="24"/>
  <c r="G174" i="24"/>
  <c r="F174" i="24"/>
  <c r="E174" i="24"/>
  <c r="V173" i="24"/>
  <c r="U173" i="24"/>
  <c r="T173" i="24"/>
  <c r="S173" i="24"/>
  <c r="R173" i="24"/>
  <c r="Q173" i="24"/>
  <c r="P173" i="24"/>
  <c r="K173" i="24"/>
  <c r="J173" i="24"/>
  <c r="I173" i="24"/>
  <c r="H173" i="24"/>
  <c r="G173" i="24"/>
  <c r="F173" i="24"/>
  <c r="E173" i="24"/>
  <c r="V172" i="24"/>
  <c r="U172" i="24"/>
  <c r="T172" i="24"/>
  <c r="S172" i="24"/>
  <c r="R172" i="24"/>
  <c r="Q172" i="24"/>
  <c r="P172" i="24"/>
  <c r="K172" i="24"/>
  <c r="J172" i="24"/>
  <c r="I172" i="24"/>
  <c r="H172" i="24"/>
  <c r="G172" i="24"/>
  <c r="F172" i="24"/>
  <c r="E172" i="24"/>
  <c r="V171" i="24"/>
  <c r="U171" i="24"/>
  <c r="T171" i="24"/>
  <c r="S171" i="24"/>
  <c r="R171" i="24"/>
  <c r="Q171" i="24"/>
  <c r="P171" i="24"/>
  <c r="K171" i="24"/>
  <c r="J171" i="24"/>
  <c r="I171" i="24"/>
  <c r="H171" i="24"/>
  <c r="G171" i="24"/>
  <c r="F171" i="24"/>
  <c r="E171" i="24"/>
  <c r="V170" i="24"/>
  <c r="U170" i="24"/>
  <c r="T170" i="24"/>
  <c r="S170" i="24"/>
  <c r="R170" i="24"/>
  <c r="Q170" i="24"/>
  <c r="P170" i="24"/>
  <c r="K170" i="24"/>
  <c r="J170" i="24"/>
  <c r="I170" i="24"/>
  <c r="H170" i="24"/>
  <c r="G170" i="24"/>
  <c r="F170" i="24"/>
  <c r="E170" i="24"/>
  <c r="V169" i="24"/>
  <c r="U169" i="24"/>
  <c r="T169" i="24"/>
  <c r="S169" i="24"/>
  <c r="R169" i="24"/>
  <c r="Q169" i="24"/>
  <c r="P169" i="24"/>
  <c r="K169" i="24"/>
  <c r="J169" i="24"/>
  <c r="I169" i="24"/>
  <c r="H169" i="24"/>
  <c r="G169" i="24"/>
  <c r="F169" i="24"/>
  <c r="E169" i="24"/>
  <c r="V168" i="24"/>
  <c r="U168" i="24"/>
  <c r="T168" i="24"/>
  <c r="S168" i="24"/>
  <c r="R168" i="24"/>
  <c r="Q168" i="24"/>
  <c r="P168" i="24"/>
  <c r="K168" i="24"/>
  <c r="J168" i="24"/>
  <c r="I168" i="24"/>
  <c r="H168" i="24"/>
  <c r="G168" i="24"/>
  <c r="F168" i="24"/>
  <c r="E168" i="24"/>
  <c r="V167" i="24"/>
  <c r="U167" i="24"/>
  <c r="T167" i="24"/>
  <c r="S167" i="24"/>
  <c r="R167" i="24"/>
  <c r="Q167" i="24"/>
  <c r="P167" i="24"/>
  <c r="K167" i="24"/>
  <c r="J167" i="24"/>
  <c r="I167" i="24"/>
  <c r="H167" i="24"/>
  <c r="G167" i="24"/>
  <c r="F167" i="24"/>
  <c r="E167" i="24"/>
  <c r="V166" i="24"/>
  <c r="U166" i="24"/>
  <c r="T166" i="24"/>
  <c r="S166" i="24"/>
  <c r="R166" i="24"/>
  <c r="Q166" i="24"/>
  <c r="P166" i="24"/>
  <c r="K166" i="24"/>
  <c r="J166" i="24"/>
  <c r="I166" i="24"/>
  <c r="H166" i="24"/>
  <c r="G166" i="24"/>
  <c r="F166" i="24"/>
  <c r="E166" i="24"/>
  <c r="V165" i="24"/>
  <c r="U165" i="24"/>
  <c r="T165" i="24"/>
  <c r="S165" i="24"/>
  <c r="R165" i="24"/>
  <c r="Q165" i="24"/>
  <c r="P165" i="24"/>
  <c r="K165" i="24"/>
  <c r="J165" i="24"/>
  <c r="I165" i="24"/>
  <c r="H165" i="24"/>
  <c r="G165" i="24"/>
  <c r="F165" i="24"/>
  <c r="E165" i="24"/>
  <c r="V164" i="24"/>
  <c r="U164" i="24"/>
  <c r="T164" i="24"/>
  <c r="S164" i="24"/>
  <c r="R164" i="24"/>
  <c r="Q164" i="24"/>
  <c r="P164" i="24"/>
  <c r="K164" i="24"/>
  <c r="J164" i="24"/>
  <c r="I164" i="24"/>
  <c r="H164" i="24"/>
  <c r="G164" i="24"/>
  <c r="F164" i="24"/>
  <c r="E164" i="24"/>
  <c r="V163" i="24"/>
  <c r="U163" i="24"/>
  <c r="T163" i="24"/>
  <c r="S163" i="24"/>
  <c r="R163" i="24"/>
  <c r="Q163" i="24"/>
  <c r="P163" i="24"/>
  <c r="K163" i="24"/>
  <c r="J163" i="24"/>
  <c r="I163" i="24"/>
  <c r="H163" i="24"/>
  <c r="G163" i="24"/>
  <c r="F163" i="24"/>
  <c r="E163" i="24"/>
  <c r="V162" i="24"/>
  <c r="U162" i="24"/>
  <c r="T162" i="24"/>
  <c r="S162" i="24"/>
  <c r="R162" i="24"/>
  <c r="Q162" i="24"/>
  <c r="P162" i="24"/>
  <c r="K162" i="24"/>
  <c r="J162" i="24"/>
  <c r="I162" i="24"/>
  <c r="H162" i="24"/>
  <c r="G162" i="24"/>
  <c r="F162" i="24"/>
  <c r="E162" i="24"/>
  <c r="V161" i="24"/>
  <c r="U161" i="24"/>
  <c r="T161" i="24"/>
  <c r="S161" i="24"/>
  <c r="R161" i="24"/>
  <c r="Q161" i="24"/>
  <c r="P161" i="24"/>
  <c r="K161" i="24"/>
  <c r="J161" i="24"/>
  <c r="I161" i="24"/>
  <c r="H161" i="24"/>
  <c r="G161" i="24"/>
  <c r="F161" i="24"/>
  <c r="E161" i="24"/>
  <c r="V160" i="24"/>
  <c r="U160" i="24"/>
  <c r="T160" i="24"/>
  <c r="S160" i="24"/>
  <c r="R160" i="24"/>
  <c r="Q160" i="24"/>
  <c r="P160" i="24"/>
  <c r="K160" i="24"/>
  <c r="J160" i="24"/>
  <c r="I160" i="24"/>
  <c r="H160" i="24"/>
  <c r="G160" i="24"/>
  <c r="F160" i="24"/>
  <c r="E160" i="24"/>
  <c r="V159" i="24"/>
  <c r="U159" i="24"/>
  <c r="T159" i="24"/>
  <c r="S159" i="24"/>
  <c r="R159" i="24"/>
  <c r="Q159" i="24"/>
  <c r="P159" i="24"/>
  <c r="K159" i="24"/>
  <c r="J159" i="24"/>
  <c r="I159" i="24"/>
  <c r="H159" i="24"/>
  <c r="G159" i="24"/>
  <c r="F159" i="24"/>
  <c r="E159" i="24"/>
  <c r="V158" i="24"/>
  <c r="U158" i="24"/>
  <c r="T158" i="24"/>
  <c r="S158" i="24"/>
  <c r="R158" i="24"/>
  <c r="Q158" i="24"/>
  <c r="P158" i="24"/>
  <c r="K158" i="24"/>
  <c r="J158" i="24"/>
  <c r="I158" i="24"/>
  <c r="H158" i="24"/>
  <c r="G158" i="24"/>
  <c r="F158" i="24"/>
  <c r="E158" i="24"/>
  <c r="V157" i="24"/>
  <c r="U157" i="24"/>
  <c r="T157" i="24"/>
  <c r="S157" i="24"/>
  <c r="R157" i="24"/>
  <c r="Q157" i="24"/>
  <c r="P157" i="24"/>
  <c r="K157" i="24"/>
  <c r="J157" i="24"/>
  <c r="I157" i="24"/>
  <c r="H157" i="24"/>
  <c r="G157" i="24"/>
  <c r="F157" i="24"/>
  <c r="E157" i="24"/>
  <c r="V156" i="24"/>
  <c r="U156" i="24"/>
  <c r="T156" i="24"/>
  <c r="S156" i="24"/>
  <c r="R156" i="24"/>
  <c r="Q156" i="24"/>
  <c r="P156" i="24"/>
  <c r="K156" i="24"/>
  <c r="J156" i="24"/>
  <c r="I156" i="24"/>
  <c r="H156" i="24"/>
  <c r="G156" i="24"/>
  <c r="F156" i="24"/>
  <c r="E156" i="24"/>
  <c r="V155" i="24"/>
  <c r="U155" i="24"/>
  <c r="T155" i="24"/>
  <c r="S155" i="24"/>
  <c r="R155" i="24"/>
  <c r="Q155" i="24"/>
  <c r="P155" i="24"/>
  <c r="K155" i="24"/>
  <c r="J155" i="24"/>
  <c r="I155" i="24"/>
  <c r="H155" i="24"/>
  <c r="G155" i="24"/>
  <c r="F155" i="24"/>
  <c r="E155" i="24"/>
  <c r="V154" i="24"/>
  <c r="U154" i="24"/>
  <c r="T154" i="24"/>
  <c r="S154" i="24"/>
  <c r="R154" i="24"/>
  <c r="Q154" i="24"/>
  <c r="P154" i="24"/>
  <c r="K154" i="24"/>
  <c r="J154" i="24"/>
  <c r="I154" i="24"/>
  <c r="H154" i="24"/>
  <c r="G154" i="24"/>
  <c r="F154" i="24"/>
  <c r="E154" i="24"/>
  <c r="V153" i="24"/>
  <c r="U153" i="24"/>
  <c r="T153" i="24"/>
  <c r="S153" i="24"/>
  <c r="R153" i="24"/>
  <c r="Q153" i="24"/>
  <c r="P153" i="24"/>
  <c r="K153" i="24"/>
  <c r="J153" i="24"/>
  <c r="I153" i="24"/>
  <c r="H153" i="24"/>
  <c r="G153" i="24"/>
  <c r="F153" i="24"/>
  <c r="E153" i="24"/>
  <c r="V152" i="24"/>
  <c r="U152" i="24"/>
  <c r="T152" i="24"/>
  <c r="S152" i="24"/>
  <c r="R152" i="24"/>
  <c r="Q152" i="24"/>
  <c r="P152" i="24"/>
  <c r="K152" i="24"/>
  <c r="J152" i="24"/>
  <c r="I152" i="24"/>
  <c r="H152" i="24"/>
  <c r="G152" i="24"/>
  <c r="F152" i="24"/>
  <c r="E152" i="24"/>
  <c r="V151" i="24"/>
  <c r="U151" i="24"/>
  <c r="T151" i="24"/>
  <c r="S151" i="24"/>
  <c r="R151" i="24"/>
  <c r="Q151" i="24"/>
  <c r="P151" i="24"/>
  <c r="K151" i="24"/>
  <c r="J151" i="24"/>
  <c r="I151" i="24"/>
  <c r="H151" i="24"/>
  <c r="G151" i="24"/>
  <c r="F151" i="24"/>
  <c r="E151" i="24"/>
  <c r="V150" i="24"/>
  <c r="U150" i="24"/>
  <c r="T150" i="24"/>
  <c r="S150" i="24"/>
  <c r="R150" i="24"/>
  <c r="Q150" i="24"/>
  <c r="P150" i="24"/>
  <c r="K150" i="24"/>
  <c r="J150" i="24"/>
  <c r="I150" i="24"/>
  <c r="H150" i="24"/>
  <c r="G150" i="24"/>
  <c r="F150" i="24"/>
  <c r="E150" i="24"/>
  <c r="V149" i="24"/>
  <c r="U149" i="24"/>
  <c r="T149" i="24"/>
  <c r="S149" i="24"/>
  <c r="R149" i="24"/>
  <c r="Q149" i="24"/>
  <c r="P149" i="24"/>
  <c r="K149" i="24"/>
  <c r="J149" i="24"/>
  <c r="I149" i="24"/>
  <c r="H149" i="24"/>
  <c r="G149" i="24"/>
  <c r="F149" i="24"/>
  <c r="E149" i="24"/>
  <c r="V148" i="24"/>
  <c r="U148" i="24"/>
  <c r="T148" i="24"/>
  <c r="S148" i="24"/>
  <c r="R148" i="24"/>
  <c r="Q148" i="24"/>
  <c r="P148" i="24"/>
  <c r="K148" i="24"/>
  <c r="J148" i="24"/>
  <c r="I148" i="24"/>
  <c r="H148" i="24"/>
  <c r="G148" i="24"/>
  <c r="F148" i="24"/>
  <c r="E148" i="24"/>
  <c r="V147" i="24"/>
  <c r="U147" i="24"/>
  <c r="T147" i="24"/>
  <c r="S147" i="24"/>
  <c r="R147" i="24"/>
  <c r="Q147" i="24"/>
  <c r="P147" i="24"/>
  <c r="K147" i="24"/>
  <c r="J147" i="24"/>
  <c r="I147" i="24"/>
  <c r="H147" i="24"/>
  <c r="G147" i="24"/>
  <c r="F147" i="24"/>
  <c r="E147" i="24"/>
  <c r="V146" i="24"/>
  <c r="U146" i="24"/>
  <c r="T146" i="24"/>
  <c r="S146" i="24"/>
  <c r="R146" i="24"/>
  <c r="Q146" i="24"/>
  <c r="P146" i="24"/>
  <c r="K146" i="24"/>
  <c r="J146" i="24"/>
  <c r="I146" i="24"/>
  <c r="H146" i="24"/>
  <c r="G146" i="24"/>
  <c r="F146" i="24"/>
  <c r="E146" i="24"/>
  <c r="V145" i="24"/>
  <c r="U145" i="24"/>
  <c r="T145" i="24"/>
  <c r="S145" i="24"/>
  <c r="R145" i="24"/>
  <c r="Q145" i="24"/>
  <c r="P145" i="24"/>
  <c r="K145" i="24"/>
  <c r="J145" i="24"/>
  <c r="I145" i="24"/>
  <c r="H145" i="24"/>
  <c r="G145" i="24"/>
  <c r="F145" i="24"/>
  <c r="E145" i="24"/>
  <c r="V144" i="24"/>
  <c r="U144" i="24"/>
  <c r="T144" i="24"/>
  <c r="S144" i="24"/>
  <c r="R144" i="24"/>
  <c r="Q144" i="24"/>
  <c r="P144" i="24"/>
  <c r="K144" i="24"/>
  <c r="J144" i="24"/>
  <c r="I144" i="24"/>
  <c r="H144" i="24"/>
  <c r="G144" i="24"/>
  <c r="F144" i="24"/>
  <c r="E144" i="24"/>
  <c r="V143" i="24"/>
  <c r="U143" i="24"/>
  <c r="T143" i="24"/>
  <c r="S143" i="24"/>
  <c r="R143" i="24"/>
  <c r="Q143" i="24"/>
  <c r="P143" i="24"/>
  <c r="K143" i="24"/>
  <c r="J143" i="24"/>
  <c r="I143" i="24"/>
  <c r="H143" i="24"/>
  <c r="G143" i="24"/>
  <c r="F143" i="24"/>
  <c r="E143" i="24"/>
  <c r="V142" i="24"/>
  <c r="U142" i="24"/>
  <c r="T142" i="24"/>
  <c r="S142" i="24"/>
  <c r="R142" i="24"/>
  <c r="Q142" i="24"/>
  <c r="P142" i="24"/>
  <c r="K142" i="24"/>
  <c r="J142" i="24"/>
  <c r="I142" i="24"/>
  <c r="H142" i="24"/>
  <c r="G142" i="24"/>
  <c r="F142" i="24"/>
  <c r="E142" i="24"/>
  <c r="V141" i="24"/>
  <c r="U141" i="24"/>
  <c r="T141" i="24"/>
  <c r="S141" i="24"/>
  <c r="R141" i="24"/>
  <c r="Q141" i="24"/>
  <c r="P141" i="24"/>
  <c r="K141" i="24"/>
  <c r="J141" i="24"/>
  <c r="I141" i="24"/>
  <c r="H141" i="24"/>
  <c r="G141" i="24"/>
  <c r="F141" i="24"/>
  <c r="E141" i="24"/>
  <c r="V140" i="24"/>
  <c r="U140" i="24"/>
  <c r="T140" i="24"/>
  <c r="S140" i="24"/>
  <c r="R140" i="24"/>
  <c r="Q140" i="24"/>
  <c r="P140" i="24"/>
  <c r="K140" i="24"/>
  <c r="J140" i="24"/>
  <c r="I140" i="24"/>
  <c r="H140" i="24"/>
  <c r="G140" i="24"/>
  <c r="F140" i="24"/>
  <c r="E140" i="24"/>
  <c r="V139" i="24"/>
  <c r="U139" i="24"/>
  <c r="T139" i="24"/>
  <c r="S139" i="24"/>
  <c r="R139" i="24"/>
  <c r="Q139" i="24"/>
  <c r="P139" i="24"/>
  <c r="K139" i="24"/>
  <c r="J139" i="24"/>
  <c r="I139" i="24"/>
  <c r="H139" i="24"/>
  <c r="G139" i="24"/>
  <c r="F139" i="24"/>
  <c r="E139" i="24"/>
  <c r="V138" i="24"/>
  <c r="U138" i="24"/>
  <c r="T138" i="24"/>
  <c r="S138" i="24"/>
  <c r="R138" i="24"/>
  <c r="Q138" i="24"/>
  <c r="P138" i="24"/>
  <c r="K138" i="24"/>
  <c r="J138" i="24"/>
  <c r="I138" i="24"/>
  <c r="H138" i="24"/>
  <c r="G138" i="24"/>
  <c r="F138" i="24"/>
  <c r="E138" i="24"/>
  <c r="V137" i="24"/>
  <c r="U137" i="24"/>
  <c r="T137" i="24"/>
  <c r="S137" i="24"/>
  <c r="R137" i="24"/>
  <c r="Q137" i="24"/>
  <c r="P137" i="24"/>
  <c r="K137" i="24"/>
  <c r="J137" i="24"/>
  <c r="I137" i="24"/>
  <c r="H137" i="24"/>
  <c r="G137" i="24"/>
  <c r="F137" i="24"/>
  <c r="E137" i="24"/>
  <c r="V136" i="24"/>
  <c r="U136" i="24"/>
  <c r="T136" i="24"/>
  <c r="S136" i="24"/>
  <c r="R136" i="24"/>
  <c r="Q136" i="24"/>
  <c r="P136" i="24"/>
  <c r="K136" i="24"/>
  <c r="J136" i="24"/>
  <c r="I136" i="24"/>
  <c r="H136" i="24"/>
  <c r="G136" i="24"/>
  <c r="F136" i="24"/>
  <c r="E136" i="24"/>
  <c r="V135" i="24"/>
  <c r="U135" i="24"/>
  <c r="T135" i="24"/>
  <c r="S135" i="24"/>
  <c r="R135" i="24"/>
  <c r="Q135" i="24"/>
  <c r="P135" i="24"/>
  <c r="K135" i="24"/>
  <c r="J135" i="24"/>
  <c r="I135" i="24"/>
  <c r="H135" i="24"/>
  <c r="G135" i="24"/>
  <c r="F135" i="24"/>
  <c r="E135" i="24"/>
  <c r="V134" i="24"/>
  <c r="U134" i="24"/>
  <c r="T134" i="24"/>
  <c r="S134" i="24"/>
  <c r="R134" i="24"/>
  <c r="Q134" i="24"/>
  <c r="P134" i="24"/>
  <c r="K134" i="24"/>
  <c r="J134" i="24"/>
  <c r="I134" i="24"/>
  <c r="H134" i="24"/>
  <c r="G134" i="24"/>
  <c r="F134" i="24"/>
  <c r="E134" i="24"/>
  <c r="V133" i="24"/>
  <c r="U133" i="24"/>
  <c r="T133" i="24"/>
  <c r="S133" i="24"/>
  <c r="R133" i="24"/>
  <c r="Q133" i="24"/>
  <c r="P133" i="24"/>
  <c r="K133" i="24"/>
  <c r="J133" i="24"/>
  <c r="I133" i="24"/>
  <c r="H133" i="24"/>
  <c r="G133" i="24"/>
  <c r="F133" i="24"/>
  <c r="E133" i="24"/>
  <c r="V132" i="24"/>
  <c r="U132" i="24"/>
  <c r="T132" i="24"/>
  <c r="S132" i="24"/>
  <c r="R132" i="24"/>
  <c r="Q132" i="24"/>
  <c r="P132" i="24"/>
  <c r="K132" i="24"/>
  <c r="J132" i="24"/>
  <c r="I132" i="24"/>
  <c r="H132" i="24"/>
  <c r="G132" i="24"/>
  <c r="F132" i="24"/>
  <c r="E132" i="24"/>
  <c r="V131" i="24"/>
  <c r="U131" i="24"/>
  <c r="T131" i="24"/>
  <c r="S131" i="24"/>
  <c r="R131" i="24"/>
  <c r="Q131" i="24"/>
  <c r="P131" i="24"/>
  <c r="K131" i="24"/>
  <c r="J131" i="24"/>
  <c r="I131" i="24"/>
  <c r="H131" i="24"/>
  <c r="G131" i="24"/>
  <c r="F131" i="24"/>
  <c r="E131" i="24"/>
  <c r="V130" i="24"/>
  <c r="U130" i="24"/>
  <c r="T130" i="24"/>
  <c r="S130" i="24"/>
  <c r="R130" i="24"/>
  <c r="Q130" i="24"/>
  <c r="P130" i="24"/>
  <c r="K130" i="24"/>
  <c r="J130" i="24"/>
  <c r="I130" i="24"/>
  <c r="H130" i="24"/>
  <c r="G130" i="24"/>
  <c r="F130" i="24"/>
  <c r="E130" i="24"/>
  <c r="V129" i="24"/>
  <c r="U129" i="24"/>
  <c r="T129" i="24"/>
  <c r="S129" i="24"/>
  <c r="R129" i="24"/>
  <c r="Q129" i="24"/>
  <c r="P129" i="24"/>
  <c r="K129" i="24"/>
  <c r="J129" i="24"/>
  <c r="I129" i="24"/>
  <c r="H129" i="24"/>
  <c r="G129" i="24"/>
  <c r="F129" i="24"/>
  <c r="E129" i="24"/>
  <c r="V128" i="24"/>
  <c r="U128" i="24"/>
  <c r="T128" i="24"/>
  <c r="S128" i="24"/>
  <c r="R128" i="24"/>
  <c r="Q128" i="24"/>
  <c r="P128" i="24"/>
  <c r="K128" i="24"/>
  <c r="J128" i="24"/>
  <c r="I128" i="24"/>
  <c r="H128" i="24"/>
  <c r="G128" i="24"/>
  <c r="F128" i="24"/>
  <c r="E128" i="24"/>
  <c r="V127" i="24"/>
  <c r="U127" i="24"/>
  <c r="T127" i="24"/>
  <c r="S127" i="24"/>
  <c r="R127" i="24"/>
  <c r="Q127" i="24"/>
  <c r="P127" i="24"/>
  <c r="K127" i="24"/>
  <c r="J127" i="24"/>
  <c r="I127" i="24"/>
  <c r="H127" i="24"/>
  <c r="G127" i="24"/>
  <c r="F127" i="24"/>
  <c r="E127" i="24"/>
  <c r="V126" i="24"/>
  <c r="U126" i="24"/>
  <c r="T126" i="24"/>
  <c r="S126" i="24"/>
  <c r="R126" i="24"/>
  <c r="Q126" i="24"/>
  <c r="P126" i="24"/>
  <c r="K126" i="24"/>
  <c r="J126" i="24"/>
  <c r="I126" i="24"/>
  <c r="H126" i="24"/>
  <c r="G126" i="24"/>
  <c r="F126" i="24"/>
  <c r="E126" i="24"/>
  <c r="V125" i="24"/>
  <c r="U125" i="24"/>
  <c r="T125" i="24"/>
  <c r="S125" i="24"/>
  <c r="R125" i="24"/>
  <c r="Q125" i="24"/>
  <c r="P125" i="24"/>
  <c r="K125" i="24"/>
  <c r="J125" i="24"/>
  <c r="I125" i="24"/>
  <c r="H125" i="24"/>
  <c r="G125" i="24"/>
  <c r="F125" i="24"/>
  <c r="E125" i="24"/>
  <c r="V124" i="24"/>
  <c r="U124" i="24"/>
  <c r="T124" i="24"/>
  <c r="S124" i="24"/>
  <c r="R124" i="24"/>
  <c r="Q124" i="24"/>
  <c r="P124" i="24"/>
  <c r="K124" i="24"/>
  <c r="J124" i="24"/>
  <c r="I124" i="24"/>
  <c r="H124" i="24"/>
  <c r="G124" i="24"/>
  <c r="F124" i="24"/>
  <c r="E124" i="24"/>
  <c r="V123" i="24"/>
  <c r="U123" i="24"/>
  <c r="T123" i="24"/>
  <c r="S123" i="24"/>
  <c r="R123" i="24"/>
  <c r="Q123" i="24"/>
  <c r="P123" i="24"/>
  <c r="K123" i="24"/>
  <c r="J123" i="24"/>
  <c r="I123" i="24"/>
  <c r="H123" i="24"/>
  <c r="G123" i="24"/>
  <c r="F123" i="24"/>
  <c r="E123" i="24"/>
  <c r="V122" i="24"/>
  <c r="U122" i="24"/>
  <c r="T122" i="24"/>
  <c r="S122" i="24"/>
  <c r="R122" i="24"/>
  <c r="Q122" i="24"/>
  <c r="P122" i="24"/>
  <c r="K122" i="24"/>
  <c r="J122" i="24"/>
  <c r="I122" i="24"/>
  <c r="H122" i="24"/>
  <c r="G122" i="24"/>
  <c r="F122" i="24"/>
  <c r="E122" i="24"/>
  <c r="V121" i="24"/>
  <c r="U121" i="24"/>
  <c r="T121" i="24"/>
  <c r="S121" i="24"/>
  <c r="R121" i="24"/>
  <c r="Q121" i="24"/>
  <c r="P121" i="24"/>
  <c r="K121" i="24"/>
  <c r="J121" i="24"/>
  <c r="I121" i="24"/>
  <c r="H121" i="24"/>
  <c r="G121" i="24"/>
  <c r="F121" i="24"/>
  <c r="E121" i="24"/>
  <c r="V120" i="24"/>
  <c r="U120" i="24"/>
  <c r="T120" i="24"/>
  <c r="S120" i="24"/>
  <c r="R120" i="24"/>
  <c r="Q120" i="24"/>
  <c r="P120" i="24"/>
  <c r="K120" i="24"/>
  <c r="J120" i="24"/>
  <c r="I120" i="24"/>
  <c r="H120" i="24"/>
  <c r="G120" i="24"/>
  <c r="F120" i="24"/>
  <c r="E120" i="24"/>
  <c r="V119" i="24"/>
  <c r="U119" i="24"/>
  <c r="T119" i="24"/>
  <c r="S119" i="24"/>
  <c r="R119" i="24"/>
  <c r="Q119" i="24"/>
  <c r="P119" i="24"/>
  <c r="K119" i="24"/>
  <c r="J119" i="24"/>
  <c r="I119" i="24"/>
  <c r="H119" i="24"/>
  <c r="G119" i="24"/>
  <c r="F119" i="24"/>
  <c r="E119" i="24"/>
  <c r="V118" i="24"/>
  <c r="U118" i="24"/>
  <c r="T118" i="24"/>
  <c r="S118" i="24"/>
  <c r="R118" i="24"/>
  <c r="Q118" i="24"/>
  <c r="P118" i="24"/>
  <c r="K118" i="24"/>
  <c r="J118" i="24"/>
  <c r="I118" i="24"/>
  <c r="H118" i="24"/>
  <c r="G118" i="24"/>
  <c r="F118" i="24"/>
  <c r="E118" i="24"/>
  <c r="V117" i="24"/>
  <c r="U117" i="24"/>
  <c r="T117" i="24"/>
  <c r="S117" i="24"/>
  <c r="R117" i="24"/>
  <c r="Q117" i="24"/>
  <c r="P117" i="24"/>
  <c r="K117" i="24"/>
  <c r="J117" i="24"/>
  <c r="I117" i="24"/>
  <c r="H117" i="24"/>
  <c r="G117" i="24"/>
  <c r="F117" i="24"/>
  <c r="E117" i="24"/>
  <c r="V116" i="24"/>
  <c r="U116" i="24"/>
  <c r="T116" i="24"/>
  <c r="S116" i="24"/>
  <c r="R116" i="24"/>
  <c r="Q116" i="24"/>
  <c r="P116" i="24"/>
  <c r="K116" i="24"/>
  <c r="J116" i="24"/>
  <c r="I116" i="24"/>
  <c r="H116" i="24"/>
  <c r="G116" i="24"/>
  <c r="F116" i="24"/>
  <c r="E116" i="24"/>
  <c r="V115" i="24"/>
  <c r="U115" i="24"/>
  <c r="T115" i="24"/>
  <c r="S115" i="24"/>
  <c r="R115" i="24"/>
  <c r="Q115" i="24"/>
  <c r="P115" i="24"/>
  <c r="K115" i="24"/>
  <c r="J115" i="24"/>
  <c r="I115" i="24"/>
  <c r="H115" i="24"/>
  <c r="G115" i="24"/>
  <c r="F115" i="24"/>
  <c r="E115" i="24"/>
  <c r="V114" i="24"/>
  <c r="U114" i="24"/>
  <c r="T114" i="24"/>
  <c r="S114" i="24"/>
  <c r="R114" i="24"/>
  <c r="Q114" i="24"/>
  <c r="P114" i="24"/>
  <c r="K114" i="24"/>
  <c r="J114" i="24"/>
  <c r="I114" i="24"/>
  <c r="H114" i="24"/>
  <c r="G114" i="24"/>
  <c r="F114" i="24"/>
  <c r="E114" i="24"/>
  <c r="V113" i="24"/>
  <c r="U113" i="24"/>
  <c r="T113" i="24"/>
  <c r="S113" i="24"/>
  <c r="R113" i="24"/>
  <c r="Q113" i="24"/>
  <c r="P113" i="24"/>
  <c r="K113" i="24"/>
  <c r="J113" i="24"/>
  <c r="I113" i="24"/>
  <c r="H113" i="24"/>
  <c r="G113" i="24"/>
  <c r="F113" i="24"/>
  <c r="E113" i="24"/>
  <c r="V112" i="24"/>
  <c r="U112" i="24"/>
  <c r="T112" i="24"/>
  <c r="S112" i="24"/>
  <c r="R112" i="24"/>
  <c r="Q112" i="24"/>
  <c r="P112" i="24"/>
  <c r="K112" i="24"/>
  <c r="J112" i="24"/>
  <c r="I112" i="24"/>
  <c r="H112" i="24"/>
  <c r="G112" i="24"/>
  <c r="F112" i="24"/>
  <c r="E112" i="24"/>
  <c r="V111" i="24"/>
  <c r="U111" i="24"/>
  <c r="T111" i="24"/>
  <c r="S111" i="24"/>
  <c r="R111" i="24"/>
  <c r="Q111" i="24"/>
  <c r="P111" i="24"/>
  <c r="K111" i="24"/>
  <c r="J111" i="24"/>
  <c r="I111" i="24"/>
  <c r="H111" i="24"/>
  <c r="G111" i="24"/>
  <c r="F111" i="24"/>
  <c r="E111" i="24"/>
  <c r="V110" i="24"/>
  <c r="U110" i="24"/>
  <c r="T110" i="24"/>
  <c r="S110" i="24"/>
  <c r="R110" i="24"/>
  <c r="Q110" i="24"/>
  <c r="P110" i="24"/>
  <c r="K110" i="24"/>
  <c r="J110" i="24"/>
  <c r="I110" i="24"/>
  <c r="H110" i="24"/>
  <c r="G110" i="24"/>
  <c r="F110" i="24"/>
  <c r="E110" i="24"/>
  <c r="V109" i="24"/>
  <c r="U109" i="24"/>
  <c r="T109" i="24"/>
  <c r="S109" i="24"/>
  <c r="R109" i="24"/>
  <c r="Q109" i="24"/>
  <c r="P109" i="24"/>
  <c r="K109" i="24"/>
  <c r="J109" i="24"/>
  <c r="I109" i="24"/>
  <c r="H109" i="24"/>
  <c r="G109" i="24"/>
  <c r="F109" i="24"/>
  <c r="E109" i="24"/>
  <c r="V108" i="24"/>
  <c r="U108" i="24"/>
  <c r="T108" i="24"/>
  <c r="S108" i="24"/>
  <c r="R108" i="24"/>
  <c r="Q108" i="24"/>
  <c r="P108" i="24"/>
  <c r="K108" i="24"/>
  <c r="J108" i="24"/>
  <c r="I108" i="24"/>
  <c r="H108" i="24"/>
  <c r="G108" i="24"/>
  <c r="F108" i="24"/>
  <c r="E108" i="24"/>
  <c r="V107" i="24"/>
  <c r="U107" i="24"/>
  <c r="T107" i="24"/>
  <c r="S107" i="24"/>
  <c r="R107" i="24"/>
  <c r="Q107" i="24"/>
  <c r="P107" i="24"/>
  <c r="K107" i="24"/>
  <c r="J107" i="24"/>
  <c r="I107" i="24"/>
  <c r="H107" i="24"/>
  <c r="G107" i="24"/>
  <c r="F107" i="24"/>
  <c r="E107" i="24"/>
  <c r="V106" i="24"/>
  <c r="U106" i="24"/>
  <c r="T106" i="24"/>
  <c r="S106" i="24"/>
  <c r="R106" i="24"/>
  <c r="Q106" i="24"/>
  <c r="P106" i="24"/>
  <c r="K106" i="24"/>
  <c r="J106" i="24"/>
  <c r="I106" i="24"/>
  <c r="H106" i="24"/>
  <c r="G106" i="24"/>
  <c r="F106" i="24"/>
  <c r="E106" i="24"/>
  <c r="V105" i="24"/>
  <c r="U105" i="24"/>
  <c r="T105" i="24"/>
  <c r="S105" i="24"/>
  <c r="R105" i="24"/>
  <c r="Q105" i="24"/>
  <c r="P105" i="24"/>
  <c r="K105" i="24"/>
  <c r="J105" i="24"/>
  <c r="I105" i="24"/>
  <c r="H105" i="24"/>
  <c r="G105" i="24"/>
  <c r="F105" i="24"/>
  <c r="E105" i="24"/>
  <c r="V104" i="24"/>
  <c r="U104" i="24"/>
  <c r="T104" i="24"/>
  <c r="S104" i="24"/>
  <c r="R104" i="24"/>
  <c r="Q104" i="24"/>
  <c r="P104" i="24"/>
  <c r="K104" i="24"/>
  <c r="J104" i="24"/>
  <c r="I104" i="24"/>
  <c r="H104" i="24"/>
  <c r="G104" i="24"/>
  <c r="F104" i="24"/>
  <c r="E104" i="24"/>
  <c r="V103" i="24"/>
  <c r="U103" i="24"/>
  <c r="T103" i="24"/>
  <c r="S103" i="24"/>
  <c r="R103" i="24"/>
  <c r="Q103" i="24"/>
  <c r="P103" i="24"/>
  <c r="K103" i="24"/>
  <c r="J103" i="24"/>
  <c r="I103" i="24"/>
  <c r="H103" i="24"/>
  <c r="G103" i="24"/>
  <c r="F103" i="24"/>
  <c r="E103" i="24"/>
  <c r="V102" i="24"/>
  <c r="U102" i="24"/>
  <c r="T102" i="24"/>
  <c r="S102" i="24"/>
  <c r="R102" i="24"/>
  <c r="Q102" i="24"/>
  <c r="P102" i="24"/>
  <c r="K102" i="24"/>
  <c r="J102" i="24"/>
  <c r="I102" i="24"/>
  <c r="H102" i="24"/>
  <c r="G102" i="24"/>
  <c r="F102" i="24"/>
  <c r="E102" i="24"/>
  <c r="V101" i="24"/>
  <c r="U101" i="24"/>
  <c r="T101" i="24"/>
  <c r="S101" i="24"/>
  <c r="R101" i="24"/>
  <c r="Q101" i="24"/>
  <c r="P101" i="24"/>
  <c r="K101" i="24"/>
  <c r="J101" i="24"/>
  <c r="I101" i="24"/>
  <c r="H101" i="24"/>
  <c r="G101" i="24"/>
  <c r="F101" i="24"/>
  <c r="E101" i="24"/>
  <c r="V100" i="24"/>
  <c r="U100" i="24"/>
  <c r="T100" i="24"/>
  <c r="S100" i="24"/>
  <c r="R100" i="24"/>
  <c r="Q100" i="24"/>
  <c r="P100" i="24"/>
  <c r="K100" i="24"/>
  <c r="J100" i="24"/>
  <c r="I100" i="24"/>
  <c r="H100" i="24"/>
  <c r="G100" i="24"/>
  <c r="F100" i="24"/>
  <c r="E100" i="24"/>
  <c r="V99" i="24"/>
  <c r="U99" i="24"/>
  <c r="T99" i="24"/>
  <c r="S99" i="24"/>
  <c r="R99" i="24"/>
  <c r="Q99" i="24"/>
  <c r="P99" i="24"/>
  <c r="K99" i="24"/>
  <c r="J99" i="24"/>
  <c r="I99" i="24"/>
  <c r="H99" i="24"/>
  <c r="G99" i="24"/>
  <c r="F99" i="24"/>
  <c r="E99" i="24"/>
  <c r="V98" i="24"/>
  <c r="U98" i="24"/>
  <c r="T98" i="24"/>
  <c r="S98" i="24"/>
  <c r="R98" i="24"/>
  <c r="Q98" i="24"/>
  <c r="P98" i="24"/>
  <c r="K98" i="24"/>
  <c r="J98" i="24"/>
  <c r="I98" i="24"/>
  <c r="H98" i="24"/>
  <c r="G98" i="24"/>
  <c r="F98" i="24"/>
  <c r="E98" i="24"/>
  <c r="V97" i="24"/>
  <c r="U97" i="24"/>
  <c r="T97" i="24"/>
  <c r="S97" i="24"/>
  <c r="R97" i="24"/>
  <c r="Q97" i="24"/>
  <c r="P97" i="24"/>
  <c r="K97" i="24"/>
  <c r="J97" i="24"/>
  <c r="I97" i="24"/>
  <c r="H97" i="24"/>
  <c r="G97" i="24"/>
  <c r="F97" i="24"/>
  <c r="E97" i="24"/>
  <c r="V96" i="24"/>
  <c r="U96" i="24"/>
  <c r="T96" i="24"/>
  <c r="S96" i="24"/>
  <c r="R96" i="24"/>
  <c r="Q96" i="24"/>
  <c r="P96" i="24"/>
  <c r="K96" i="24"/>
  <c r="J96" i="24"/>
  <c r="I96" i="24"/>
  <c r="H96" i="24"/>
  <c r="G96" i="24"/>
  <c r="F96" i="24"/>
  <c r="E96" i="24"/>
  <c r="V95" i="24"/>
  <c r="U95" i="24"/>
  <c r="T95" i="24"/>
  <c r="S95" i="24"/>
  <c r="R95" i="24"/>
  <c r="Q95" i="24"/>
  <c r="P95" i="24"/>
  <c r="K95" i="24"/>
  <c r="J95" i="24"/>
  <c r="I95" i="24"/>
  <c r="H95" i="24"/>
  <c r="G95" i="24"/>
  <c r="F95" i="24"/>
  <c r="E95" i="24"/>
  <c r="V94" i="24"/>
  <c r="U94" i="24"/>
  <c r="T94" i="24"/>
  <c r="S94" i="24"/>
  <c r="R94" i="24"/>
  <c r="Q94" i="24"/>
  <c r="P94" i="24"/>
  <c r="K94" i="24"/>
  <c r="J94" i="24"/>
  <c r="I94" i="24"/>
  <c r="H94" i="24"/>
  <c r="G94" i="24"/>
  <c r="F94" i="24"/>
  <c r="E94" i="24"/>
  <c r="V93" i="24"/>
  <c r="U93" i="24"/>
  <c r="T93" i="24"/>
  <c r="S93" i="24"/>
  <c r="R93" i="24"/>
  <c r="Q93" i="24"/>
  <c r="P93" i="24"/>
  <c r="K93" i="24"/>
  <c r="J93" i="24"/>
  <c r="I93" i="24"/>
  <c r="H93" i="24"/>
  <c r="G93" i="24"/>
  <c r="F93" i="24"/>
  <c r="E93" i="24"/>
  <c r="V92" i="24"/>
  <c r="U92" i="24"/>
  <c r="T92" i="24"/>
  <c r="S92" i="24"/>
  <c r="R92" i="24"/>
  <c r="Q92" i="24"/>
  <c r="P92" i="24"/>
  <c r="K92" i="24"/>
  <c r="J92" i="24"/>
  <c r="I92" i="24"/>
  <c r="H92" i="24"/>
  <c r="G92" i="24"/>
  <c r="F92" i="24"/>
  <c r="E92" i="24"/>
  <c r="V91" i="24"/>
  <c r="U91" i="24"/>
  <c r="T91" i="24"/>
  <c r="S91" i="24"/>
  <c r="R91" i="24"/>
  <c r="Q91" i="24"/>
  <c r="P91" i="24"/>
  <c r="K91" i="24"/>
  <c r="J91" i="24"/>
  <c r="I91" i="24"/>
  <c r="H91" i="24"/>
  <c r="G91" i="24"/>
  <c r="F91" i="24"/>
  <c r="E91" i="24"/>
  <c r="V90" i="24"/>
  <c r="U90" i="24"/>
  <c r="T90" i="24"/>
  <c r="S90" i="24"/>
  <c r="R90" i="24"/>
  <c r="Q90" i="24"/>
  <c r="P90" i="24"/>
  <c r="K90" i="24"/>
  <c r="J90" i="24"/>
  <c r="I90" i="24"/>
  <c r="H90" i="24"/>
  <c r="G90" i="24"/>
  <c r="F90" i="24"/>
  <c r="E90" i="24"/>
  <c r="V89" i="24"/>
  <c r="U89" i="24"/>
  <c r="T89" i="24"/>
  <c r="S89" i="24"/>
  <c r="R89" i="24"/>
  <c r="Q89" i="24"/>
  <c r="P89" i="24"/>
  <c r="K89" i="24"/>
  <c r="J89" i="24"/>
  <c r="I89" i="24"/>
  <c r="H89" i="24"/>
  <c r="G89" i="24"/>
  <c r="F89" i="24"/>
  <c r="E89" i="24"/>
  <c r="V88" i="24"/>
  <c r="U88" i="24"/>
  <c r="T88" i="24"/>
  <c r="S88" i="24"/>
  <c r="R88" i="24"/>
  <c r="Q88" i="24"/>
  <c r="P88" i="24"/>
  <c r="K88" i="24"/>
  <c r="J88" i="24"/>
  <c r="I88" i="24"/>
  <c r="H88" i="24"/>
  <c r="G88" i="24"/>
  <c r="F88" i="24"/>
  <c r="E88" i="24"/>
  <c r="V87" i="24"/>
  <c r="U87" i="24"/>
  <c r="T87" i="24"/>
  <c r="S87" i="24"/>
  <c r="R87" i="24"/>
  <c r="Q87" i="24"/>
  <c r="P87" i="24"/>
  <c r="K87" i="24"/>
  <c r="J87" i="24"/>
  <c r="I87" i="24"/>
  <c r="H87" i="24"/>
  <c r="G87" i="24"/>
  <c r="F87" i="24"/>
  <c r="E87" i="24"/>
  <c r="V86" i="24"/>
  <c r="U86" i="24"/>
  <c r="T86" i="24"/>
  <c r="S86" i="24"/>
  <c r="R86" i="24"/>
  <c r="Q86" i="24"/>
  <c r="P86" i="24"/>
  <c r="K86" i="24"/>
  <c r="J86" i="24"/>
  <c r="I86" i="24"/>
  <c r="H86" i="24"/>
  <c r="G86" i="24"/>
  <c r="F86" i="24"/>
  <c r="E86" i="24"/>
  <c r="V85" i="24"/>
  <c r="U85" i="24"/>
  <c r="T85" i="24"/>
  <c r="S85" i="24"/>
  <c r="R85" i="24"/>
  <c r="Q85" i="24"/>
  <c r="P85" i="24"/>
  <c r="K85" i="24"/>
  <c r="J85" i="24"/>
  <c r="I85" i="24"/>
  <c r="H85" i="24"/>
  <c r="G85" i="24"/>
  <c r="F85" i="24"/>
  <c r="E85" i="24"/>
  <c r="V84" i="24"/>
  <c r="U84" i="24"/>
  <c r="T84" i="24"/>
  <c r="S84" i="24"/>
  <c r="R84" i="24"/>
  <c r="Q84" i="24"/>
  <c r="P84" i="24"/>
  <c r="K84" i="24"/>
  <c r="J84" i="24"/>
  <c r="I84" i="24"/>
  <c r="H84" i="24"/>
  <c r="G84" i="24"/>
  <c r="F84" i="24"/>
  <c r="E84" i="24"/>
  <c r="V83" i="24"/>
  <c r="U83" i="24"/>
  <c r="T83" i="24"/>
  <c r="S83" i="24"/>
  <c r="R83" i="24"/>
  <c r="Q83" i="24"/>
  <c r="P83" i="24"/>
  <c r="K83" i="24"/>
  <c r="J83" i="24"/>
  <c r="I83" i="24"/>
  <c r="H83" i="24"/>
  <c r="G83" i="24"/>
  <c r="F83" i="24"/>
  <c r="E83" i="24"/>
  <c r="V82" i="24"/>
  <c r="U82" i="24"/>
  <c r="T82" i="24"/>
  <c r="S82" i="24"/>
  <c r="R82" i="24"/>
  <c r="Q82" i="24"/>
  <c r="P82" i="24"/>
  <c r="K82" i="24"/>
  <c r="J82" i="24"/>
  <c r="I82" i="24"/>
  <c r="H82" i="24"/>
  <c r="G82" i="24"/>
  <c r="F82" i="24"/>
  <c r="E82" i="24"/>
  <c r="V81" i="24"/>
  <c r="U81" i="24"/>
  <c r="T81" i="24"/>
  <c r="S81" i="24"/>
  <c r="R81" i="24"/>
  <c r="Q81" i="24"/>
  <c r="P81" i="24"/>
  <c r="K81" i="24"/>
  <c r="J81" i="24"/>
  <c r="I81" i="24"/>
  <c r="H81" i="24"/>
  <c r="G81" i="24"/>
  <c r="F81" i="24"/>
  <c r="E81" i="24"/>
  <c r="V80" i="24"/>
  <c r="U80" i="24"/>
  <c r="T80" i="24"/>
  <c r="S80" i="24"/>
  <c r="R80" i="24"/>
  <c r="Q80" i="24"/>
  <c r="P80" i="24"/>
  <c r="K80" i="24"/>
  <c r="J80" i="24"/>
  <c r="I80" i="24"/>
  <c r="H80" i="24"/>
  <c r="G80" i="24"/>
  <c r="F80" i="24"/>
  <c r="E80" i="24"/>
  <c r="V79" i="24"/>
  <c r="U79" i="24"/>
  <c r="T79" i="24"/>
  <c r="S79" i="24"/>
  <c r="R79" i="24"/>
  <c r="Q79" i="24"/>
  <c r="P79" i="24"/>
  <c r="K79" i="24"/>
  <c r="J79" i="24"/>
  <c r="I79" i="24"/>
  <c r="H79" i="24"/>
  <c r="G79" i="24"/>
  <c r="F79" i="24"/>
  <c r="E79" i="24"/>
  <c r="V78" i="24"/>
  <c r="U78" i="24"/>
  <c r="T78" i="24"/>
  <c r="S78" i="24"/>
  <c r="R78" i="24"/>
  <c r="Q78" i="24"/>
  <c r="P78" i="24"/>
  <c r="K78" i="24"/>
  <c r="J78" i="24"/>
  <c r="I78" i="24"/>
  <c r="H78" i="24"/>
  <c r="G78" i="24"/>
  <c r="F78" i="24"/>
  <c r="E78" i="24"/>
  <c r="V77" i="24"/>
  <c r="U77" i="24"/>
  <c r="T77" i="24"/>
  <c r="S77" i="24"/>
  <c r="R77" i="24"/>
  <c r="Q77" i="24"/>
  <c r="P77" i="24"/>
  <c r="K77" i="24"/>
  <c r="J77" i="24"/>
  <c r="I77" i="24"/>
  <c r="H77" i="24"/>
  <c r="G77" i="24"/>
  <c r="F77" i="24"/>
  <c r="E77" i="24"/>
  <c r="V76" i="24"/>
  <c r="U76" i="24"/>
  <c r="T76" i="24"/>
  <c r="S76" i="24"/>
  <c r="R76" i="24"/>
  <c r="Q76" i="24"/>
  <c r="P76" i="24"/>
  <c r="K76" i="24"/>
  <c r="J76" i="24"/>
  <c r="I76" i="24"/>
  <c r="H76" i="24"/>
  <c r="G76" i="24"/>
  <c r="F76" i="24"/>
  <c r="E76" i="24"/>
  <c r="V75" i="24"/>
  <c r="U75" i="24"/>
  <c r="T75" i="24"/>
  <c r="S75" i="24"/>
  <c r="R75" i="24"/>
  <c r="Q75" i="24"/>
  <c r="P75" i="24"/>
  <c r="K75" i="24"/>
  <c r="J75" i="24"/>
  <c r="I75" i="24"/>
  <c r="H75" i="24"/>
  <c r="G75" i="24"/>
  <c r="F75" i="24"/>
  <c r="E75" i="24"/>
  <c r="V74" i="24"/>
  <c r="U74" i="24"/>
  <c r="T74" i="24"/>
  <c r="S74" i="24"/>
  <c r="R74" i="24"/>
  <c r="Q74" i="24"/>
  <c r="P74" i="24"/>
  <c r="K74" i="24"/>
  <c r="J74" i="24"/>
  <c r="I74" i="24"/>
  <c r="H74" i="24"/>
  <c r="G74" i="24"/>
  <c r="F74" i="24"/>
  <c r="E74" i="24"/>
  <c r="V73" i="24"/>
  <c r="U73" i="24"/>
  <c r="T73" i="24"/>
  <c r="S73" i="24"/>
  <c r="R73" i="24"/>
  <c r="Q73" i="24"/>
  <c r="P73" i="24"/>
  <c r="K73" i="24"/>
  <c r="J73" i="24"/>
  <c r="I73" i="24"/>
  <c r="H73" i="24"/>
  <c r="G73" i="24"/>
  <c r="F73" i="24"/>
  <c r="E73" i="24"/>
  <c r="V72" i="24"/>
  <c r="U72" i="24"/>
  <c r="T72" i="24"/>
  <c r="S72" i="24"/>
  <c r="R72" i="24"/>
  <c r="Q72" i="24"/>
  <c r="P72" i="24"/>
  <c r="K72" i="24"/>
  <c r="J72" i="24"/>
  <c r="I72" i="24"/>
  <c r="H72" i="24"/>
  <c r="G72" i="24"/>
  <c r="F72" i="24"/>
  <c r="E72" i="24"/>
  <c r="V71" i="24"/>
  <c r="U71" i="24"/>
  <c r="T71" i="24"/>
  <c r="S71" i="24"/>
  <c r="R71" i="24"/>
  <c r="Q71" i="24"/>
  <c r="P71" i="24"/>
  <c r="K71" i="24"/>
  <c r="J71" i="24"/>
  <c r="I71" i="24"/>
  <c r="H71" i="24"/>
  <c r="G71" i="24"/>
  <c r="F71" i="24"/>
  <c r="E71" i="24"/>
  <c r="V70" i="24"/>
  <c r="U70" i="24"/>
  <c r="T70" i="24"/>
  <c r="S70" i="24"/>
  <c r="R70" i="24"/>
  <c r="Q70" i="24"/>
  <c r="P70" i="24"/>
  <c r="K70" i="24"/>
  <c r="J70" i="24"/>
  <c r="I70" i="24"/>
  <c r="H70" i="24"/>
  <c r="G70" i="24"/>
  <c r="F70" i="24"/>
  <c r="E70" i="24"/>
  <c r="V69" i="24"/>
  <c r="U69" i="24"/>
  <c r="T69" i="24"/>
  <c r="S69" i="24"/>
  <c r="R69" i="24"/>
  <c r="Q69" i="24"/>
  <c r="P69" i="24"/>
  <c r="K69" i="24"/>
  <c r="J69" i="24"/>
  <c r="I69" i="24"/>
  <c r="H69" i="24"/>
  <c r="G69" i="24"/>
  <c r="F69" i="24"/>
  <c r="E69" i="24"/>
  <c r="V68" i="24"/>
  <c r="U68" i="24"/>
  <c r="T68" i="24"/>
  <c r="S68" i="24"/>
  <c r="R68" i="24"/>
  <c r="Q68" i="24"/>
  <c r="P68" i="24"/>
  <c r="K68" i="24"/>
  <c r="J68" i="24"/>
  <c r="I68" i="24"/>
  <c r="H68" i="24"/>
  <c r="G68" i="24"/>
  <c r="F68" i="24"/>
  <c r="E68" i="24"/>
  <c r="V67" i="24"/>
  <c r="U67" i="24"/>
  <c r="T67" i="24"/>
  <c r="S67" i="24"/>
  <c r="R67" i="24"/>
  <c r="Q67" i="24"/>
  <c r="P67" i="24"/>
  <c r="K67" i="24"/>
  <c r="J67" i="24"/>
  <c r="I67" i="24"/>
  <c r="H67" i="24"/>
  <c r="G67" i="24"/>
  <c r="F67" i="24"/>
  <c r="E67" i="24"/>
  <c r="V66" i="24"/>
  <c r="U66" i="24"/>
  <c r="T66" i="24"/>
  <c r="S66" i="24"/>
  <c r="R66" i="24"/>
  <c r="Q66" i="24"/>
  <c r="P66" i="24"/>
  <c r="K66" i="24"/>
  <c r="J66" i="24"/>
  <c r="I66" i="24"/>
  <c r="H66" i="24"/>
  <c r="G66" i="24"/>
  <c r="F66" i="24"/>
  <c r="E66" i="24"/>
  <c r="V65" i="24"/>
  <c r="U65" i="24"/>
  <c r="T65" i="24"/>
  <c r="S65" i="24"/>
  <c r="R65" i="24"/>
  <c r="Q65" i="24"/>
  <c r="P65" i="24"/>
  <c r="K65" i="24"/>
  <c r="J65" i="24"/>
  <c r="I65" i="24"/>
  <c r="H65" i="24"/>
  <c r="G65" i="24"/>
  <c r="F65" i="24"/>
  <c r="E65" i="24"/>
  <c r="V64" i="24"/>
  <c r="U64" i="24"/>
  <c r="T64" i="24"/>
  <c r="S64" i="24"/>
  <c r="R64" i="24"/>
  <c r="Q64" i="24"/>
  <c r="P64" i="24"/>
  <c r="K64" i="24"/>
  <c r="J64" i="24"/>
  <c r="I64" i="24"/>
  <c r="H64" i="24"/>
  <c r="G64" i="24"/>
  <c r="F64" i="24"/>
  <c r="E64" i="24"/>
  <c r="V63" i="24"/>
  <c r="U63" i="24"/>
  <c r="T63" i="24"/>
  <c r="S63" i="24"/>
  <c r="R63" i="24"/>
  <c r="Q63" i="24"/>
  <c r="P63" i="24"/>
  <c r="K63" i="24"/>
  <c r="J63" i="24"/>
  <c r="I63" i="24"/>
  <c r="H63" i="24"/>
  <c r="G63" i="24"/>
  <c r="F63" i="24"/>
  <c r="E63" i="24"/>
  <c r="V62" i="24"/>
  <c r="U62" i="24"/>
  <c r="T62" i="24"/>
  <c r="S62" i="24"/>
  <c r="R62" i="24"/>
  <c r="Q62" i="24"/>
  <c r="P62" i="24"/>
  <c r="K62" i="24"/>
  <c r="J62" i="24"/>
  <c r="I62" i="24"/>
  <c r="H62" i="24"/>
  <c r="G62" i="24"/>
  <c r="F62" i="24"/>
  <c r="E62" i="24"/>
  <c r="V61" i="24"/>
  <c r="U61" i="24"/>
  <c r="T61" i="24"/>
  <c r="S61" i="24"/>
  <c r="R61" i="24"/>
  <c r="Q61" i="24"/>
  <c r="P61" i="24"/>
  <c r="K61" i="24"/>
  <c r="J61" i="24"/>
  <c r="I61" i="24"/>
  <c r="H61" i="24"/>
  <c r="G61" i="24"/>
  <c r="F61" i="24"/>
  <c r="E61" i="24"/>
  <c r="V60" i="24"/>
  <c r="U60" i="24"/>
  <c r="T60" i="24"/>
  <c r="S60" i="24"/>
  <c r="R60" i="24"/>
  <c r="Q60" i="24"/>
  <c r="P60" i="24"/>
  <c r="K60" i="24"/>
  <c r="J60" i="24"/>
  <c r="I60" i="24"/>
  <c r="H60" i="24"/>
  <c r="G60" i="24"/>
  <c r="F60" i="24"/>
  <c r="E60" i="24"/>
  <c r="V59" i="24"/>
  <c r="U59" i="24"/>
  <c r="T59" i="24"/>
  <c r="S59" i="24"/>
  <c r="R59" i="24"/>
  <c r="Q59" i="24"/>
  <c r="P59" i="24"/>
  <c r="K59" i="24"/>
  <c r="J59" i="24"/>
  <c r="I59" i="24"/>
  <c r="H59" i="24"/>
  <c r="G59" i="24"/>
  <c r="F59" i="24"/>
  <c r="E59" i="24"/>
  <c r="V58" i="24"/>
  <c r="U58" i="24"/>
  <c r="T58" i="24"/>
  <c r="S58" i="24"/>
  <c r="R58" i="24"/>
  <c r="Q58" i="24"/>
  <c r="P58" i="24"/>
  <c r="K58" i="24"/>
  <c r="J58" i="24"/>
  <c r="I58" i="24"/>
  <c r="H58" i="24"/>
  <c r="G58" i="24"/>
  <c r="F58" i="24"/>
  <c r="E58" i="24"/>
  <c r="V57" i="24"/>
  <c r="U57" i="24"/>
  <c r="T57" i="24"/>
  <c r="S57" i="24"/>
  <c r="R57" i="24"/>
  <c r="Q57" i="24"/>
  <c r="P57" i="24"/>
  <c r="K57" i="24"/>
  <c r="J57" i="24"/>
  <c r="I57" i="24"/>
  <c r="H57" i="24"/>
  <c r="G57" i="24"/>
  <c r="F57" i="24"/>
  <c r="E57" i="24"/>
  <c r="V56" i="24"/>
  <c r="U56" i="24"/>
  <c r="T56" i="24"/>
  <c r="S56" i="24"/>
  <c r="R56" i="24"/>
  <c r="Q56" i="24"/>
  <c r="P56" i="24"/>
  <c r="K56" i="24"/>
  <c r="J56" i="24"/>
  <c r="I56" i="24"/>
  <c r="H56" i="24"/>
  <c r="G56" i="24"/>
  <c r="F56" i="24"/>
  <c r="E56" i="24"/>
  <c r="V55" i="24"/>
  <c r="U55" i="24"/>
  <c r="T55" i="24"/>
  <c r="S55" i="24"/>
  <c r="R55" i="24"/>
  <c r="Q55" i="24"/>
  <c r="P55" i="24"/>
  <c r="K55" i="24"/>
  <c r="J55" i="24"/>
  <c r="I55" i="24"/>
  <c r="H55" i="24"/>
  <c r="G55" i="24"/>
  <c r="F55" i="24"/>
  <c r="E55" i="24"/>
  <c r="V54" i="24"/>
  <c r="U54" i="24"/>
  <c r="T54" i="24"/>
  <c r="S54" i="24"/>
  <c r="R54" i="24"/>
  <c r="Q54" i="24"/>
  <c r="P54" i="24"/>
  <c r="K54" i="24"/>
  <c r="J54" i="24"/>
  <c r="I54" i="24"/>
  <c r="H54" i="24"/>
  <c r="G54" i="24"/>
  <c r="F54" i="24"/>
  <c r="E54" i="24"/>
  <c r="V53" i="24"/>
  <c r="U53" i="24"/>
  <c r="T53" i="24"/>
  <c r="S53" i="24"/>
  <c r="R53" i="24"/>
  <c r="Q53" i="24"/>
  <c r="P53" i="24"/>
  <c r="K53" i="24"/>
  <c r="J53" i="24"/>
  <c r="I53" i="24"/>
  <c r="H53" i="24"/>
  <c r="G53" i="24"/>
  <c r="F53" i="24"/>
  <c r="E53" i="24"/>
  <c r="V52" i="24"/>
  <c r="U52" i="24"/>
  <c r="T52" i="24"/>
  <c r="S52" i="24"/>
  <c r="R52" i="24"/>
  <c r="Q52" i="24"/>
  <c r="P52" i="24"/>
  <c r="K52" i="24"/>
  <c r="J52" i="24"/>
  <c r="I52" i="24"/>
  <c r="H52" i="24"/>
  <c r="G52" i="24"/>
  <c r="F52" i="24"/>
  <c r="E52" i="24"/>
  <c r="V51" i="24"/>
  <c r="U51" i="24"/>
  <c r="T51" i="24"/>
  <c r="S51" i="24"/>
  <c r="R51" i="24"/>
  <c r="Q51" i="24"/>
  <c r="P51" i="24"/>
  <c r="K51" i="24"/>
  <c r="J51" i="24"/>
  <c r="I51" i="24"/>
  <c r="H51" i="24"/>
  <c r="G51" i="24"/>
  <c r="F51" i="24"/>
  <c r="E51" i="24"/>
  <c r="V50" i="24"/>
  <c r="U50" i="24"/>
  <c r="T50" i="24"/>
  <c r="S50" i="24"/>
  <c r="R50" i="24"/>
  <c r="Q50" i="24"/>
  <c r="P50" i="24"/>
  <c r="K50" i="24"/>
  <c r="J50" i="24"/>
  <c r="I50" i="24"/>
  <c r="H50" i="24"/>
  <c r="G50" i="24"/>
  <c r="F50" i="24"/>
  <c r="E50" i="24"/>
  <c r="V49" i="24"/>
  <c r="U49" i="24"/>
  <c r="T49" i="24"/>
  <c r="S49" i="24"/>
  <c r="R49" i="24"/>
  <c r="Q49" i="24"/>
  <c r="P49" i="24"/>
  <c r="K49" i="24"/>
  <c r="J49" i="24"/>
  <c r="I49" i="24"/>
  <c r="H49" i="24"/>
  <c r="G49" i="24"/>
  <c r="F49" i="24"/>
  <c r="E49" i="24"/>
  <c r="V48" i="24"/>
  <c r="U48" i="24"/>
  <c r="T48" i="24"/>
  <c r="S48" i="24"/>
  <c r="R48" i="24"/>
  <c r="Q48" i="24"/>
  <c r="P48" i="24"/>
  <c r="K48" i="24"/>
  <c r="J48" i="24"/>
  <c r="I48" i="24"/>
  <c r="H48" i="24"/>
  <c r="G48" i="24"/>
  <c r="F48" i="24"/>
  <c r="E48" i="24"/>
  <c r="V47" i="24"/>
  <c r="U47" i="24"/>
  <c r="T47" i="24"/>
  <c r="S47" i="24"/>
  <c r="R47" i="24"/>
  <c r="Q47" i="24"/>
  <c r="P47" i="24"/>
  <c r="K47" i="24"/>
  <c r="J47" i="24"/>
  <c r="I47" i="24"/>
  <c r="H47" i="24"/>
  <c r="G47" i="24"/>
  <c r="F47" i="24"/>
  <c r="E47" i="24"/>
  <c r="V46" i="24"/>
  <c r="U46" i="24"/>
  <c r="T46" i="24"/>
  <c r="S46" i="24"/>
  <c r="R46" i="24"/>
  <c r="Q46" i="24"/>
  <c r="P46" i="24"/>
  <c r="K46" i="24"/>
  <c r="J46" i="24"/>
  <c r="I46" i="24"/>
  <c r="H46" i="24"/>
  <c r="G46" i="24"/>
  <c r="F46" i="24"/>
  <c r="E46" i="24"/>
  <c r="V45" i="24"/>
  <c r="U45" i="24"/>
  <c r="T45" i="24"/>
  <c r="S45" i="24"/>
  <c r="R45" i="24"/>
  <c r="Q45" i="24"/>
  <c r="P45" i="24"/>
  <c r="K45" i="24"/>
  <c r="J45" i="24"/>
  <c r="I45" i="24"/>
  <c r="H45" i="24"/>
  <c r="G45" i="24"/>
  <c r="F45" i="24"/>
  <c r="E45" i="24"/>
  <c r="V44" i="24"/>
  <c r="U44" i="24"/>
  <c r="T44" i="24"/>
  <c r="S44" i="24"/>
  <c r="R44" i="24"/>
  <c r="Q44" i="24"/>
  <c r="P44" i="24"/>
  <c r="K44" i="24"/>
  <c r="J44" i="24"/>
  <c r="I44" i="24"/>
  <c r="H44" i="24"/>
  <c r="G44" i="24"/>
  <c r="F44" i="24"/>
  <c r="E44" i="24"/>
  <c r="V43" i="24"/>
  <c r="U43" i="24"/>
  <c r="T43" i="24"/>
  <c r="S43" i="24"/>
  <c r="R43" i="24"/>
  <c r="Q43" i="24"/>
  <c r="P43" i="24"/>
  <c r="K43" i="24"/>
  <c r="J43" i="24"/>
  <c r="I43" i="24"/>
  <c r="H43" i="24"/>
  <c r="G43" i="24"/>
  <c r="F43" i="24"/>
  <c r="E43" i="24"/>
  <c r="V42" i="24"/>
  <c r="U42" i="24"/>
  <c r="T42" i="24"/>
  <c r="S42" i="24"/>
  <c r="R42" i="24"/>
  <c r="Q42" i="24"/>
  <c r="P42" i="24"/>
  <c r="K42" i="24"/>
  <c r="J42" i="24"/>
  <c r="I42" i="24"/>
  <c r="H42" i="24"/>
  <c r="G42" i="24"/>
  <c r="F42" i="24"/>
  <c r="E42" i="24"/>
  <c r="V41" i="24"/>
  <c r="U41" i="24"/>
  <c r="T41" i="24"/>
  <c r="S41" i="24"/>
  <c r="R41" i="24"/>
  <c r="Q41" i="24"/>
  <c r="P41" i="24"/>
  <c r="K41" i="24"/>
  <c r="J41" i="24"/>
  <c r="I41" i="24"/>
  <c r="H41" i="24"/>
  <c r="G41" i="24"/>
  <c r="F41" i="24"/>
  <c r="E41" i="24"/>
  <c r="V40" i="24"/>
  <c r="U40" i="24"/>
  <c r="T40" i="24"/>
  <c r="S40" i="24"/>
  <c r="R40" i="24"/>
  <c r="Q40" i="24"/>
  <c r="P40" i="24"/>
  <c r="K40" i="24"/>
  <c r="J40" i="24"/>
  <c r="I40" i="24"/>
  <c r="H40" i="24"/>
  <c r="G40" i="24"/>
  <c r="F40" i="24"/>
  <c r="E40" i="24"/>
  <c r="V39" i="24"/>
  <c r="U39" i="24"/>
  <c r="T39" i="24"/>
  <c r="S39" i="24"/>
  <c r="R39" i="24"/>
  <c r="Q39" i="24"/>
  <c r="P39" i="24"/>
  <c r="K39" i="24"/>
  <c r="J39" i="24"/>
  <c r="I39" i="24"/>
  <c r="H39" i="24"/>
  <c r="G39" i="24"/>
  <c r="F39" i="24"/>
  <c r="E39" i="24"/>
  <c r="V38" i="24"/>
  <c r="U38" i="24"/>
  <c r="T38" i="24"/>
  <c r="S38" i="24"/>
  <c r="R38" i="24"/>
  <c r="Q38" i="24"/>
  <c r="P38" i="24"/>
  <c r="K38" i="24"/>
  <c r="J38" i="24"/>
  <c r="I38" i="24"/>
  <c r="H38" i="24"/>
  <c r="G38" i="24"/>
  <c r="F38" i="24"/>
  <c r="E38" i="24"/>
  <c r="V37" i="24"/>
  <c r="U37" i="24"/>
  <c r="T37" i="24"/>
  <c r="S37" i="24"/>
  <c r="R37" i="24"/>
  <c r="Q37" i="24"/>
  <c r="P37" i="24"/>
  <c r="K37" i="24"/>
  <c r="J37" i="24"/>
  <c r="I37" i="24"/>
  <c r="H37" i="24"/>
  <c r="G37" i="24"/>
  <c r="F37" i="24"/>
  <c r="E37" i="24"/>
  <c r="V36" i="24"/>
  <c r="U36" i="24"/>
  <c r="T36" i="24"/>
  <c r="S36" i="24"/>
  <c r="R36" i="24"/>
  <c r="Q36" i="24"/>
  <c r="P36" i="24"/>
  <c r="K36" i="24"/>
  <c r="J36" i="24"/>
  <c r="I36" i="24"/>
  <c r="H36" i="24"/>
  <c r="G36" i="24"/>
  <c r="F36" i="24"/>
  <c r="E36" i="24"/>
  <c r="V35" i="24"/>
  <c r="U35" i="24"/>
  <c r="T35" i="24"/>
  <c r="S35" i="24"/>
  <c r="R35" i="24"/>
  <c r="Q35" i="24"/>
  <c r="P35" i="24"/>
  <c r="K35" i="24"/>
  <c r="J35" i="24"/>
  <c r="I35" i="24"/>
  <c r="H35" i="24"/>
  <c r="G35" i="24"/>
  <c r="F35" i="24"/>
  <c r="E35" i="24"/>
  <c r="V34" i="24"/>
  <c r="U34" i="24"/>
  <c r="T34" i="24"/>
  <c r="S34" i="24"/>
  <c r="R34" i="24"/>
  <c r="Q34" i="24"/>
  <c r="P34" i="24"/>
  <c r="K34" i="24"/>
  <c r="J34" i="24"/>
  <c r="I34" i="24"/>
  <c r="H34" i="24"/>
  <c r="G34" i="24"/>
  <c r="F34" i="24"/>
  <c r="E34" i="24"/>
  <c r="V33" i="24"/>
  <c r="U33" i="24"/>
  <c r="T33" i="24"/>
  <c r="S33" i="24"/>
  <c r="R33" i="24"/>
  <c r="Q33" i="24"/>
  <c r="P33" i="24"/>
  <c r="K33" i="24"/>
  <c r="J33" i="24"/>
  <c r="I33" i="24"/>
  <c r="H33" i="24"/>
  <c r="G33" i="24"/>
  <c r="F33" i="24"/>
  <c r="E33" i="24"/>
  <c r="V32" i="24"/>
  <c r="U32" i="24"/>
  <c r="T32" i="24"/>
  <c r="S32" i="24"/>
  <c r="R32" i="24"/>
  <c r="Q32" i="24"/>
  <c r="P32" i="24"/>
  <c r="K32" i="24"/>
  <c r="J32" i="24"/>
  <c r="I32" i="24"/>
  <c r="H32" i="24"/>
  <c r="G32" i="24"/>
  <c r="F32" i="24"/>
  <c r="E32" i="24"/>
  <c r="V31" i="24"/>
  <c r="U31" i="24"/>
  <c r="T31" i="24"/>
  <c r="S31" i="24"/>
  <c r="R31" i="24"/>
  <c r="Q31" i="24"/>
  <c r="P31" i="24"/>
  <c r="K31" i="24"/>
  <c r="J31" i="24"/>
  <c r="I31" i="24"/>
  <c r="H31" i="24"/>
  <c r="G31" i="24"/>
  <c r="F31" i="24"/>
  <c r="E31" i="24"/>
  <c r="V30" i="24"/>
  <c r="U30" i="24"/>
  <c r="T30" i="24"/>
  <c r="S30" i="24"/>
  <c r="R30" i="24"/>
  <c r="Q30" i="24"/>
  <c r="P30" i="24"/>
  <c r="K30" i="24"/>
  <c r="J30" i="24"/>
  <c r="I30" i="24"/>
  <c r="H30" i="24"/>
  <c r="G30" i="24"/>
  <c r="F30" i="24"/>
  <c r="E30" i="24"/>
  <c r="V29" i="24"/>
  <c r="U29" i="24"/>
  <c r="T29" i="24"/>
  <c r="S29" i="24"/>
  <c r="R29" i="24"/>
  <c r="Q29" i="24"/>
  <c r="P29" i="24"/>
  <c r="K29" i="24"/>
  <c r="J29" i="24"/>
  <c r="I29" i="24"/>
  <c r="H29" i="24"/>
  <c r="G29" i="24"/>
  <c r="F29" i="24"/>
  <c r="E29" i="24"/>
  <c r="V28" i="24"/>
  <c r="U28" i="24"/>
  <c r="T28" i="24"/>
  <c r="S28" i="24"/>
  <c r="R28" i="24"/>
  <c r="Q28" i="24"/>
  <c r="P28" i="24"/>
  <c r="K28" i="24"/>
  <c r="J28" i="24"/>
  <c r="I28" i="24"/>
  <c r="H28" i="24"/>
  <c r="G28" i="24"/>
  <c r="F28" i="24"/>
  <c r="E28" i="24"/>
  <c r="V27" i="24"/>
  <c r="U27" i="24"/>
  <c r="T27" i="24"/>
  <c r="S27" i="24"/>
  <c r="R27" i="24"/>
  <c r="Q27" i="24"/>
  <c r="P27" i="24"/>
  <c r="K27" i="24"/>
  <c r="J27" i="24"/>
  <c r="I27" i="24"/>
  <c r="H27" i="24"/>
  <c r="G27" i="24"/>
  <c r="F27" i="24"/>
  <c r="E27" i="24"/>
  <c r="V26" i="24"/>
  <c r="U26" i="24"/>
  <c r="T26" i="24"/>
  <c r="S26" i="24"/>
  <c r="R26" i="24"/>
  <c r="Q26" i="24"/>
  <c r="P26" i="24"/>
  <c r="K26" i="24"/>
  <c r="J26" i="24"/>
  <c r="I26" i="24"/>
  <c r="H26" i="24"/>
  <c r="G26" i="24"/>
  <c r="F26" i="24"/>
  <c r="E26" i="24"/>
  <c r="V25" i="24"/>
  <c r="U25" i="24"/>
  <c r="T25" i="24"/>
  <c r="S25" i="24"/>
  <c r="R25" i="24"/>
  <c r="Q25" i="24"/>
  <c r="P25" i="24"/>
  <c r="K25" i="24"/>
  <c r="J25" i="24"/>
  <c r="I25" i="24"/>
  <c r="H25" i="24"/>
  <c r="G25" i="24"/>
  <c r="F25" i="24"/>
  <c r="E25" i="24"/>
  <c r="V24" i="24"/>
  <c r="U24" i="24"/>
  <c r="T24" i="24"/>
  <c r="S24" i="24"/>
  <c r="R24" i="24"/>
  <c r="Q24" i="24"/>
  <c r="P24" i="24"/>
  <c r="K24" i="24"/>
  <c r="J24" i="24"/>
  <c r="I24" i="24"/>
  <c r="H24" i="24"/>
  <c r="G24" i="24"/>
  <c r="F24" i="24"/>
  <c r="E24" i="24"/>
  <c r="V23" i="24"/>
  <c r="U23" i="24"/>
  <c r="T23" i="24"/>
  <c r="S23" i="24"/>
  <c r="R23" i="24"/>
  <c r="Q23" i="24"/>
  <c r="P23" i="24"/>
  <c r="K23" i="24"/>
  <c r="J23" i="24"/>
  <c r="I23" i="24"/>
  <c r="H23" i="24"/>
  <c r="G23" i="24"/>
  <c r="F23" i="24"/>
  <c r="E23" i="24"/>
  <c r="V22" i="24"/>
  <c r="U22" i="24"/>
  <c r="T22" i="24"/>
  <c r="S22" i="24"/>
  <c r="R22" i="24"/>
  <c r="Q22" i="24"/>
  <c r="P22" i="24"/>
  <c r="K22" i="24"/>
  <c r="J22" i="24"/>
  <c r="I22" i="24"/>
  <c r="H22" i="24"/>
  <c r="G22" i="24"/>
  <c r="F22" i="24"/>
  <c r="E22" i="24"/>
  <c r="V21" i="24"/>
  <c r="U21" i="24"/>
  <c r="T21" i="24"/>
  <c r="S21" i="24"/>
  <c r="R21" i="24"/>
  <c r="Q21" i="24"/>
  <c r="P21" i="24"/>
  <c r="K21" i="24"/>
  <c r="J21" i="24"/>
  <c r="I21" i="24"/>
  <c r="H21" i="24"/>
  <c r="G21" i="24"/>
  <c r="F21" i="24"/>
  <c r="E21" i="24"/>
  <c r="V20" i="24"/>
  <c r="U20" i="24"/>
  <c r="T20" i="24"/>
  <c r="S20" i="24"/>
  <c r="R20" i="24"/>
  <c r="Q20" i="24"/>
  <c r="P20" i="24"/>
  <c r="K20" i="24"/>
  <c r="J20" i="24"/>
  <c r="I20" i="24"/>
  <c r="H20" i="24"/>
  <c r="G20" i="24"/>
  <c r="F20" i="24"/>
  <c r="E20" i="24"/>
  <c r="V19" i="24"/>
  <c r="U19" i="24"/>
  <c r="T19" i="24"/>
  <c r="S19" i="24"/>
  <c r="R19" i="24"/>
  <c r="Q19" i="24"/>
  <c r="P19" i="24"/>
  <c r="K19" i="24"/>
  <c r="J19" i="24"/>
  <c r="I19" i="24"/>
  <c r="H19" i="24"/>
  <c r="G19" i="24"/>
  <c r="F19" i="24"/>
  <c r="E19" i="24"/>
  <c r="V18" i="24"/>
  <c r="U18" i="24"/>
  <c r="T18" i="24"/>
  <c r="S18" i="24"/>
  <c r="R18" i="24"/>
  <c r="Q18" i="24"/>
  <c r="P18" i="24"/>
  <c r="K18" i="24"/>
  <c r="J18" i="24"/>
  <c r="I18" i="24"/>
  <c r="H18" i="24"/>
  <c r="G18" i="24"/>
  <c r="F18" i="24"/>
  <c r="E18" i="24"/>
  <c r="V17" i="24"/>
  <c r="U17" i="24"/>
  <c r="T17" i="24"/>
  <c r="S17" i="24"/>
  <c r="R17" i="24"/>
  <c r="Q17" i="24"/>
  <c r="P17" i="24"/>
  <c r="K17" i="24"/>
  <c r="J17" i="24"/>
  <c r="I17" i="24"/>
  <c r="H17" i="24"/>
  <c r="G17" i="24"/>
  <c r="F17" i="24"/>
  <c r="E17" i="24"/>
  <c r="V16" i="24"/>
  <c r="U16" i="24"/>
  <c r="T16" i="24"/>
  <c r="S16" i="24"/>
  <c r="R16" i="24"/>
  <c r="Q16" i="24"/>
  <c r="P16" i="24"/>
  <c r="K16" i="24"/>
  <c r="J16" i="24"/>
  <c r="I16" i="24"/>
  <c r="H16" i="24"/>
  <c r="G16" i="24"/>
  <c r="F16" i="24"/>
  <c r="E16" i="24"/>
  <c r="V15" i="24"/>
  <c r="U15" i="24"/>
  <c r="T15" i="24"/>
  <c r="S15" i="24"/>
  <c r="R15" i="24"/>
  <c r="Q15" i="24"/>
  <c r="P15" i="24"/>
  <c r="K15" i="24"/>
  <c r="J15" i="24"/>
  <c r="I15" i="24"/>
  <c r="H15" i="24"/>
  <c r="G15" i="24"/>
  <c r="F15" i="24"/>
  <c r="E15" i="24"/>
  <c r="V14" i="24"/>
  <c r="U14" i="24"/>
  <c r="T14" i="24"/>
  <c r="S14" i="24"/>
  <c r="R14" i="24"/>
  <c r="Q14" i="24"/>
  <c r="P14" i="24"/>
  <c r="K14" i="24"/>
  <c r="J14" i="24"/>
  <c r="I14" i="24"/>
  <c r="H14" i="24"/>
  <c r="G14" i="24"/>
  <c r="F14" i="24"/>
  <c r="E14" i="24"/>
  <c r="V13" i="24"/>
  <c r="U13" i="24"/>
  <c r="T13" i="24"/>
  <c r="S13" i="24"/>
  <c r="R13" i="24"/>
  <c r="Q13" i="24"/>
  <c r="P13" i="24"/>
  <c r="K13" i="24"/>
  <c r="J13" i="24"/>
  <c r="I13" i="24"/>
  <c r="H13" i="24"/>
  <c r="G13" i="24"/>
  <c r="F13" i="24"/>
  <c r="E13" i="24"/>
  <c r="V12" i="24"/>
  <c r="U12" i="24"/>
  <c r="T12" i="24"/>
  <c r="S12" i="24"/>
  <c r="R12" i="24"/>
  <c r="Q12" i="24"/>
  <c r="P12" i="24"/>
  <c r="K12" i="24"/>
  <c r="J12" i="24"/>
  <c r="I12" i="24"/>
  <c r="H12" i="24"/>
  <c r="G12" i="24"/>
  <c r="F12" i="24"/>
  <c r="E12" i="24"/>
  <c r="V11" i="24"/>
  <c r="U11" i="24"/>
  <c r="T11" i="24"/>
  <c r="S11" i="24"/>
  <c r="R11" i="24"/>
  <c r="Q11" i="24"/>
  <c r="P11" i="24"/>
  <c r="K11" i="24"/>
  <c r="J11" i="24"/>
  <c r="I11" i="24"/>
  <c r="H11" i="24"/>
  <c r="G11" i="24"/>
  <c r="F11" i="24"/>
  <c r="E11" i="24"/>
  <c r="V10" i="24"/>
  <c r="U10" i="24"/>
  <c r="T10" i="24"/>
  <c r="S10" i="24"/>
  <c r="R10" i="24"/>
  <c r="Q10" i="24"/>
  <c r="P10" i="24"/>
  <c r="K10" i="24"/>
  <c r="J10" i="24"/>
  <c r="I10" i="24"/>
  <c r="H10" i="24"/>
  <c r="G10" i="24"/>
  <c r="F10" i="24"/>
  <c r="E10" i="24"/>
  <c r="V9" i="24"/>
  <c r="U9" i="24"/>
  <c r="T9" i="24"/>
  <c r="S9" i="24"/>
  <c r="R9" i="24"/>
  <c r="Q9" i="24"/>
  <c r="P9" i="24"/>
  <c r="K9" i="24"/>
  <c r="J9" i="24"/>
  <c r="I9" i="24"/>
  <c r="H9" i="24"/>
  <c r="G9" i="24"/>
  <c r="F9" i="24"/>
  <c r="E9" i="24"/>
  <c r="V8" i="24"/>
  <c r="U8" i="24"/>
  <c r="T8" i="24"/>
  <c r="S8" i="24"/>
  <c r="R8" i="24"/>
  <c r="Q8" i="24"/>
  <c r="P8" i="24"/>
  <c r="K8" i="24"/>
  <c r="J8" i="24"/>
  <c r="I8" i="24"/>
  <c r="H8" i="24"/>
  <c r="G8" i="24"/>
  <c r="F8" i="24"/>
  <c r="E8" i="24"/>
  <c r="V7" i="24"/>
  <c r="U7" i="24"/>
  <c r="T7" i="24"/>
  <c r="S7" i="24"/>
  <c r="R7" i="24"/>
  <c r="Q7" i="24"/>
  <c r="P7" i="24"/>
  <c r="K7" i="24"/>
  <c r="J7" i="24"/>
  <c r="I7" i="24"/>
  <c r="H7" i="24"/>
  <c r="G7" i="24"/>
  <c r="F7" i="24"/>
  <c r="E7" i="24"/>
  <c r="V6" i="24"/>
  <c r="U6" i="24"/>
  <c r="T6" i="24"/>
  <c r="S6" i="24"/>
  <c r="R6" i="24"/>
  <c r="Q6" i="24"/>
  <c r="P6" i="24"/>
  <c r="K6" i="24"/>
  <c r="J6" i="24"/>
  <c r="I6" i="24"/>
  <c r="H6" i="24"/>
  <c r="G6" i="24"/>
  <c r="F6" i="24"/>
  <c r="E6" i="24"/>
  <c r="V5" i="24"/>
  <c r="U5" i="24"/>
  <c r="T5" i="24"/>
  <c r="S5" i="24"/>
  <c r="R5" i="24"/>
  <c r="Q5" i="24"/>
  <c r="P5" i="24"/>
  <c r="K5" i="24"/>
  <c r="J5" i="24"/>
  <c r="I5" i="24"/>
  <c r="H5" i="24"/>
  <c r="G5" i="24"/>
  <c r="F5" i="24"/>
  <c r="E5" i="24"/>
  <c r="V3" i="24"/>
  <c r="U3" i="24"/>
  <c r="T3" i="24"/>
  <c r="S3" i="24"/>
  <c r="R3" i="24"/>
  <c r="Q3" i="24"/>
  <c r="K3" i="24"/>
  <c r="J3" i="24"/>
  <c r="I3" i="24"/>
  <c r="H3" i="24"/>
  <c r="G3" i="24"/>
  <c r="F3" i="24"/>
  <c r="Y7" i="26" l="1"/>
  <c r="Y6" i="26" s="1"/>
  <c r="X7" i="26"/>
  <c r="X6" i="26" s="1"/>
  <c r="M7" i="26"/>
  <c r="M6" i="26" s="1"/>
  <c r="I7" i="26"/>
  <c r="I6" i="26" s="1"/>
  <c r="O7" i="26"/>
  <c r="O6" i="26" s="1"/>
  <c r="G7" i="26"/>
  <c r="G6" i="26" s="1"/>
  <c r="H7" i="26"/>
  <c r="H6" i="26" s="1"/>
  <c r="L7" i="26"/>
  <c r="L6" i="26" s="1"/>
  <c r="E7" i="26"/>
  <c r="E6" i="26" s="1"/>
  <c r="T7" i="26"/>
  <c r="T6" i="26" s="1"/>
  <c r="U7" i="26"/>
  <c r="U6" i="26" s="1"/>
  <c r="AC7" i="26"/>
  <c r="AC6" i="26" s="1"/>
  <c r="W7" i="26"/>
  <c r="W6" i="26" s="1"/>
  <c r="V7" i="26"/>
  <c r="V6" i="26" s="1"/>
  <c r="AB7" i="26"/>
  <c r="AB6" i="26" s="1"/>
  <c r="AI6" i="7"/>
  <c r="AL6" i="7"/>
  <c r="AO6" i="7"/>
  <c r="AR6" i="7"/>
  <c r="AI7" i="7"/>
  <c r="AL7" i="7"/>
  <c r="AO7" i="7"/>
  <c r="AR7" i="7"/>
  <c r="AI8" i="7"/>
  <c r="AL8" i="7"/>
  <c r="AO8" i="7"/>
  <c r="AR8" i="7"/>
  <c r="AI9" i="7"/>
  <c r="AL9" i="7"/>
  <c r="AO9" i="7"/>
  <c r="AR9" i="7"/>
  <c r="AI10" i="7"/>
  <c r="AL10" i="7"/>
  <c r="AO10" i="7"/>
  <c r="AR10" i="7"/>
  <c r="AI11" i="7"/>
  <c r="AL11" i="7"/>
  <c r="AO11" i="7"/>
  <c r="AR11" i="7"/>
  <c r="AI12" i="7"/>
  <c r="AL12" i="7"/>
  <c r="AO12" i="7"/>
  <c r="AR12" i="7"/>
  <c r="AI13" i="7"/>
  <c r="AL13" i="7"/>
  <c r="AO13" i="7"/>
  <c r="AR13" i="7"/>
  <c r="AI14" i="7"/>
  <c r="AL14" i="7"/>
  <c r="AO14" i="7"/>
  <c r="AR14" i="7"/>
  <c r="AI15" i="7"/>
  <c r="AL15" i="7"/>
  <c r="AO15" i="7"/>
  <c r="AR15" i="7"/>
  <c r="AI16" i="7"/>
  <c r="AL16" i="7"/>
  <c r="AO16" i="7"/>
  <c r="AR16" i="7"/>
  <c r="AI17" i="7"/>
  <c r="AL17" i="7"/>
  <c r="AO17" i="7"/>
  <c r="AR17" i="7"/>
  <c r="AI18" i="7"/>
  <c r="AL18" i="7"/>
  <c r="AO18" i="7"/>
  <c r="AR18" i="7"/>
  <c r="AI19" i="7"/>
  <c r="AL19" i="7"/>
  <c r="AO19" i="7"/>
  <c r="AR19" i="7"/>
  <c r="AI20" i="7"/>
  <c r="AL20" i="7"/>
  <c r="AO20" i="7"/>
  <c r="AR20" i="7"/>
  <c r="AI21" i="7"/>
  <c r="AL21" i="7"/>
  <c r="AO21" i="7"/>
  <c r="AR21" i="7"/>
  <c r="AI22" i="7"/>
  <c r="AL22" i="7"/>
  <c r="AO22" i="7"/>
  <c r="AR22" i="7"/>
  <c r="AI23" i="7"/>
  <c r="AL23" i="7"/>
  <c r="AO23" i="7"/>
  <c r="AR23" i="7"/>
  <c r="AI24" i="7"/>
  <c r="AL24" i="7"/>
  <c r="AO24" i="7"/>
  <c r="AR24" i="7"/>
  <c r="AI25" i="7"/>
  <c r="AL25" i="7"/>
  <c r="AO25" i="7"/>
  <c r="AR25" i="7"/>
  <c r="AI26" i="7"/>
  <c r="AL26" i="7"/>
  <c r="AO26" i="7"/>
  <c r="AR26" i="7"/>
  <c r="AI27" i="7"/>
  <c r="AJ3" i="7"/>
  <c r="AL27" i="7"/>
  <c r="AO27" i="7"/>
  <c r="AR27" i="7"/>
  <c r="AI28" i="7"/>
  <c r="AL28" i="7"/>
  <c r="AO28" i="7"/>
  <c r="AR28" i="7"/>
  <c r="AI29" i="7"/>
  <c r="AL29" i="7"/>
  <c r="AO29" i="7"/>
  <c r="AR29" i="7"/>
  <c r="AI30" i="7"/>
  <c r="AL30" i="7"/>
  <c r="AO30" i="7"/>
  <c r="AR30" i="7"/>
  <c r="AI31" i="7"/>
  <c r="AL31" i="7"/>
  <c r="AO31" i="7"/>
  <c r="AR31" i="7"/>
  <c r="AI32" i="7"/>
  <c r="AL32" i="7"/>
  <c r="AO32" i="7"/>
  <c r="AR32" i="7"/>
  <c r="AI33" i="7"/>
  <c r="AL33" i="7"/>
  <c r="AO33" i="7"/>
  <c r="AR33" i="7"/>
  <c r="AI34" i="7"/>
  <c r="AL34" i="7"/>
  <c r="AO34" i="7"/>
  <c r="AR34" i="7"/>
  <c r="AI35" i="7"/>
  <c r="AL35" i="7"/>
  <c r="AO35" i="7"/>
  <c r="AR35" i="7"/>
  <c r="AI36" i="7"/>
  <c r="AL36" i="7"/>
  <c r="AO36" i="7"/>
  <c r="AR36" i="7"/>
  <c r="AI37" i="7"/>
  <c r="AL37" i="7"/>
  <c r="AO37" i="7"/>
  <c r="AR37" i="7"/>
  <c r="AI38" i="7"/>
  <c r="AL38" i="7"/>
  <c r="AO38" i="7"/>
  <c r="AR38" i="7"/>
  <c r="AI39" i="7"/>
  <c r="AL39" i="7"/>
  <c r="AO39" i="7"/>
  <c r="AR39" i="7"/>
  <c r="AI40" i="7"/>
  <c r="AL40" i="7"/>
  <c r="AO40" i="7"/>
  <c r="AR40" i="7"/>
  <c r="AI41" i="7"/>
  <c r="AL41" i="7"/>
  <c r="AO41" i="7"/>
  <c r="AR41" i="7"/>
  <c r="AI42" i="7"/>
  <c r="AL42" i="7"/>
  <c r="AO42" i="7"/>
  <c r="AR42" i="7"/>
  <c r="AI43" i="7"/>
  <c r="AL43" i="7"/>
  <c r="AO43" i="7"/>
  <c r="AR43" i="7"/>
  <c r="AI44" i="7"/>
  <c r="AL44" i="7"/>
  <c r="AO44" i="7"/>
  <c r="AR44" i="7"/>
  <c r="AI45" i="7"/>
  <c r="AL45" i="7"/>
  <c r="AO45" i="7"/>
  <c r="AR45" i="7"/>
  <c r="AI46" i="7"/>
  <c r="AL46" i="7"/>
  <c r="AO46" i="7"/>
  <c r="AR46" i="7"/>
  <c r="AI47" i="7"/>
  <c r="AL47" i="7"/>
  <c r="AO47" i="7"/>
  <c r="AR47" i="7"/>
  <c r="AI48" i="7"/>
  <c r="AL48" i="7"/>
  <c r="AO48" i="7"/>
  <c r="AR48" i="7"/>
  <c r="AI49" i="7"/>
  <c r="AL49" i="7"/>
  <c r="AO49" i="7"/>
  <c r="AR49" i="7"/>
  <c r="AI50" i="7"/>
  <c r="AL50" i="7"/>
  <c r="AO50" i="7"/>
  <c r="AR50" i="7"/>
  <c r="AI51" i="7"/>
  <c r="AL51" i="7"/>
  <c r="AO51" i="7"/>
  <c r="AR51" i="7"/>
  <c r="AI52" i="7"/>
  <c r="AL52" i="7"/>
  <c r="AO52" i="7"/>
  <c r="AR52" i="7"/>
  <c r="AI53" i="7"/>
  <c r="AL53" i="7"/>
  <c r="AO53" i="7"/>
  <c r="AR53" i="7"/>
  <c r="AI54" i="7"/>
  <c r="AL54" i="7"/>
  <c r="AO54" i="7"/>
  <c r="AR54" i="7"/>
  <c r="AI55" i="7"/>
  <c r="AL55" i="7"/>
  <c r="AO55" i="7"/>
  <c r="AR55" i="7"/>
  <c r="AI56" i="7"/>
  <c r="AL56" i="7"/>
  <c r="AO56" i="7"/>
  <c r="AR56" i="7"/>
  <c r="AI57" i="7"/>
  <c r="AL57" i="7"/>
  <c r="AO57" i="7"/>
  <c r="AR57" i="7"/>
  <c r="AI58" i="7"/>
  <c r="AL58" i="7"/>
  <c r="AO58" i="7"/>
  <c r="AR58" i="7"/>
  <c r="AI59" i="7"/>
  <c r="AL59" i="7"/>
  <c r="AO59" i="7"/>
  <c r="AR59" i="7"/>
  <c r="AI60" i="7"/>
  <c r="AL60" i="7"/>
  <c r="AO60" i="7"/>
  <c r="AR60" i="7"/>
  <c r="AI61" i="7"/>
  <c r="AL61" i="7"/>
  <c r="AO61" i="7"/>
  <c r="AR61" i="7"/>
  <c r="AI62" i="7"/>
  <c r="AL62" i="7"/>
  <c r="AO62" i="7"/>
  <c r="AR62" i="7"/>
  <c r="AI63" i="7"/>
  <c r="AL63" i="7"/>
  <c r="AO63" i="7"/>
  <c r="AR63" i="7"/>
  <c r="AI64" i="7"/>
  <c r="AL64" i="7"/>
  <c r="AO64" i="7"/>
  <c r="AR64" i="7"/>
  <c r="AI65" i="7"/>
  <c r="AL65" i="7"/>
  <c r="AO65" i="7"/>
  <c r="AR65" i="7"/>
  <c r="AI66" i="7"/>
  <c r="AL66" i="7"/>
  <c r="AO66" i="7"/>
  <c r="AR66" i="7"/>
  <c r="AI67" i="7"/>
  <c r="AL67" i="7"/>
  <c r="AO67" i="7"/>
  <c r="AR67" i="7"/>
  <c r="AI68" i="7"/>
  <c r="AL68" i="7"/>
  <c r="AO68" i="7"/>
  <c r="AR68" i="7"/>
  <c r="AI69" i="7"/>
  <c r="AL69" i="7"/>
  <c r="AO69" i="7"/>
  <c r="AR69" i="7"/>
  <c r="AI70" i="7"/>
  <c r="AL70" i="7"/>
  <c r="AO70" i="7"/>
  <c r="AR70" i="7"/>
  <c r="AI71" i="7"/>
  <c r="AL71" i="7"/>
  <c r="AO71" i="7"/>
  <c r="AR71" i="7"/>
  <c r="AI72" i="7"/>
  <c r="AL72" i="7"/>
  <c r="AO72" i="7"/>
  <c r="AR72" i="7"/>
  <c r="AI73" i="7"/>
  <c r="AL73" i="7"/>
  <c r="AO73" i="7"/>
  <c r="AR73" i="7"/>
  <c r="AI74" i="7"/>
  <c r="AL74" i="7"/>
  <c r="AO74" i="7"/>
  <c r="AR74" i="7"/>
  <c r="AI75" i="7"/>
  <c r="AL75" i="7"/>
  <c r="AO75" i="7"/>
  <c r="AR75" i="7"/>
  <c r="AI76" i="7"/>
  <c r="AL76" i="7"/>
  <c r="AO76" i="7"/>
  <c r="AR76" i="7"/>
  <c r="AI77" i="7"/>
  <c r="AL77" i="7"/>
  <c r="AO77" i="7"/>
  <c r="AR77" i="7"/>
  <c r="AI78" i="7"/>
  <c r="AL78" i="7"/>
  <c r="AO78" i="7"/>
  <c r="AR78" i="7"/>
  <c r="AI79" i="7"/>
  <c r="AL79" i="7"/>
  <c r="AO79" i="7"/>
  <c r="AR79" i="7"/>
  <c r="AI80" i="7"/>
  <c r="AL80" i="7"/>
  <c r="AO80" i="7"/>
  <c r="AR80" i="7"/>
  <c r="AI81" i="7"/>
  <c r="AL81" i="7"/>
  <c r="AO81" i="7"/>
  <c r="AR81" i="7"/>
  <c r="AI82" i="7"/>
  <c r="AL82" i="7"/>
  <c r="AO82" i="7"/>
  <c r="AR82" i="7"/>
  <c r="AI83" i="7"/>
  <c r="AL83" i="7"/>
  <c r="AO83" i="7"/>
  <c r="AR83" i="7"/>
  <c r="AI84" i="7"/>
  <c r="AL84" i="7"/>
  <c r="AO84" i="7"/>
  <c r="AR84" i="7"/>
  <c r="AI85" i="7"/>
  <c r="AL85" i="7"/>
  <c r="AO85" i="7"/>
  <c r="AR85" i="7"/>
  <c r="AI86" i="7"/>
  <c r="AL86" i="7"/>
  <c r="AO86" i="7"/>
  <c r="AR86" i="7"/>
  <c r="AI87" i="7"/>
  <c r="AL87" i="7"/>
  <c r="AO87" i="7"/>
  <c r="AR87" i="7"/>
  <c r="AI88" i="7"/>
  <c r="AL88" i="7"/>
  <c r="AO88" i="7"/>
  <c r="AR88" i="7"/>
  <c r="AI89" i="7"/>
  <c r="AL89" i="7"/>
  <c r="AO89" i="7"/>
  <c r="AR89" i="7"/>
  <c r="AI90" i="7"/>
  <c r="AL90" i="7"/>
  <c r="AO90" i="7"/>
  <c r="AR90" i="7"/>
  <c r="AI91" i="7"/>
  <c r="AL91" i="7"/>
  <c r="AO91" i="7"/>
  <c r="AR91" i="7"/>
  <c r="AI92" i="7"/>
  <c r="AL92" i="7"/>
  <c r="AO92" i="7"/>
  <c r="AR92" i="7"/>
  <c r="AI93" i="7"/>
  <c r="AL93" i="7"/>
  <c r="AO93" i="7"/>
  <c r="AR93" i="7"/>
  <c r="AI94" i="7"/>
  <c r="AL94" i="7"/>
  <c r="AO94" i="7"/>
  <c r="AR94" i="7"/>
  <c r="AI95" i="7"/>
  <c r="AL95" i="7"/>
  <c r="AO95" i="7"/>
  <c r="AR95" i="7"/>
  <c r="AI96" i="7"/>
  <c r="AL96" i="7"/>
  <c r="AO96" i="7"/>
  <c r="AR96" i="7"/>
  <c r="AI97" i="7"/>
  <c r="AL97" i="7"/>
  <c r="AO97" i="7"/>
  <c r="AR97" i="7"/>
  <c r="AI98" i="7"/>
  <c r="AL98" i="7"/>
  <c r="AO98" i="7"/>
  <c r="AR98" i="7"/>
  <c r="AI99" i="7"/>
  <c r="AL99" i="7"/>
  <c r="AO99" i="7"/>
  <c r="AR99" i="7"/>
  <c r="AI100" i="7"/>
  <c r="AL100" i="7"/>
  <c r="AO100" i="7"/>
  <c r="AR100" i="7"/>
  <c r="AI101" i="7"/>
  <c r="AL101" i="7"/>
  <c r="AO101" i="7"/>
  <c r="AR101" i="7"/>
  <c r="AI102" i="7"/>
  <c r="AL102" i="7"/>
  <c r="AO102" i="7"/>
  <c r="AR102" i="7"/>
  <c r="AI103" i="7"/>
  <c r="AL103" i="7"/>
  <c r="AO103" i="7"/>
  <c r="AR103" i="7"/>
  <c r="AQ1" i="7"/>
  <c r="AT1" i="7"/>
  <c r="AN1" i="7"/>
  <c r="AR5" i="7"/>
  <c r="AO5" i="7"/>
  <c r="AL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K1" i="7"/>
  <c r="AI5" i="7"/>
  <c r="U5" i="7"/>
  <c r="R5" i="7"/>
  <c r="O5" i="7"/>
  <c r="L5" i="7"/>
  <c r="AM3" i="7" l="1"/>
  <c r="AQ3" i="7"/>
  <c r="V3" i="7"/>
  <c r="M105" i="7"/>
  <c r="AS3" i="7"/>
  <c r="AT3" i="7"/>
  <c r="AP3" i="7"/>
  <c r="AN3" i="7"/>
  <c r="AK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H559" i="23" s="1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H511" i="23" s="1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H487" i="23" s="1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H463" i="23" s="1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H415" i="23" s="1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H391" i="23" s="1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H367" i="23" s="1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H343" i="23" s="1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H319" i="23" s="1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H295" i="23" s="1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H271" i="23" s="1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H247" i="23" s="1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H223" i="23" s="1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H103" i="22" s="1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H79" i="22" s="1"/>
  <c r="F79" i="22"/>
  <c r="O78" i="22"/>
  <c r="G78" i="22"/>
  <c r="O55" i="22"/>
  <c r="P55" i="22" s="1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H31" i="22" s="1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H1" i="7"/>
  <c r="AG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P103" i="20" s="1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P31" i="20" s="1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H79" i="20" s="1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G103" i="7"/>
  <c r="AF103" i="7"/>
  <c r="AG102" i="7"/>
  <c r="AF102" i="7"/>
  <c r="AG101" i="7"/>
  <c r="AF101" i="7"/>
  <c r="AG100" i="7"/>
  <c r="AF100" i="7"/>
  <c r="AG99" i="7"/>
  <c r="AF99" i="7"/>
  <c r="AG98" i="7"/>
  <c r="AF98" i="7"/>
  <c r="AG97" i="7"/>
  <c r="AF97" i="7"/>
  <c r="AG96" i="7"/>
  <c r="AF96" i="7"/>
  <c r="AG95" i="7"/>
  <c r="AF95" i="7"/>
  <c r="AG94" i="7"/>
  <c r="AF94" i="7"/>
  <c r="AG93" i="7"/>
  <c r="AF93" i="7"/>
  <c r="AG92" i="7"/>
  <c r="AF92" i="7"/>
  <c r="AG91" i="7"/>
  <c r="AF91" i="7"/>
  <c r="AG90" i="7"/>
  <c r="AF90" i="7"/>
  <c r="AG89" i="7"/>
  <c r="AF89" i="7"/>
  <c r="AG88" i="7"/>
  <c r="AF88" i="7"/>
  <c r="AG87" i="7"/>
  <c r="AF87" i="7"/>
  <c r="AG86" i="7"/>
  <c r="AF86" i="7"/>
  <c r="AG85" i="7"/>
  <c r="AF85" i="7"/>
  <c r="AG84" i="7"/>
  <c r="AF84" i="7"/>
  <c r="AG83" i="7"/>
  <c r="AF83" i="7"/>
  <c r="AG82" i="7"/>
  <c r="AF82" i="7"/>
  <c r="AG81" i="7"/>
  <c r="AF81" i="7"/>
  <c r="AG80" i="7"/>
  <c r="AF80" i="7"/>
  <c r="AG79" i="7"/>
  <c r="AF79" i="7"/>
  <c r="AG78" i="7"/>
  <c r="AF78" i="7"/>
  <c r="AG77" i="7"/>
  <c r="AF77" i="7"/>
  <c r="AG76" i="7"/>
  <c r="AF76" i="7"/>
  <c r="AG75" i="7"/>
  <c r="AF75" i="7"/>
  <c r="AG74" i="7"/>
  <c r="AF74" i="7"/>
  <c r="AG73" i="7"/>
  <c r="AF73" i="7"/>
  <c r="AG72" i="7"/>
  <c r="AF72" i="7"/>
  <c r="AG71" i="7"/>
  <c r="AF71" i="7"/>
  <c r="AG70" i="7"/>
  <c r="AF70" i="7"/>
  <c r="AG69" i="7"/>
  <c r="AF69" i="7"/>
  <c r="AG68" i="7"/>
  <c r="AF68" i="7"/>
  <c r="AG67" i="7"/>
  <c r="AF67" i="7"/>
  <c r="AG66" i="7"/>
  <c r="AF66" i="7"/>
  <c r="AG65" i="7"/>
  <c r="AF65" i="7"/>
  <c r="AG64" i="7"/>
  <c r="AF64" i="7"/>
  <c r="AG63" i="7"/>
  <c r="AF63" i="7"/>
  <c r="AG62" i="7"/>
  <c r="AF62" i="7"/>
  <c r="AG61" i="7"/>
  <c r="AF61" i="7"/>
  <c r="AG60" i="7"/>
  <c r="AF60" i="7"/>
  <c r="AG59" i="7"/>
  <c r="AF59" i="7"/>
  <c r="AG58" i="7"/>
  <c r="AF58" i="7"/>
  <c r="AG57" i="7"/>
  <c r="AF57" i="7"/>
  <c r="AG56" i="7"/>
  <c r="AF56" i="7"/>
  <c r="AG55" i="7"/>
  <c r="AF55" i="7"/>
  <c r="AG54" i="7"/>
  <c r="AF54" i="7"/>
  <c r="AG53" i="7"/>
  <c r="AF53" i="7"/>
  <c r="AG52" i="7"/>
  <c r="AF52" i="7"/>
  <c r="AG51" i="7"/>
  <c r="AF51" i="7"/>
  <c r="AG50" i="7"/>
  <c r="AF50" i="7"/>
  <c r="AG49" i="7"/>
  <c r="AF49" i="7"/>
  <c r="AG48" i="7"/>
  <c r="AF48" i="7"/>
  <c r="AG47" i="7"/>
  <c r="AF47" i="7"/>
  <c r="AG46" i="7"/>
  <c r="AF46" i="7"/>
  <c r="AG45" i="7"/>
  <c r="AF45" i="7"/>
  <c r="AG44" i="7"/>
  <c r="AF44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6" i="7"/>
  <c r="AF36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31" i="20" l="1"/>
  <c r="H103" i="20"/>
  <c r="P55" i="20"/>
  <c r="AG170" i="18" s="1"/>
  <c r="H223" i="21"/>
  <c r="Z170" i="18" s="1"/>
  <c r="H295" i="21"/>
  <c r="H367" i="21"/>
  <c r="H439" i="21"/>
  <c r="H511" i="21"/>
  <c r="P79" i="20"/>
  <c r="P247" i="21"/>
  <c r="AI170" i="18" s="1"/>
  <c r="P295" i="21"/>
  <c r="P343" i="21"/>
  <c r="P391" i="21"/>
  <c r="P439" i="21"/>
  <c r="P487" i="21"/>
  <c r="AI172" i="18" s="1"/>
  <c r="P535" i="21"/>
  <c r="AK172" i="18" s="1"/>
  <c r="H247" i="21"/>
  <c r="H319" i="21"/>
  <c r="AD170" i="18" s="1"/>
  <c r="H391" i="21"/>
  <c r="H463" i="21"/>
  <c r="H535" i="21"/>
  <c r="AD181" i="18"/>
  <c r="H439" i="23"/>
  <c r="AC182" i="18"/>
  <c r="H535" i="23"/>
  <c r="P31" i="22"/>
  <c r="P79" i="22"/>
  <c r="AG181" i="18" s="1"/>
  <c r="P103" i="22"/>
  <c r="H271" i="21"/>
  <c r="H415" i="21"/>
  <c r="AC171" i="18" s="1"/>
  <c r="H487" i="21"/>
  <c r="H559" i="21"/>
  <c r="P223" i="21"/>
  <c r="AH170" i="18" s="1"/>
  <c r="P271" i="21"/>
  <c r="AJ170" i="18" s="1"/>
  <c r="P367" i="21"/>
  <c r="P415" i="21"/>
  <c r="AK171" i="18" s="1"/>
  <c r="P463" i="21"/>
  <c r="P511" i="21"/>
  <c r="P559" i="21"/>
  <c r="AL172" i="18" s="1"/>
  <c r="P247" i="23"/>
  <c r="AI180" i="18" s="1"/>
  <c r="P271" i="23"/>
  <c r="P343" i="23"/>
  <c r="AH181" i="18" s="1"/>
  <c r="P367" i="23"/>
  <c r="P439" i="23"/>
  <c r="P535" i="23"/>
  <c r="P295" i="23"/>
  <c r="P391" i="23"/>
  <c r="P487" i="23"/>
  <c r="AI182" i="18" s="1"/>
  <c r="P463" i="23"/>
  <c r="AH182" i="18" s="1"/>
  <c r="P559" i="23"/>
  <c r="AL182" i="18" s="1"/>
  <c r="P223" i="23"/>
  <c r="AH180" i="18" s="1"/>
  <c r="P319" i="23"/>
  <c r="AL180" i="18" s="1"/>
  <c r="P415" i="23"/>
  <c r="P511" i="23"/>
  <c r="H55" i="23"/>
  <c r="AC178" i="18" s="1"/>
  <c r="AG180" i="18"/>
  <c r="H55" i="22"/>
  <c r="Y180" i="18" s="1"/>
  <c r="H55" i="20"/>
  <c r="Y170" i="18" s="1"/>
  <c r="Y172" i="18"/>
  <c r="J105" i="7"/>
  <c r="P79" i="21"/>
  <c r="AL168" i="18" s="1"/>
  <c r="AH172" i="18"/>
  <c r="H31" i="23"/>
  <c r="AB178" i="18" s="1"/>
  <c r="P55" i="23"/>
  <c r="AK178" i="18" s="1"/>
  <c r="H127" i="23"/>
  <c r="AA179" i="18" s="1"/>
  <c r="P151" i="23"/>
  <c r="AJ179" i="18" s="1"/>
  <c r="Z180" i="18"/>
  <c r="AD180" i="18"/>
  <c r="AC181" i="18"/>
  <c r="AL181" i="18"/>
  <c r="AB182" i="18"/>
  <c r="AK182" i="18"/>
  <c r="F182" i="18" s="1"/>
  <c r="Y179" i="18"/>
  <c r="H151" i="23"/>
  <c r="AB179" i="18" s="1"/>
  <c r="P175" i="23"/>
  <c r="AK179" i="18" s="1"/>
  <c r="AI181" i="18"/>
  <c r="P79" i="23"/>
  <c r="AL178" i="18" s="1"/>
  <c r="AA180" i="18"/>
  <c r="AJ180" i="18"/>
  <c r="Z181" i="18"/>
  <c r="H103" i="23"/>
  <c r="AC180" i="18"/>
  <c r="AK181" i="18"/>
  <c r="AJ182" i="18"/>
  <c r="P7" i="23"/>
  <c r="AI178" i="18" s="1"/>
  <c r="H79" i="23"/>
  <c r="AD178" i="18" s="1"/>
  <c r="P103" i="23"/>
  <c r="H175" i="23"/>
  <c r="AC179" i="18" s="1"/>
  <c r="P199" i="23"/>
  <c r="AL179" i="18" s="1"/>
  <c r="AB180" i="18"/>
  <c r="AK180" i="18"/>
  <c r="AA181" i="18"/>
  <c r="AJ181" i="18"/>
  <c r="Z182" i="18"/>
  <c r="AD182" i="18"/>
  <c r="H7" i="23"/>
  <c r="AA178" i="18" s="1"/>
  <c r="P31" i="23"/>
  <c r="AJ178" i="18" s="1"/>
  <c r="P127" i="23"/>
  <c r="AI179" i="18" s="1"/>
  <c r="H199" i="23"/>
  <c r="AD179" i="18" s="1"/>
  <c r="AB181" i="18"/>
  <c r="AA182" i="18"/>
  <c r="P103" i="21"/>
  <c r="AH169" i="18" s="1"/>
  <c r="AK170" i="18"/>
  <c r="H7" i="21"/>
  <c r="AA168" i="18" s="1"/>
  <c r="AA170" i="18"/>
  <c r="AD171" i="18"/>
  <c r="AA172" i="18"/>
  <c r="P31" i="21"/>
  <c r="AJ168" i="18" s="1"/>
  <c r="P7" i="21"/>
  <c r="AI168" i="18" s="1"/>
  <c r="P199" i="21"/>
  <c r="AL169" i="18" s="1"/>
  <c r="AJ171" i="18"/>
  <c r="H55" i="21"/>
  <c r="AC168" i="18" s="1"/>
  <c r="AC170" i="18"/>
  <c r="H343" i="21"/>
  <c r="Z171" i="18" s="1"/>
  <c r="P175" i="21"/>
  <c r="AK169" i="18" s="1"/>
  <c r="AI171" i="18"/>
  <c r="P55" i="21"/>
  <c r="AK168" i="18" s="1"/>
  <c r="H103" i="21"/>
  <c r="Z169" i="18" s="1"/>
  <c r="H151" i="21"/>
  <c r="AB169" i="18" s="1"/>
  <c r="AB171" i="18"/>
  <c r="AC172" i="18"/>
  <c r="P151" i="21"/>
  <c r="AJ169" i="18" s="1"/>
  <c r="AH171" i="18"/>
  <c r="AL171" i="18"/>
  <c r="H199" i="21"/>
  <c r="AD169" i="18" s="1"/>
  <c r="H31" i="21"/>
  <c r="AB168" i="18" s="1"/>
  <c r="H79" i="21"/>
  <c r="AD168" i="18" s="1"/>
  <c r="H127" i="21"/>
  <c r="H175" i="21"/>
  <c r="AC169" i="18" s="1"/>
  <c r="AB170" i="18"/>
  <c r="AA171" i="18"/>
  <c r="Z172" i="18"/>
  <c r="AB172" i="18"/>
  <c r="AD172" i="18"/>
  <c r="P127" i="21"/>
  <c r="AL170" i="18"/>
  <c r="AJ172" i="18"/>
  <c r="P7" i="22"/>
  <c r="AG178" i="18" s="1"/>
  <c r="Y181" i="18"/>
  <c r="AG182" i="18"/>
  <c r="H7" i="22"/>
  <c r="Y178" i="18" s="1"/>
  <c r="AG179" i="18"/>
  <c r="Y182" i="18"/>
  <c r="P7" i="20"/>
  <c r="AG168" i="18" s="1"/>
  <c r="Y169" i="18"/>
  <c r="Y171" i="18"/>
  <c r="AG172" i="18"/>
  <c r="H7" i="20"/>
  <c r="Y168" i="18" s="1"/>
  <c r="AG169" i="18"/>
  <c r="AG171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S6" i="6" s="1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O16" i="6" s="1"/>
  <c r="N15" i="6"/>
  <c r="N14" i="6"/>
  <c r="N13" i="6"/>
  <c r="N12" i="6"/>
  <c r="N11" i="6"/>
  <c r="N10" i="6"/>
  <c r="N9" i="6"/>
  <c r="N8" i="6"/>
  <c r="N7" i="6"/>
  <c r="N6" i="6"/>
  <c r="N5" i="6"/>
  <c r="N4" i="6"/>
  <c r="T3" i="6"/>
  <c r="R3" i="6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I102" i="6" s="1"/>
  <c r="H101" i="6"/>
  <c r="I101" i="6" s="1"/>
  <c r="H100" i="6"/>
  <c r="H99" i="6"/>
  <c r="H98" i="6"/>
  <c r="H97" i="6"/>
  <c r="H96" i="6"/>
  <c r="H95" i="6"/>
  <c r="I95" i="6" s="1"/>
  <c r="H94" i="6"/>
  <c r="H93" i="6"/>
  <c r="I93" i="6" s="1"/>
  <c r="H92" i="6"/>
  <c r="H91" i="6"/>
  <c r="H90" i="6"/>
  <c r="I90" i="6" s="1"/>
  <c r="H89" i="6"/>
  <c r="H88" i="6"/>
  <c r="H87" i="6"/>
  <c r="I87" i="6" s="1"/>
  <c r="H86" i="6"/>
  <c r="H85" i="6"/>
  <c r="H84" i="6"/>
  <c r="H83" i="6"/>
  <c r="H82" i="6"/>
  <c r="H81" i="6"/>
  <c r="H80" i="6"/>
  <c r="H79" i="6"/>
  <c r="H78" i="6"/>
  <c r="I78" i="6" s="1"/>
  <c r="H77" i="6"/>
  <c r="I77" i="6" s="1"/>
  <c r="H76" i="6"/>
  <c r="H75" i="6"/>
  <c r="H74" i="6"/>
  <c r="H73" i="6"/>
  <c r="H72" i="6"/>
  <c r="H71" i="6"/>
  <c r="I71" i="6" s="1"/>
  <c r="H70" i="6"/>
  <c r="H69" i="6"/>
  <c r="I69" i="6" s="1"/>
  <c r="H68" i="6"/>
  <c r="H67" i="6"/>
  <c r="H66" i="6"/>
  <c r="I66" i="6" s="1"/>
  <c r="H65" i="6"/>
  <c r="H64" i="6"/>
  <c r="H63" i="6"/>
  <c r="I63" i="6" s="1"/>
  <c r="H62" i="6"/>
  <c r="H61" i="6"/>
  <c r="H60" i="6"/>
  <c r="H59" i="6"/>
  <c r="H58" i="6"/>
  <c r="H57" i="6"/>
  <c r="H56" i="6"/>
  <c r="H55" i="6"/>
  <c r="H54" i="6"/>
  <c r="I54" i="6" s="1"/>
  <c r="H53" i="6"/>
  <c r="I53" i="6" s="1"/>
  <c r="H52" i="6"/>
  <c r="H51" i="6"/>
  <c r="H50" i="6"/>
  <c r="H49" i="6"/>
  <c r="H48" i="6"/>
  <c r="H47" i="6"/>
  <c r="I47" i="6" s="1"/>
  <c r="H46" i="6"/>
  <c r="H45" i="6"/>
  <c r="I45" i="6" s="1"/>
  <c r="H44" i="6"/>
  <c r="H43" i="6"/>
  <c r="H42" i="6"/>
  <c r="I42" i="6" s="1"/>
  <c r="H41" i="6"/>
  <c r="H40" i="6"/>
  <c r="H39" i="6"/>
  <c r="I39" i="6" s="1"/>
  <c r="H38" i="6"/>
  <c r="H37" i="6"/>
  <c r="H36" i="6"/>
  <c r="H35" i="6"/>
  <c r="H34" i="6"/>
  <c r="H33" i="6"/>
  <c r="H32" i="6"/>
  <c r="H31" i="6"/>
  <c r="H30" i="6"/>
  <c r="I30" i="6" s="1"/>
  <c r="H29" i="6"/>
  <c r="I29" i="6" s="1"/>
  <c r="H28" i="6"/>
  <c r="H27" i="6"/>
  <c r="H26" i="6"/>
  <c r="H25" i="6"/>
  <c r="H24" i="6"/>
  <c r="H23" i="6"/>
  <c r="I23" i="6" s="1"/>
  <c r="H22" i="6"/>
  <c r="H21" i="6"/>
  <c r="I21" i="6" s="1"/>
  <c r="H20" i="6"/>
  <c r="H19" i="6"/>
  <c r="H18" i="6"/>
  <c r="I18" i="6" s="1"/>
  <c r="H17" i="6"/>
  <c r="H16" i="6"/>
  <c r="H15" i="6"/>
  <c r="I15" i="6" s="1"/>
  <c r="H14" i="6"/>
  <c r="H13" i="6"/>
  <c r="I13" i="6" s="1"/>
  <c r="H12" i="6"/>
  <c r="H11" i="6"/>
  <c r="H10" i="6"/>
  <c r="I10" i="6" s="1"/>
  <c r="H9" i="6"/>
  <c r="H8" i="6"/>
  <c r="I8" i="6" s="1"/>
  <c r="H7" i="6"/>
  <c r="I7" i="6" s="1"/>
  <c r="H6" i="6"/>
  <c r="I6" i="6" s="1"/>
  <c r="H5" i="6"/>
  <c r="I5" i="6" s="1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15" i="6" l="1"/>
  <c r="E39" i="6"/>
  <c r="E63" i="6"/>
  <c r="E81" i="6"/>
  <c r="E16" i="6"/>
  <c r="E34" i="6"/>
  <c r="E40" i="6"/>
  <c r="E58" i="6"/>
  <c r="E76" i="6"/>
  <c r="E100" i="6"/>
  <c r="E8" i="6"/>
  <c r="E20" i="6"/>
  <c r="E26" i="6"/>
  <c r="E32" i="6"/>
  <c r="E44" i="6"/>
  <c r="E50" i="6"/>
  <c r="E56" i="6"/>
  <c r="E68" i="6"/>
  <c r="E74" i="6"/>
  <c r="E80" i="6"/>
  <c r="E92" i="6"/>
  <c r="E98" i="6"/>
  <c r="I22" i="6"/>
  <c r="I34" i="6"/>
  <c r="I46" i="6"/>
  <c r="I58" i="6"/>
  <c r="I70" i="6"/>
  <c r="I82" i="6"/>
  <c r="I94" i="6"/>
  <c r="C181" i="18"/>
  <c r="E57" i="6"/>
  <c r="E87" i="6"/>
  <c r="E4" i="6"/>
  <c r="E28" i="6"/>
  <c r="E64" i="6"/>
  <c r="E82" i="6"/>
  <c r="E5" i="6"/>
  <c r="E17" i="6"/>
  <c r="E23" i="6"/>
  <c r="E29" i="6"/>
  <c r="E41" i="6"/>
  <c r="E47" i="6"/>
  <c r="E53" i="6"/>
  <c r="E65" i="6"/>
  <c r="E71" i="6"/>
  <c r="E77" i="6"/>
  <c r="E89" i="6"/>
  <c r="E95" i="6"/>
  <c r="E101" i="6"/>
  <c r="I31" i="6"/>
  <c r="I37" i="6"/>
  <c r="I55" i="6"/>
  <c r="I61" i="6"/>
  <c r="I79" i="6"/>
  <c r="I85" i="6"/>
  <c r="I103" i="6"/>
  <c r="C172" i="18"/>
  <c r="E9" i="6"/>
  <c r="E33" i="6"/>
  <c r="D182" i="18"/>
  <c r="B170" i="18"/>
  <c r="E12" i="6"/>
  <c r="E18" i="6"/>
  <c r="E24" i="6"/>
  <c r="E36" i="6"/>
  <c r="E42" i="6"/>
  <c r="E48" i="6"/>
  <c r="E60" i="6"/>
  <c r="E66" i="6"/>
  <c r="E72" i="6"/>
  <c r="E84" i="6"/>
  <c r="E90" i="6"/>
  <c r="E96" i="6"/>
  <c r="I14" i="6"/>
  <c r="I26" i="6"/>
  <c r="I38" i="6"/>
  <c r="I50" i="6"/>
  <c r="I62" i="6"/>
  <c r="I74" i="6"/>
  <c r="I86" i="6"/>
  <c r="I98" i="6"/>
  <c r="G181" i="18"/>
  <c r="E21" i="6"/>
  <c r="E45" i="6"/>
  <c r="E69" i="6"/>
  <c r="E93" i="6"/>
  <c r="E10" i="6"/>
  <c r="E52" i="6"/>
  <c r="E88" i="6"/>
  <c r="E7" i="6"/>
  <c r="E13" i="6"/>
  <c r="E25" i="6"/>
  <c r="E31" i="6"/>
  <c r="E37" i="6"/>
  <c r="E49" i="6"/>
  <c r="E55" i="6"/>
  <c r="E61" i="6"/>
  <c r="E73" i="6"/>
  <c r="E79" i="6"/>
  <c r="E85" i="6"/>
  <c r="E97" i="6"/>
  <c r="E103" i="6"/>
  <c r="C182" i="18"/>
  <c r="G182" i="18"/>
  <c r="G180" i="18"/>
  <c r="F178" i="18"/>
  <c r="B180" i="18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O11" i="6"/>
  <c r="O27" i="6"/>
  <c r="O35" i="6"/>
  <c r="O43" i="6"/>
  <c r="O51" i="6"/>
  <c r="O67" i="6"/>
  <c r="O75" i="6"/>
  <c r="O83" i="6"/>
  <c r="O91" i="6"/>
  <c r="O99" i="6"/>
  <c r="O8" i="6"/>
  <c r="O24" i="6"/>
  <c r="O32" i="6"/>
  <c r="O40" i="6"/>
  <c r="O48" i="6"/>
  <c r="O56" i="6"/>
  <c r="O64" i="6"/>
  <c r="O72" i="6"/>
  <c r="O80" i="6"/>
  <c r="O88" i="6"/>
  <c r="O96" i="6"/>
  <c r="O9" i="6"/>
  <c r="O17" i="6"/>
  <c r="O25" i="6"/>
  <c r="O33" i="6"/>
  <c r="O41" i="6"/>
  <c r="O49" i="6"/>
  <c r="O57" i="6"/>
  <c r="O65" i="6"/>
  <c r="O73" i="6"/>
  <c r="O81" i="6"/>
  <c r="O89" i="6"/>
  <c r="O97" i="6"/>
  <c r="O10" i="6"/>
  <c r="O18" i="6"/>
  <c r="O26" i="6"/>
  <c r="O34" i="6"/>
  <c r="O42" i="6"/>
  <c r="O50" i="6"/>
  <c r="O58" i="6"/>
  <c r="O66" i="6"/>
  <c r="O74" i="6"/>
  <c r="O82" i="6"/>
  <c r="O90" i="6"/>
  <c r="O98" i="6"/>
  <c r="O19" i="6"/>
  <c r="O59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I16" i="6"/>
  <c r="I24" i="6"/>
  <c r="I32" i="6"/>
  <c r="I40" i="6"/>
  <c r="I48" i="6"/>
  <c r="I56" i="6"/>
  <c r="I64" i="6"/>
  <c r="I72" i="6"/>
  <c r="I80" i="6"/>
  <c r="I88" i="6"/>
  <c r="I96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R105" i="6"/>
  <c r="S3" i="6"/>
  <c r="S10" i="6"/>
  <c r="S18" i="6"/>
  <c r="S26" i="6"/>
  <c r="S34" i="6"/>
  <c r="S42" i="6"/>
  <c r="S50" i="6"/>
  <c r="S58" i="6"/>
  <c r="S66" i="6"/>
  <c r="S74" i="6"/>
  <c r="S82" i="6"/>
  <c r="S90" i="6"/>
  <c r="S98" i="6"/>
  <c r="S11" i="6"/>
  <c r="S19" i="6"/>
  <c r="S27" i="6"/>
  <c r="S35" i="6"/>
  <c r="S43" i="6"/>
  <c r="S51" i="6"/>
  <c r="S59" i="6"/>
  <c r="S67" i="6"/>
  <c r="S75" i="6"/>
  <c r="S83" i="6"/>
  <c r="S91" i="6"/>
  <c r="S99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S14" i="6"/>
  <c r="S22" i="6"/>
  <c r="S30" i="6"/>
  <c r="S38" i="6"/>
  <c r="S46" i="6"/>
  <c r="S54" i="6"/>
  <c r="S62" i="6"/>
  <c r="S70" i="6"/>
  <c r="S78" i="6"/>
  <c r="S86" i="6"/>
  <c r="S94" i="6"/>
  <c r="S102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N105" i="6"/>
  <c r="S8" i="6"/>
  <c r="S16" i="6"/>
  <c r="S24" i="6"/>
  <c r="S32" i="6"/>
  <c r="S40" i="6"/>
  <c r="S48" i="6"/>
  <c r="S56" i="6"/>
  <c r="S64" i="6"/>
  <c r="S72" i="6"/>
  <c r="S80" i="6"/>
  <c r="S88" i="6"/>
  <c r="S96" i="6"/>
  <c r="S9" i="6"/>
  <c r="S17" i="6"/>
  <c r="S25" i="6"/>
  <c r="S33" i="6"/>
  <c r="S41" i="6"/>
  <c r="S49" i="6"/>
  <c r="S57" i="6"/>
  <c r="S65" i="6"/>
  <c r="S73" i="6"/>
  <c r="S81" i="6"/>
  <c r="S89" i="6"/>
  <c r="S97" i="6"/>
  <c r="H105" i="6"/>
  <c r="H106" i="6"/>
  <c r="D106" i="6"/>
  <c r="D105" i="6"/>
  <c r="N106" i="6"/>
  <c r="R106" i="6"/>
  <c r="G178" i="18"/>
  <c r="D181" i="18"/>
  <c r="E178" i="18"/>
  <c r="F181" i="18"/>
  <c r="E170" i="18"/>
  <c r="G168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B171" i="18"/>
  <c r="C170" i="18"/>
  <c r="G172" i="18"/>
  <c r="F169" i="18"/>
  <c r="G169" i="18"/>
  <c r="E169" i="18"/>
  <c r="G171" i="18"/>
  <c r="F171" i="18"/>
  <c r="E168" i="18"/>
  <c r="D168" i="18"/>
  <c r="B182" i="18"/>
  <c r="B172" i="18"/>
  <c r="B178" i="18"/>
  <c r="B181" i="18"/>
  <c r="B168" i="18"/>
  <c r="B169" i="18"/>
  <c r="AH3" i="7" l="1"/>
  <c r="AG3" i="7"/>
  <c r="K3" i="7"/>
  <c r="J3" i="7"/>
  <c r="S3" i="8" l="1"/>
  <c r="I3" i="8"/>
  <c r="AF3" i="4" l="1"/>
  <c r="AD3" i="4"/>
  <c r="AB3" i="4"/>
  <c r="Z3" i="4"/>
  <c r="N3" i="4"/>
  <c r="T3" i="4"/>
  <c r="R3" i="4"/>
  <c r="P3" i="4"/>
  <c r="D3" i="4"/>
  <c r="J3" i="4"/>
  <c r="H3" i="4"/>
  <c r="F3" i="4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<sst xmlns="http://schemas.openxmlformats.org/spreadsheetml/2006/main" count="2088" uniqueCount="377">
  <si>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</si>
  <si>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</si>
  <si>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</si>
  <si>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</si>
  <si>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</si>
  <si>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</si>
  <si>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</si>
  <si>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</si>
  <si>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</si>
  <si>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</si>
  <si>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</si>
  <si>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</si>
  <si>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</si>
  <si>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</si>
  <si>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</si>
  <si>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</si>
  <si>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</si>
  <si>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</si>
  <si>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</si>
  <si>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</si>
  <si>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</si>
  <si>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</si>
  <si>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</si>
  <si>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</si>
  <si>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</si>
  <si>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</si>
  <si>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</si>
  <si>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</si>
  <si>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</si>
  <si>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</si>
  <si>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</si>
  <si>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</si>
  <si>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</si>
  <si>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</si>
  <si>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</si>
  <si>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</si>
  <si>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</si>
  <si>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</si>
  <si>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</si>
  <si>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</si>
  <si>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</si>
  <si>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</si>
  <si>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</si>
  <si>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</si>
  <si>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</si>
  <si>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</si>
  <si>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</si>
  <si>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</si>
  <si>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</si>
  <si>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</si>
  <si>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</si>
  <si>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</si>
  <si>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</si>
  <si>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</si>
  <si>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</si>
  <si>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</si>
  <si>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</si>
  <si>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</si>
  <si>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</si>
  <si>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</si>
  <si>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</si>
  <si>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</si>
  <si>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</si>
  <si>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</si>
  <si>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</si>
  <si>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</si>
  <si>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</si>
  <si>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</si>
  <si>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</si>
  <si>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</si>
  <si>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</si>
  <si>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</si>
  <si>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</si>
  <si>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</si>
  <si>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</si>
  <si>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</si>
  <si>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</si>
  <si>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</si>
  <si>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</si>
  <si>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</si>
  <si>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</si>
  <si>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</si>
  <si>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</si>
  <si>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</si>
  <si>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</si>
  <si>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</si>
  <si>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</si>
  <si>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</si>
  <si>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</si>
  <si>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</si>
  <si>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</si>
  <si>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</si>
  <si>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</si>
  <si>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</si>
  <si>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</si>
  <si>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</si>
  <si>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</si>
  <si>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</si>
  <si>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</si>
  <si>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</si>
  <si>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</si>
  <si>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</si>
  <si>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</si>
  <si>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</si>
  <si>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</si>
  <si>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!Date: Monday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</si>
  <si>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</si>
  <si>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</si>
  <si>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</si>
  <si>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</si>
  <si>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</si>
  <si>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</si>
  <si>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</si>
  <si>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</si>
  <si>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</si>
  <si>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</si>
  <si>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</si>
  <si>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</si>
  <si>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</si>
  <si>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</si>
  <si>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</si>
  <si>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</si>
  <si>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</si>
  <si>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</si>
  <si>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</si>
  <si>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</si>
  <si>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</si>
  <si>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</si>
  <si>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</si>
  <si>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</si>
  <si>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</si>
  <si>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</si>
  <si>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</si>
  <si>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</si>
  <si>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</si>
  <si>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</si>
  <si>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</si>
  <si>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</si>
  <si>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</si>
  <si>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</si>
  <si>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</si>
  <si>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</si>
  <si>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</si>
  <si>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</si>
  <si>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</si>
  <si>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</si>
  <si>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</si>
  <si>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</si>
  <si>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</si>
  <si>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</si>
  <si>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</si>
  <si>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</si>
  <si>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</si>
  <si>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</si>
  <si>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</si>
  <si>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</si>
  <si>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</si>
  <si>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</si>
  <si>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</si>
  <si>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</si>
  <si>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</si>
  <si>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</si>
  <si>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</si>
  <si>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</si>
  <si>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</si>
  <si>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</si>
  <si>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</si>
  <si>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</si>
  <si>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</si>
  <si>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</si>
  <si>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</si>
  <si>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</si>
  <si>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</si>
  <si>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</si>
  <si>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</si>
  <si>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</si>
  <si>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</si>
  <si>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</si>
  <si>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</si>
  <si>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</si>
  <si>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</si>
  <si>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</si>
  <si>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</si>
  <si>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</si>
  <si>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</si>
  <si>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</si>
  <si>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</si>
  <si>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</si>
  <si>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</si>
  <si>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</si>
  <si>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</si>
  <si>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</si>
  <si>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</si>
  <si>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</si>
  <si>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</si>
  <si>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</si>
  <si>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</si>
  <si>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</si>
  <si>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</si>
  <si>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</si>
  <si>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</si>
  <si>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</si>
  <si>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</si>
  <si>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</si>
  <si>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</si>
  <si>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</si>
  <si>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</si>
  <si>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</si>
  <si>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</si>
  <si>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</si>
  <si>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</si>
  <si>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</si>
  <si>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</si>
  <si>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</si>
  <si>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</si>
  <si>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</si>
  <si>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</si>
  <si>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</si>
  <si>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</si>
  <si>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</si>
  <si>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</si>
  <si>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</si>
  <si>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</si>
  <si>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</si>
  <si>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</si>
  <si>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</si>
  <si>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+10 dBm</t>
  </si>
  <si>
    <t>+ dBm</t>
  </si>
  <si>
    <t>!Date: Thursday</t>
  </si>
  <si>
    <t>+20dBm</t>
  </si>
  <si>
    <t>+18dBm</t>
  </si>
  <si>
    <t>+16dBm</t>
  </si>
  <si>
    <t>!Date: Friday</t>
  </si>
  <si>
    <t xml:space="preserve"> July 15</t>
  </si>
  <si>
    <t>5Rx1L dBc Log Mag(dB)</t>
  </si>
  <si>
    <t xml:space="preserve"> 2016 16:20:19</t>
  </si>
  <si>
    <t>!Date: Wednesday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</si>
  <si>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</si>
  <si>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</si>
  <si>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</si>
  <si>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</si>
  <si>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</si>
  <si>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Pin (dBm)</t>
  </si>
  <si>
    <t>Power(dBm)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</si>
  <si>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</si>
  <si>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</si>
  <si>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</si>
  <si>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</si>
  <si>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</si>
  <si>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</si>
  <si>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</si>
  <si>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</si>
  <si>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</si>
  <si>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</si>
  <si>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</si>
  <si>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</si>
  <si>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CL +20dBm LO Log Mag(dB)</t>
  </si>
  <si>
    <t>+1 dBm</t>
  </si>
  <si>
    <t xml:space="preserve"> August 15</t>
  </si>
  <si>
    <t>2Rx2L NO LO Cable Log Mag(dB)</t>
  </si>
  <si>
    <t>0 dBm Data</t>
  </si>
  <si>
    <t xml:space="preserve"> 2016 16:07:59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</si>
  <si>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</si>
  <si>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</si>
  <si>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</si>
  <si>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</si>
  <si>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</si>
  <si>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</si>
  <si>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</si>
  <si>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</si>
  <si>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!Agilent N5247A: A.09.90.19</t>
  </si>
  <si>
    <t>N5247A</t>
  </si>
  <si>
    <t xml:space="preserve"> August 31</t>
  </si>
  <si>
    <t>CL +18 dBm LO Log Mag(dB)</t>
  </si>
  <si>
    <t>CL +16 dBm LO Log Mag(dB)</t>
  </si>
  <si>
    <t>CL +14 dBm LO Log Mag(dB)</t>
  </si>
  <si>
    <t>CL +12 dBm LO Log Mag(dB)</t>
  </si>
  <si>
    <t>+12 dBm</t>
  </si>
  <si>
    <t xml:space="preserve"> September 01</t>
  </si>
  <si>
    <t>IF CL-HSLO Log Mag(dB)</t>
  </si>
  <si>
    <t>IF CL-LSLO Log Mag(dB)</t>
  </si>
  <si>
    <t>US50470141</t>
  </si>
  <si>
    <t>IF RL-HSLO Log Mag(dB)</t>
  </si>
  <si>
    <t>IF RL-LSLO Log Mag(dB)</t>
  </si>
  <si>
    <t>S11 Log Mag(dB)</t>
  </si>
  <si>
    <t>IIP3 +18 dBm Log Mag(dBm)</t>
  </si>
  <si>
    <t>IIP3 +16 dBm Log Mag(dBm)</t>
  </si>
  <si>
    <t>IIP3 +14 dBm Log Mag(dBm)</t>
  </si>
  <si>
    <t>IIP3 +12 dBm Log Mag(dBm)</t>
  </si>
  <si>
    <t>IIP3 +10 dBm Log Mag(dBm)</t>
  </si>
  <si>
    <t>OIP3 +20 dBm Log Mag(dBm)</t>
  </si>
  <si>
    <t>OIP3 +18 dBm Log Mag(dBm)</t>
  </si>
  <si>
    <t>OIP3 +16 dBm Log Mag(dBm)</t>
  </si>
  <si>
    <t>OIP3 +14 dBm Log Mag(dBm)</t>
  </si>
  <si>
    <t>OIP3 +12 dBm Log Mag(dBm)</t>
  </si>
  <si>
    <t>OIP3 +10 dBm Log Mag(dBm)</t>
  </si>
  <si>
    <t>IIP3 +20 dBm Log Mag(dBm)</t>
  </si>
  <si>
    <t>CL 6-dB Pad on IF Log Mag(dB)</t>
  </si>
  <si>
    <t>+14dBm</t>
  </si>
  <si>
    <t>+12dBm</t>
  </si>
  <si>
    <t>P1dB +20 dBm LO Log Mag(dB)</t>
  </si>
  <si>
    <t>P1dB +18 dBm LO Log Mag(dB)</t>
  </si>
  <si>
    <t>P1dB +16 dBm Log Mag(dB)</t>
  </si>
  <si>
    <t>P1dB +14 dBm LO Log Mag(dB)</t>
  </si>
  <si>
    <t>P1dB +12 dBm LO Log Mag(dB)</t>
  </si>
  <si>
    <t>P1dB +10 dBm LO Log Mag(dB)</t>
  </si>
  <si>
    <t xml:space="preserve"> September 02</t>
  </si>
  <si>
    <t xml:space="preserve"> 2016 13:04:27</t>
  </si>
  <si>
    <t xml:space="preserve"> 2016 13:07:19</t>
  </si>
  <si>
    <t xml:space="preserve"> September 07</t>
  </si>
  <si>
    <t>!Date: Tuesday</t>
  </si>
  <si>
    <t xml:space="preserve"> September 06</t>
  </si>
  <si>
    <t xml:space="preserve"> 2016 11:13:36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</si>
  <si>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</si>
  <si>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</si>
  <si>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</si>
  <si>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</si>
  <si>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</si>
  <si>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</si>
  <si>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</si>
  <si>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</si>
  <si>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4Rx0L dBc Log Mag(dB)</t>
  </si>
  <si>
    <t>N/A Log Mag(dB)</t>
  </si>
  <si>
    <t xml:space="preserve"> 2016 11:49:02</t>
  </si>
  <si>
    <t>-5RF1-2 5RF3-4 10RF5-6</t>
  </si>
  <si>
    <t xml:space="preserve"> 2016 12:14:10</t>
  </si>
  <si>
    <t>-5RFr1-2 5RFr3 10RFr4-5</t>
  </si>
  <si>
    <t>2Ix1L - NO PAD on IF Log Mag(dB)</t>
  </si>
  <si>
    <t xml:space="preserve"> 2016 09:09:29</t>
  </si>
  <si>
    <t xml:space="preserve"> 2016 09:20:07</t>
  </si>
  <si>
    <t xml:space="preserve"> 2016 09:39:32</t>
  </si>
  <si>
    <t xml:space="preserve"> 2016 09:43:04</t>
  </si>
  <si>
    <t xml:space="preserve"> 2016 13:22:18</t>
  </si>
  <si>
    <t xml:space="preserve"> 2016 10:40:22</t>
  </si>
  <si>
    <t xml:space="preserve"> 2016 12:16:38</t>
  </si>
  <si>
    <t xml:space="preserve"> September 22</t>
  </si>
  <si>
    <t xml:space="preserve"> 2016 13:39:39</t>
  </si>
  <si>
    <t xml:space="preserve"> 2016 13:44:07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</si>
  <si>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</si>
  <si>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</si>
  <si>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</si>
  <si>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</si>
  <si>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</si>
  <si>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</si>
  <si>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</si>
  <si>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</si>
  <si>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</si>
  <si>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</si>
  <si>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</si>
  <si>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</si>
  <si>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</si>
  <si>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</si>
  <si>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</si>
  <si>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</si>
  <si>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</si>
  <si>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</si>
  <si>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</si>
  <si>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</si>
  <si>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</si>
  <si>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</si>
  <si>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</si>
  <si>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</si>
  <si>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</si>
  <si>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</si>
  <si>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</si>
  <si>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</si>
  <si>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</si>
  <si>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</si>
  <si>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</si>
  <si>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</si>
  <si>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</si>
  <si>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</si>
  <si>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</si>
  <si>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</si>
  <si>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</si>
  <si>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AG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</si>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</sst>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2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-35.346367000000001</c:v>
                </c:pt>
                <c:pt idx="1">
                  <c:v>-34.521614</c:v>
                </c:pt>
                <c:pt idx="2">
                  <c:v>-33.019992999999999</c:v>
                </c:pt>
                <c:pt idx="3">
                  <c:v>-30.414021999999999</c:v>
                </c:pt>
                <c:pt idx="4">
                  <c:v>-28.286072000000001</c:v>
                </c:pt>
                <c:pt idx="5">
                  <c:v>-25.831403999999999</c:v>
                </c:pt>
                <c:pt idx="6">
                  <c:v>-23.028942000000001</c:v>
                </c:pt>
                <c:pt idx="7">
                  <c:v>-20.356625000000001</c:v>
                </c:pt>
                <c:pt idx="8">
                  <c:v>-18.331816</c:v>
                </c:pt>
                <c:pt idx="9">
                  <c:v>-15.837828999999999</c:v>
                </c:pt>
                <c:pt idx="10">
                  <c:v>-13.446185</c:v>
                </c:pt>
                <c:pt idx="11">
                  <c:v>-12.083742000000001</c:v>
                </c:pt>
                <c:pt idx="12">
                  <c:v>-11.079824</c:v>
                </c:pt>
                <c:pt idx="13">
                  <c:v>-10.179311999999999</c:v>
                </c:pt>
                <c:pt idx="14">
                  <c:v>-9.4645519</c:v>
                </c:pt>
                <c:pt idx="15">
                  <c:v>-9.0128345000000003</c:v>
                </c:pt>
                <c:pt idx="16">
                  <c:v>-8.2672577</c:v>
                </c:pt>
                <c:pt idx="17">
                  <c:v>-7.687964</c:v>
                </c:pt>
                <c:pt idx="18">
                  <c:v>-7.4315924999999998</c:v>
                </c:pt>
                <c:pt idx="19">
                  <c:v>-7.1865291999999998</c:v>
                </c:pt>
                <c:pt idx="20">
                  <c:v>-6.9966917000000004</c:v>
                </c:pt>
                <c:pt idx="21">
                  <c:v>-6.9056100999999996</c:v>
                </c:pt>
                <c:pt idx="22">
                  <c:v>-6.7539334000000002</c:v>
                </c:pt>
                <c:pt idx="23">
                  <c:v>-6.5778184</c:v>
                </c:pt>
                <c:pt idx="24">
                  <c:v>-6.4813746999999999</c:v>
                </c:pt>
                <c:pt idx="25">
                  <c:v>-6.3807644999999997</c:v>
                </c:pt>
                <c:pt idx="26">
                  <c:v>-6.2502307999999998</c:v>
                </c:pt>
                <c:pt idx="27">
                  <c:v>-6.2147969999999999</c:v>
                </c:pt>
                <c:pt idx="28">
                  <c:v>-6.1798343999999998</c:v>
                </c:pt>
                <c:pt idx="29">
                  <c:v>-6.1260319000000001</c:v>
                </c:pt>
                <c:pt idx="30">
                  <c:v>-6.1114616000000002</c:v>
                </c:pt>
                <c:pt idx="31">
                  <c:v>-6.0914507000000002</c:v>
                </c:pt>
                <c:pt idx="32">
                  <c:v>-6.0251941999999996</c:v>
                </c:pt>
                <c:pt idx="33">
                  <c:v>-6.0112033</c:v>
                </c:pt>
                <c:pt idx="34">
                  <c:v>-6.0106796999999998</c:v>
                </c:pt>
                <c:pt idx="35">
                  <c:v>-5.9805555000000004</c:v>
                </c:pt>
                <c:pt idx="36">
                  <c:v>-5.9644956999999996</c:v>
                </c:pt>
                <c:pt idx="37">
                  <c:v>-5.9946342000000001</c:v>
                </c:pt>
                <c:pt idx="38">
                  <c:v>-5.9972262000000001</c:v>
                </c:pt>
                <c:pt idx="39">
                  <c:v>-5.9869694999999998</c:v>
                </c:pt>
                <c:pt idx="40">
                  <c:v>-6.0133390000000002</c:v>
                </c:pt>
                <c:pt idx="41">
                  <c:v>-6.0282454000000003</c:v>
                </c:pt>
                <c:pt idx="42">
                  <c:v>-6.0413404000000002</c:v>
                </c:pt>
                <c:pt idx="43">
                  <c:v>-6.0647596999999998</c:v>
                </c:pt>
                <c:pt idx="44">
                  <c:v>-6.0944905</c:v>
                </c:pt>
                <c:pt idx="45">
                  <c:v>-6.0992078999999997</c:v>
                </c:pt>
                <c:pt idx="46">
                  <c:v>-6.1337818999999998</c:v>
                </c:pt>
                <c:pt idx="47">
                  <c:v>-6.1584925999999998</c:v>
                </c:pt>
                <c:pt idx="48">
                  <c:v>-6.1733092999999997</c:v>
                </c:pt>
                <c:pt idx="49">
                  <c:v>-6.1926141000000001</c:v>
                </c:pt>
                <c:pt idx="50">
                  <c:v>-6.2136807000000003</c:v>
                </c:pt>
                <c:pt idx="51">
                  <c:v>-6.2314515000000004</c:v>
                </c:pt>
                <c:pt idx="52">
                  <c:v>-6.2514972999999996</c:v>
                </c:pt>
                <c:pt idx="53">
                  <c:v>-6.2683201000000004</c:v>
                </c:pt>
                <c:pt idx="54">
                  <c:v>-6.2757668000000004</c:v>
                </c:pt>
                <c:pt idx="55">
                  <c:v>-6.2802018999999998</c:v>
                </c:pt>
                <c:pt idx="56">
                  <c:v>-6.2758688999999999</c:v>
                </c:pt>
                <c:pt idx="57">
                  <c:v>-6.2685456000000004</c:v>
                </c:pt>
                <c:pt idx="58">
                  <c:v>-6.2669806000000001</c:v>
                </c:pt>
                <c:pt idx="59">
                  <c:v>-6.2749347999999996</c:v>
                </c:pt>
                <c:pt idx="60">
                  <c:v>-6.2890229</c:v>
                </c:pt>
                <c:pt idx="61">
                  <c:v>-6.2866343999999996</c:v>
                </c:pt>
                <c:pt idx="62">
                  <c:v>-6.2758593999999999</c:v>
                </c:pt>
                <c:pt idx="63">
                  <c:v>-6.2887578</c:v>
                </c:pt>
                <c:pt idx="64">
                  <c:v>-6.2832875000000001</c:v>
                </c:pt>
                <c:pt idx="65">
                  <c:v>-6.3019794999999998</c:v>
                </c:pt>
                <c:pt idx="66">
                  <c:v>-6.3151336000000002</c:v>
                </c:pt>
                <c:pt idx="67">
                  <c:v>-6.3154874000000003</c:v>
                </c:pt>
                <c:pt idx="68">
                  <c:v>-6.3140869000000004</c:v>
                </c:pt>
                <c:pt idx="69">
                  <c:v>-6.3343395999999998</c:v>
                </c:pt>
                <c:pt idx="70">
                  <c:v>-6.3319926000000004</c:v>
                </c:pt>
                <c:pt idx="71">
                  <c:v>-6.3289365999999996</c:v>
                </c:pt>
                <c:pt idx="72">
                  <c:v>-6.3462310000000004</c:v>
                </c:pt>
                <c:pt idx="73">
                  <c:v>-6.3603578000000001</c:v>
                </c:pt>
                <c:pt idx="74">
                  <c:v>-6.3493648</c:v>
                </c:pt>
                <c:pt idx="75">
                  <c:v>-6.3639975</c:v>
                </c:pt>
                <c:pt idx="76">
                  <c:v>-6.3904985999999999</c:v>
                </c:pt>
                <c:pt idx="77">
                  <c:v>-6.4371346999999997</c:v>
                </c:pt>
                <c:pt idx="78">
                  <c:v>-6.4779058000000003</c:v>
                </c:pt>
                <c:pt idx="79">
                  <c:v>-6.5402765</c:v>
                </c:pt>
                <c:pt idx="80">
                  <c:v>-6.5902590999999999</c:v>
                </c:pt>
                <c:pt idx="81">
                  <c:v>-6.6429682000000003</c:v>
                </c:pt>
                <c:pt idx="82">
                  <c:v>-6.6803001999999996</c:v>
                </c:pt>
                <c:pt idx="83">
                  <c:v>-6.7387977000000001</c:v>
                </c:pt>
                <c:pt idx="84">
                  <c:v>-6.7666879</c:v>
                </c:pt>
                <c:pt idx="85">
                  <c:v>-6.8040523999999998</c:v>
                </c:pt>
                <c:pt idx="86">
                  <c:v>-6.8248319999999998</c:v>
                </c:pt>
                <c:pt idx="87">
                  <c:v>-6.8655233000000004</c:v>
                </c:pt>
                <c:pt idx="88">
                  <c:v>-6.8781571000000001</c:v>
                </c:pt>
                <c:pt idx="89">
                  <c:v>-6.9024676999999999</c:v>
                </c:pt>
                <c:pt idx="90">
                  <c:v>-6.9248041999999996</c:v>
                </c:pt>
                <c:pt idx="91">
                  <c:v>-6.9616084000000003</c:v>
                </c:pt>
                <c:pt idx="92">
                  <c:v>-6.9799370999999999</c:v>
                </c:pt>
                <c:pt idx="93">
                  <c:v>-7.0011983000000004</c:v>
                </c:pt>
                <c:pt idx="94">
                  <c:v>-7.0290561</c:v>
                </c:pt>
                <c:pt idx="95">
                  <c:v>-7.0361599999999997</c:v>
                </c:pt>
                <c:pt idx="96">
                  <c:v>-7.0557622999999996</c:v>
                </c:pt>
                <c:pt idx="97">
                  <c:v>-7.0820164999999999</c:v>
                </c:pt>
                <c:pt idx="98">
                  <c:v>-7.1311140000000002</c:v>
                </c:pt>
                <c:pt idx="99">
                  <c:v>-7.1904531</c:v>
                </c:pt>
                <c:pt idx="100">
                  <c:v>-7.2650594999999996</c:v>
                </c:pt>
                <c:pt idx="101">
                  <c:v>-7.3330568999999999</c:v>
                </c:pt>
                <c:pt idx="102">
                  <c:v>-7.4102820999999999</c:v>
                </c:pt>
                <c:pt idx="103">
                  <c:v>-7.4918227000000002</c:v>
                </c:pt>
                <c:pt idx="104">
                  <c:v>-7.5843309999999997</c:v>
                </c:pt>
                <c:pt idx="105">
                  <c:v>-7.6830157999999997</c:v>
                </c:pt>
                <c:pt idx="106">
                  <c:v>-7.7765826999999996</c:v>
                </c:pt>
                <c:pt idx="107">
                  <c:v>-7.8753862000000003</c:v>
                </c:pt>
                <c:pt idx="108">
                  <c:v>-7.9752587999999998</c:v>
                </c:pt>
                <c:pt idx="109">
                  <c:v>-8.0841980000000007</c:v>
                </c:pt>
                <c:pt idx="110">
                  <c:v>-8.1728029000000006</c:v>
                </c:pt>
                <c:pt idx="111">
                  <c:v>-8.2576894999999997</c:v>
                </c:pt>
                <c:pt idx="112">
                  <c:v>-8.3211279000000005</c:v>
                </c:pt>
                <c:pt idx="113">
                  <c:v>-8.3628149000000001</c:v>
                </c:pt>
                <c:pt idx="114">
                  <c:v>-8.3759669999999993</c:v>
                </c:pt>
                <c:pt idx="115">
                  <c:v>-8.3810091</c:v>
                </c:pt>
                <c:pt idx="116">
                  <c:v>-8.3770027000000002</c:v>
                </c:pt>
                <c:pt idx="117">
                  <c:v>-8.3727608</c:v>
                </c:pt>
                <c:pt idx="118">
                  <c:v>-8.3889475000000004</c:v>
                </c:pt>
                <c:pt idx="119">
                  <c:v>-8.4269637999999993</c:v>
                </c:pt>
                <c:pt idx="120">
                  <c:v>-8.4973402</c:v>
                </c:pt>
                <c:pt idx="121">
                  <c:v>-8.5995951000000002</c:v>
                </c:pt>
                <c:pt idx="122">
                  <c:v>-8.7357882999999994</c:v>
                </c:pt>
                <c:pt idx="123">
                  <c:v>-8.8624916000000002</c:v>
                </c:pt>
                <c:pt idx="124">
                  <c:v>-8.9693679999999993</c:v>
                </c:pt>
                <c:pt idx="125">
                  <c:v>-9.0688753000000002</c:v>
                </c:pt>
                <c:pt idx="126">
                  <c:v>-9.1237096999999991</c:v>
                </c:pt>
                <c:pt idx="127">
                  <c:v>-9.1645012000000001</c:v>
                </c:pt>
                <c:pt idx="128">
                  <c:v>-9.2203341000000005</c:v>
                </c:pt>
                <c:pt idx="129">
                  <c:v>-9.2715987999999996</c:v>
                </c:pt>
                <c:pt idx="130">
                  <c:v>-9.3061542999999993</c:v>
                </c:pt>
                <c:pt idx="131">
                  <c:v>-9.3399810999999993</c:v>
                </c:pt>
                <c:pt idx="132">
                  <c:v>-9.3552321999999997</c:v>
                </c:pt>
                <c:pt idx="133">
                  <c:v>-9.342371</c:v>
                </c:pt>
                <c:pt idx="134">
                  <c:v>-9.3446750999999999</c:v>
                </c:pt>
                <c:pt idx="135">
                  <c:v>-9.3179569000000004</c:v>
                </c:pt>
                <c:pt idx="136">
                  <c:v>-9.3196916999999999</c:v>
                </c:pt>
                <c:pt idx="137">
                  <c:v>-9.3279513999999999</c:v>
                </c:pt>
                <c:pt idx="138">
                  <c:v>-9.3399897000000003</c:v>
                </c:pt>
                <c:pt idx="139">
                  <c:v>-9.3285236000000005</c:v>
                </c:pt>
                <c:pt idx="140">
                  <c:v>-9.3336182000000001</c:v>
                </c:pt>
                <c:pt idx="141">
                  <c:v>-9.3154305999999991</c:v>
                </c:pt>
                <c:pt idx="142">
                  <c:v>-9.2995996000000005</c:v>
                </c:pt>
                <c:pt idx="143">
                  <c:v>-9.2727699000000001</c:v>
                </c:pt>
                <c:pt idx="144">
                  <c:v>-9.2505751000000007</c:v>
                </c:pt>
                <c:pt idx="145">
                  <c:v>-9.2379636999999999</c:v>
                </c:pt>
                <c:pt idx="146">
                  <c:v>-9.2135982999999992</c:v>
                </c:pt>
                <c:pt idx="147">
                  <c:v>-9.1844473000000004</c:v>
                </c:pt>
                <c:pt idx="148">
                  <c:v>-9.1819859000000008</c:v>
                </c:pt>
                <c:pt idx="149">
                  <c:v>-9.1976109000000008</c:v>
                </c:pt>
                <c:pt idx="150">
                  <c:v>-9.2221317000000003</c:v>
                </c:pt>
                <c:pt idx="151">
                  <c:v>-9.2500371999999995</c:v>
                </c:pt>
                <c:pt idx="152">
                  <c:v>-9.2909737000000003</c:v>
                </c:pt>
                <c:pt idx="153">
                  <c:v>-9.3359889999999996</c:v>
                </c:pt>
                <c:pt idx="154">
                  <c:v>-9.3721352000000007</c:v>
                </c:pt>
                <c:pt idx="155">
                  <c:v>-9.4054985000000002</c:v>
                </c:pt>
                <c:pt idx="156">
                  <c:v>-9.4460792999999992</c:v>
                </c:pt>
                <c:pt idx="157">
                  <c:v>-9.4743071000000008</c:v>
                </c:pt>
                <c:pt idx="158">
                  <c:v>-9.4944133999999991</c:v>
                </c:pt>
                <c:pt idx="159">
                  <c:v>-9.5180615999999993</c:v>
                </c:pt>
                <c:pt idx="160">
                  <c:v>-9.5194054000000001</c:v>
                </c:pt>
                <c:pt idx="161">
                  <c:v>-9.5068903000000002</c:v>
                </c:pt>
                <c:pt idx="162">
                  <c:v>-9.4905662999999993</c:v>
                </c:pt>
                <c:pt idx="163">
                  <c:v>-9.4877891999999999</c:v>
                </c:pt>
                <c:pt idx="164">
                  <c:v>-9.4712914999999995</c:v>
                </c:pt>
                <c:pt idx="165">
                  <c:v>-9.4689435999999993</c:v>
                </c:pt>
                <c:pt idx="166">
                  <c:v>-9.4516200999999995</c:v>
                </c:pt>
                <c:pt idx="167">
                  <c:v>-9.4535970999999996</c:v>
                </c:pt>
                <c:pt idx="168">
                  <c:v>-9.4455890999999994</c:v>
                </c:pt>
                <c:pt idx="169">
                  <c:v>-9.4651879999999995</c:v>
                </c:pt>
                <c:pt idx="170">
                  <c:v>-9.4832172000000003</c:v>
                </c:pt>
                <c:pt idx="171">
                  <c:v>-9.5341805999999991</c:v>
                </c:pt>
                <c:pt idx="172">
                  <c:v>-9.5717783000000001</c:v>
                </c:pt>
                <c:pt idx="173">
                  <c:v>-9.6334409999999995</c:v>
                </c:pt>
                <c:pt idx="174">
                  <c:v>-9.7037867999999996</c:v>
                </c:pt>
                <c:pt idx="175">
                  <c:v>-9.7730455000000003</c:v>
                </c:pt>
                <c:pt idx="176">
                  <c:v>-9.8457556000000004</c:v>
                </c:pt>
                <c:pt idx="177">
                  <c:v>-9.9297255999999994</c:v>
                </c:pt>
                <c:pt idx="178">
                  <c:v>-10.002060999999999</c:v>
                </c:pt>
                <c:pt idx="179">
                  <c:v>-10.065749</c:v>
                </c:pt>
                <c:pt idx="180">
                  <c:v>-10.146445</c:v>
                </c:pt>
                <c:pt idx="181">
                  <c:v>-10.247028999999999</c:v>
                </c:pt>
                <c:pt idx="182">
                  <c:v>-10.341172</c:v>
                </c:pt>
                <c:pt idx="183">
                  <c:v>-10.442709000000001</c:v>
                </c:pt>
                <c:pt idx="184">
                  <c:v>-10.550850000000001</c:v>
                </c:pt>
                <c:pt idx="185">
                  <c:v>-10.668536</c:v>
                </c:pt>
                <c:pt idx="186">
                  <c:v>-10.772973</c:v>
                </c:pt>
                <c:pt idx="187">
                  <c:v>-10.879059</c:v>
                </c:pt>
                <c:pt idx="188">
                  <c:v>-10.978467</c:v>
                </c:pt>
                <c:pt idx="189">
                  <c:v>-11.07643</c:v>
                </c:pt>
                <c:pt idx="190">
                  <c:v>-11.162655000000001</c:v>
                </c:pt>
                <c:pt idx="191">
                  <c:v>-11.247052</c:v>
                </c:pt>
                <c:pt idx="192">
                  <c:v>-11.317212</c:v>
                </c:pt>
                <c:pt idx="193">
                  <c:v>-11.383001</c:v>
                </c:pt>
                <c:pt idx="194">
                  <c:v>-11.436738</c:v>
                </c:pt>
                <c:pt idx="195">
                  <c:v>-11.486599</c:v>
                </c:pt>
                <c:pt idx="196">
                  <c:v>-11.535881</c:v>
                </c:pt>
                <c:pt idx="197">
                  <c:v>-11.578901999999999</c:v>
                </c:pt>
                <c:pt idx="198">
                  <c:v>-11.630345999999999</c:v>
                </c:pt>
                <c:pt idx="199">
                  <c:v>-11.667271</c:v>
                </c:pt>
                <c:pt idx="200">
                  <c:v>-11.700438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-36.880099999999999</c:v>
                </c:pt>
                <c:pt idx="1">
                  <c:v>-36.226677000000002</c:v>
                </c:pt>
                <c:pt idx="2">
                  <c:v>-35.016716000000002</c:v>
                </c:pt>
                <c:pt idx="3">
                  <c:v>-32.597102999999997</c:v>
                </c:pt>
                <c:pt idx="4">
                  <c:v>-30.632942</c:v>
                </c:pt>
                <c:pt idx="5">
                  <c:v>-28.208276999999999</c:v>
                </c:pt>
                <c:pt idx="6">
                  <c:v>-25.186474</c:v>
                </c:pt>
                <c:pt idx="7">
                  <c:v>-22.092462999999999</c:v>
                </c:pt>
                <c:pt idx="8">
                  <c:v>-19.759837999999998</c:v>
                </c:pt>
                <c:pt idx="9">
                  <c:v>-16.946401999999999</c:v>
                </c:pt>
                <c:pt idx="10">
                  <c:v>-14.351659</c:v>
                </c:pt>
                <c:pt idx="11">
                  <c:v>-12.911035</c:v>
                </c:pt>
                <c:pt idx="12">
                  <c:v>-11.883141999999999</c:v>
                </c:pt>
                <c:pt idx="13">
                  <c:v>-10.978935</c:v>
                </c:pt>
                <c:pt idx="14">
                  <c:v>-10.295946000000001</c:v>
                </c:pt>
                <c:pt idx="15">
                  <c:v>-9.8942204</c:v>
                </c:pt>
                <c:pt idx="16">
                  <c:v>-9.2294073000000001</c:v>
                </c:pt>
                <c:pt idx="17">
                  <c:v>-8.7680950000000006</c:v>
                </c:pt>
                <c:pt idx="18">
                  <c:v>-8.6155223999999997</c:v>
                </c:pt>
                <c:pt idx="19">
                  <c:v>-8.4758472000000005</c:v>
                </c:pt>
                <c:pt idx="20">
                  <c:v>-8.3663997999999999</c:v>
                </c:pt>
                <c:pt idx="21">
                  <c:v>-8.3263817000000007</c:v>
                </c:pt>
                <c:pt idx="22">
                  <c:v>-8.2608899999999998</c:v>
                </c:pt>
                <c:pt idx="23">
                  <c:v>-8.1561775000000001</c:v>
                </c:pt>
                <c:pt idx="24">
                  <c:v>-8.1036415000000002</c:v>
                </c:pt>
                <c:pt idx="25">
                  <c:v>-8.0447530999999994</c:v>
                </c:pt>
                <c:pt idx="26">
                  <c:v>-7.9594860000000001</c:v>
                </c:pt>
                <c:pt idx="27">
                  <c:v>-7.9228877999999998</c:v>
                </c:pt>
                <c:pt idx="28">
                  <c:v>-7.9068079000000004</c:v>
                </c:pt>
                <c:pt idx="29">
                  <c:v>-7.8601766</c:v>
                </c:pt>
                <c:pt idx="30">
                  <c:v>-7.8538294000000004</c:v>
                </c:pt>
                <c:pt idx="31">
                  <c:v>-7.8572407000000002</c:v>
                </c:pt>
                <c:pt idx="32">
                  <c:v>-7.8146348000000003</c:v>
                </c:pt>
                <c:pt idx="33">
                  <c:v>-7.8087711000000004</c:v>
                </c:pt>
                <c:pt idx="34">
                  <c:v>-7.8324379999999998</c:v>
                </c:pt>
                <c:pt idx="35">
                  <c:v>-7.8377295</c:v>
                </c:pt>
                <c:pt idx="36">
                  <c:v>-7.8398361000000003</c:v>
                </c:pt>
                <c:pt idx="37">
                  <c:v>-7.8999952999999996</c:v>
                </c:pt>
                <c:pt idx="38">
                  <c:v>-7.9328374999999998</c:v>
                </c:pt>
                <c:pt idx="39">
                  <c:v>-7.9450059</c:v>
                </c:pt>
                <c:pt idx="40">
                  <c:v>-7.9852090000000002</c:v>
                </c:pt>
                <c:pt idx="41">
                  <c:v>-8.0187626000000005</c:v>
                </c:pt>
                <c:pt idx="42">
                  <c:v>-8.0429773000000004</c:v>
                </c:pt>
                <c:pt idx="43">
                  <c:v>-8.0753936999999993</c:v>
                </c:pt>
                <c:pt idx="44">
                  <c:v>-8.1094732</c:v>
                </c:pt>
                <c:pt idx="45">
                  <c:v>-8.1267262000000002</c:v>
                </c:pt>
                <c:pt idx="46">
                  <c:v>-8.1704302000000002</c:v>
                </c:pt>
                <c:pt idx="47">
                  <c:v>-8.2007922999999998</c:v>
                </c:pt>
                <c:pt idx="48">
                  <c:v>-8.2251139000000002</c:v>
                </c:pt>
                <c:pt idx="49">
                  <c:v>-8.2566556999999996</c:v>
                </c:pt>
                <c:pt idx="50">
                  <c:v>-8.2795600999999994</c:v>
                </c:pt>
                <c:pt idx="51">
                  <c:v>-8.2733811999999993</c:v>
                </c:pt>
                <c:pt idx="52">
                  <c:v>-8.2672653</c:v>
                </c:pt>
                <c:pt idx="53">
                  <c:v>-8.2618752000000004</c:v>
                </c:pt>
                <c:pt idx="54">
                  <c:v>-8.2606210999999998</c:v>
                </c:pt>
                <c:pt idx="55">
                  <c:v>-8.2765217</c:v>
                </c:pt>
                <c:pt idx="56">
                  <c:v>-8.3017397000000006</c:v>
                </c:pt>
                <c:pt idx="57">
                  <c:v>-8.3251332999999992</c:v>
                </c:pt>
                <c:pt idx="58">
                  <c:v>-8.3465527999999996</c:v>
                </c:pt>
                <c:pt idx="59">
                  <c:v>-8.3637362</c:v>
                </c:pt>
                <c:pt idx="60">
                  <c:v>-8.3895788000000007</c:v>
                </c:pt>
                <c:pt idx="61">
                  <c:v>-8.4068480000000001</c:v>
                </c:pt>
                <c:pt idx="62">
                  <c:v>-8.4175673</c:v>
                </c:pt>
                <c:pt idx="63">
                  <c:v>-8.4508238000000002</c:v>
                </c:pt>
                <c:pt idx="64">
                  <c:v>-8.4553508999999991</c:v>
                </c:pt>
                <c:pt idx="65">
                  <c:v>-8.4719733999999995</c:v>
                </c:pt>
                <c:pt idx="66">
                  <c:v>-8.4762734999999996</c:v>
                </c:pt>
                <c:pt idx="67">
                  <c:v>-8.4849195000000002</c:v>
                </c:pt>
                <c:pt idx="68">
                  <c:v>-8.4810084999999997</c:v>
                </c:pt>
                <c:pt idx="69">
                  <c:v>-8.4981012000000007</c:v>
                </c:pt>
                <c:pt idx="70">
                  <c:v>-8.4811869000000009</c:v>
                </c:pt>
                <c:pt idx="71">
                  <c:v>-8.4771804999999993</c:v>
                </c:pt>
                <c:pt idx="72">
                  <c:v>-8.4909219999999994</c:v>
                </c:pt>
                <c:pt idx="73">
                  <c:v>-8.5128468999999996</c:v>
                </c:pt>
                <c:pt idx="74">
                  <c:v>-8.5049800999999992</c:v>
                </c:pt>
                <c:pt idx="75">
                  <c:v>-8.5110598</c:v>
                </c:pt>
                <c:pt idx="76">
                  <c:v>-8.5160979999999995</c:v>
                </c:pt>
                <c:pt idx="77">
                  <c:v>-8.5195045</c:v>
                </c:pt>
                <c:pt idx="78">
                  <c:v>-8.5195340999999996</c:v>
                </c:pt>
                <c:pt idx="79">
                  <c:v>-8.5520143999999991</c:v>
                </c:pt>
                <c:pt idx="80">
                  <c:v>-8.5714912000000005</c:v>
                </c:pt>
                <c:pt idx="81">
                  <c:v>-8.6007604999999998</c:v>
                </c:pt>
                <c:pt idx="82">
                  <c:v>-8.6235209000000008</c:v>
                </c:pt>
                <c:pt idx="83">
                  <c:v>-8.6634320999999996</c:v>
                </c:pt>
                <c:pt idx="84">
                  <c:v>-8.6774234999999997</c:v>
                </c:pt>
                <c:pt idx="85">
                  <c:v>-8.7004786000000003</c:v>
                </c:pt>
                <c:pt idx="86">
                  <c:v>-8.7096996000000004</c:v>
                </c:pt>
                <c:pt idx="87">
                  <c:v>-8.7384976999999999</c:v>
                </c:pt>
                <c:pt idx="88">
                  <c:v>-8.7576122000000005</c:v>
                </c:pt>
                <c:pt idx="89">
                  <c:v>-8.7978687000000004</c:v>
                </c:pt>
                <c:pt idx="90">
                  <c:v>-8.8499279000000008</c:v>
                </c:pt>
                <c:pt idx="91">
                  <c:v>-8.9125537999999995</c:v>
                </c:pt>
                <c:pt idx="92">
                  <c:v>-8.9674940000000003</c:v>
                </c:pt>
                <c:pt idx="93">
                  <c:v>-9.0241308</c:v>
                </c:pt>
                <c:pt idx="94">
                  <c:v>-9.0796250999999994</c:v>
                </c:pt>
                <c:pt idx="95">
                  <c:v>-9.1109676000000004</c:v>
                </c:pt>
                <c:pt idx="96">
                  <c:v>-9.1340512999999994</c:v>
                </c:pt>
                <c:pt idx="97">
                  <c:v>-9.1287421999999996</c:v>
                </c:pt>
                <c:pt idx="98">
                  <c:v>-9.1073360000000001</c:v>
                </c:pt>
                <c:pt idx="99">
                  <c:v>-9.0812550000000005</c:v>
                </c:pt>
                <c:pt idx="100">
                  <c:v>-9.0525389000000001</c:v>
                </c:pt>
                <c:pt idx="101">
                  <c:v>-9.0265608000000004</c:v>
                </c:pt>
                <c:pt idx="102">
                  <c:v>-9.0269011999999993</c:v>
                </c:pt>
                <c:pt idx="103">
                  <c:v>-9.0489750000000004</c:v>
                </c:pt>
                <c:pt idx="104">
                  <c:v>-9.0937470999999999</c:v>
                </c:pt>
                <c:pt idx="105">
                  <c:v>-9.1591796999999993</c:v>
                </c:pt>
                <c:pt idx="106">
                  <c:v>-9.2355813999999992</c:v>
                </c:pt>
                <c:pt idx="107">
                  <c:v>-9.3123111999999999</c:v>
                </c:pt>
                <c:pt idx="108">
                  <c:v>-9.3966645999999994</c:v>
                </c:pt>
                <c:pt idx="109">
                  <c:v>-9.4888048000000005</c:v>
                </c:pt>
                <c:pt idx="110">
                  <c:v>-9.5745515999999995</c:v>
                </c:pt>
                <c:pt idx="111">
                  <c:v>-9.6628799000000001</c:v>
                </c:pt>
                <c:pt idx="112">
                  <c:v>-9.7551383999999999</c:v>
                </c:pt>
                <c:pt idx="113">
                  <c:v>-9.8395814999999995</c:v>
                </c:pt>
                <c:pt idx="114">
                  <c:v>-9.9096966000000002</c:v>
                </c:pt>
                <c:pt idx="115">
                  <c:v>-9.9722671999999992</c:v>
                </c:pt>
                <c:pt idx="116">
                  <c:v>-10.029614</c:v>
                </c:pt>
                <c:pt idx="117">
                  <c:v>-10.072462</c:v>
                </c:pt>
                <c:pt idx="118">
                  <c:v>-10.118461999999999</c:v>
                </c:pt>
                <c:pt idx="119">
                  <c:v>-10.170982</c:v>
                </c:pt>
                <c:pt idx="120">
                  <c:v>-10.22742</c:v>
                </c:pt>
                <c:pt idx="121">
                  <c:v>-10.271074</c:v>
                </c:pt>
                <c:pt idx="122">
                  <c:v>-10.330193</c:v>
                </c:pt>
                <c:pt idx="123">
                  <c:v>-10.372406</c:v>
                </c:pt>
                <c:pt idx="124">
                  <c:v>-10.403124</c:v>
                </c:pt>
                <c:pt idx="125">
                  <c:v>-10.460436</c:v>
                </c:pt>
                <c:pt idx="126">
                  <c:v>-10.506099000000001</c:v>
                </c:pt>
                <c:pt idx="127">
                  <c:v>-10.539971</c:v>
                </c:pt>
                <c:pt idx="128">
                  <c:v>-10.59793</c:v>
                </c:pt>
                <c:pt idx="129">
                  <c:v>-10.644391000000001</c:v>
                </c:pt>
                <c:pt idx="130">
                  <c:v>-10.670626</c:v>
                </c:pt>
                <c:pt idx="131">
                  <c:v>-10.71078</c:v>
                </c:pt>
                <c:pt idx="132">
                  <c:v>-10.777549</c:v>
                </c:pt>
                <c:pt idx="133">
                  <c:v>-10.822628999999999</c:v>
                </c:pt>
                <c:pt idx="134">
                  <c:v>-10.871699</c:v>
                </c:pt>
                <c:pt idx="135">
                  <c:v>-10.899236</c:v>
                </c:pt>
                <c:pt idx="136">
                  <c:v>-10.955743</c:v>
                </c:pt>
                <c:pt idx="137">
                  <c:v>-10.959367</c:v>
                </c:pt>
                <c:pt idx="138">
                  <c:v>-10.963552999999999</c:v>
                </c:pt>
                <c:pt idx="139">
                  <c:v>-10.953465</c:v>
                </c:pt>
                <c:pt idx="140">
                  <c:v>-10.944179999999999</c:v>
                </c:pt>
                <c:pt idx="141">
                  <c:v>-10.885607</c:v>
                </c:pt>
                <c:pt idx="142">
                  <c:v>-10.850657999999999</c:v>
                </c:pt>
                <c:pt idx="143">
                  <c:v>-10.802769</c:v>
                </c:pt>
                <c:pt idx="144">
                  <c:v>-10.770159</c:v>
                </c:pt>
                <c:pt idx="145">
                  <c:v>-10.729215999999999</c:v>
                </c:pt>
                <c:pt idx="146">
                  <c:v>-10.696956999999999</c:v>
                </c:pt>
                <c:pt idx="147">
                  <c:v>-10.644641</c:v>
                </c:pt>
                <c:pt idx="148">
                  <c:v>-10.623175</c:v>
                </c:pt>
                <c:pt idx="149">
                  <c:v>-10.602919</c:v>
                </c:pt>
                <c:pt idx="150">
                  <c:v>-10.600051000000001</c:v>
                </c:pt>
                <c:pt idx="151">
                  <c:v>-10.596192</c:v>
                </c:pt>
                <c:pt idx="152">
                  <c:v>-10.624796999999999</c:v>
                </c:pt>
                <c:pt idx="153">
                  <c:v>-10.642987</c:v>
                </c:pt>
                <c:pt idx="154">
                  <c:v>-10.677241</c:v>
                </c:pt>
                <c:pt idx="155">
                  <c:v>-10.705940999999999</c:v>
                </c:pt>
                <c:pt idx="156">
                  <c:v>-10.742844</c:v>
                </c:pt>
                <c:pt idx="157">
                  <c:v>-10.762308000000001</c:v>
                </c:pt>
                <c:pt idx="158">
                  <c:v>-10.800473999999999</c:v>
                </c:pt>
                <c:pt idx="159">
                  <c:v>-10.831068</c:v>
                </c:pt>
                <c:pt idx="160">
                  <c:v>-10.859925</c:v>
                </c:pt>
                <c:pt idx="161">
                  <c:v>-10.878441</c:v>
                </c:pt>
                <c:pt idx="162">
                  <c:v>-10.897660999999999</c:v>
                </c:pt>
                <c:pt idx="163">
                  <c:v>-10.896163</c:v>
                </c:pt>
                <c:pt idx="164">
                  <c:v>-10.891715</c:v>
                </c:pt>
                <c:pt idx="165">
                  <c:v>-10.872863000000001</c:v>
                </c:pt>
                <c:pt idx="166">
                  <c:v>-10.851796999999999</c:v>
                </c:pt>
                <c:pt idx="167">
                  <c:v>-10.821669999999999</c:v>
                </c:pt>
                <c:pt idx="168">
                  <c:v>-10.792565</c:v>
                </c:pt>
                <c:pt idx="169">
                  <c:v>-10.757645</c:v>
                </c:pt>
                <c:pt idx="170">
                  <c:v>-10.732248999999999</c:v>
                </c:pt>
                <c:pt idx="171">
                  <c:v>-10.705524</c:v>
                </c:pt>
                <c:pt idx="172">
                  <c:v>-10.671011</c:v>
                </c:pt>
                <c:pt idx="173">
                  <c:v>-10.637843</c:v>
                </c:pt>
                <c:pt idx="174">
                  <c:v>-10.599841</c:v>
                </c:pt>
                <c:pt idx="175">
                  <c:v>-10.564047</c:v>
                </c:pt>
                <c:pt idx="176">
                  <c:v>-10.535151000000001</c:v>
                </c:pt>
                <c:pt idx="177">
                  <c:v>-10.517516000000001</c:v>
                </c:pt>
                <c:pt idx="178">
                  <c:v>-10.49898</c:v>
                </c:pt>
                <c:pt idx="179">
                  <c:v>-10.493739</c:v>
                </c:pt>
                <c:pt idx="180">
                  <c:v>-10.516085</c:v>
                </c:pt>
                <c:pt idx="181">
                  <c:v>-10.556190000000001</c:v>
                </c:pt>
                <c:pt idx="182">
                  <c:v>-10.611772999999999</c:v>
                </c:pt>
                <c:pt idx="183">
                  <c:v>-10.700295000000001</c:v>
                </c:pt>
                <c:pt idx="184">
                  <c:v>-10.799966</c:v>
                </c:pt>
                <c:pt idx="185">
                  <c:v>-10.906304</c:v>
                </c:pt>
                <c:pt idx="186">
                  <c:v>-11.024967</c:v>
                </c:pt>
                <c:pt idx="187">
                  <c:v>-11.146798</c:v>
                </c:pt>
                <c:pt idx="188">
                  <c:v>-11.257809999999999</c:v>
                </c:pt>
                <c:pt idx="189">
                  <c:v>-11.373236</c:v>
                </c:pt>
                <c:pt idx="190">
                  <c:v>-11.486693000000001</c:v>
                </c:pt>
                <c:pt idx="191">
                  <c:v>-11.59671</c:v>
                </c:pt>
                <c:pt idx="192">
                  <c:v>-11.698645000000001</c:v>
                </c:pt>
                <c:pt idx="193">
                  <c:v>-11.792913</c:v>
                </c:pt>
                <c:pt idx="194">
                  <c:v>-11.882384999999999</c:v>
                </c:pt>
                <c:pt idx="195">
                  <c:v>-11.970281999999999</c:v>
                </c:pt>
                <c:pt idx="196">
                  <c:v>-12.062639000000001</c:v>
                </c:pt>
                <c:pt idx="197">
                  <c:v>-12.158165</c:v>
                </c:pt>
                <c:pt idx="198">
                  <c:v>-12.258851999999999</c:v>
                </c:pt>
                <c:pt idx="199">
                  <c:v>-12.337149</c:v>
                </c:pt>
                <c:pt idx="200">
                  <c:v>-12.393445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3 GHz IF, +20dBm LO Power, Sine Wave LSLO (dBm)</a:t>
            </a:r>
          </a:p>
        </c:rich>
      </c:tx>
      <c:layout>
        <c:manualLayout>
          <c:xMode val="edge"/>
          <c:yMode val="edge"/>
          <c:x val="0.1408849566806944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-24.431168</c:v>
                </c:pt>
                <c:pt idx="1">
                  <c:v>-25.288511</c:v>
                </c:pt>
                <c:pt idx="2">
                  <c:v>-24.826353000000001</c:v>
                </c:pt>
                <c:pt idx="3">
                  <c:v>-20.756844000000001</c:v>
                </c:pt>
                <c:pt idx="4">
                  <c:v>-11.650474000000001</c:v>
                </c:pt>
                <c:pt idx="5">
                  <c:v>-2.7633893</c:v>
                </c:pt>
                <c:pt idx="6">
                  <c:v>4.8683996</c:v>
                </c:pt>
                <c:pt idx="7">
                  <c:v>7.7629894999999998</c:v>
                </c:pt>
                <c:pt idx="8">
                  <c:v>10.270883</c:v>
                </c:pt>
                <c:pt idx="9">
                  <c:v>12.743487</c:v>
                </c:pt>
                <c:pt idx="10">
                  <c:v>14.00494</c:v>
                </c:pt>
                <c:pt idx="11">
                  <c:v>14.378247</c:v>
                </c:pt>
                <c:pt idx="12">
                  <c:v>13.810514</c:v>
                </c:pt>
                <c:pt idx="13">
                  <c:v>14.151688</c:v>
                </c:pt>
                <c:pt idx="14">
                  <c:v>14.672438</c:v>
                </c:pt>
                <c:pt idx="15">
                  <c:v>15.442226</c:v>
                </c:pt>
                <c:pt idx="16">
                  <c:v>15.861611</c:v>
                </c:pt>
                <c:pt idx="17">
                  <c:v>16.838857999999998</c:v>
                </c:pt>
                <c:pt idx="18">
                  <c:v>17.204798</c:v>
                </c:pt>
                <c:pt idx="19">
                  <c:v>17.234110000000001</c:v>
                </c:pt>
                <c:pt idx="20">
                  <c:v>16.586397000000002</c:v>
                </c:pt>
                <c:pt idx="21">
                  <c:v>16.132131999999999</c:v>
                </c:pt>
                <c:pt idx="22">
                  <c:v>15.86237</c:v>
                </c:pt>
                <c:pt idx="23">
                  <c:v>15.946270999999999</c:v>
                </c:pt>
                <c:pt idx="24">
                  <c:v>15.596119</c:v>
                </c:pt>
                <c:pt idx="25">
                  <c:v>15.089441000000001</c:v>
                </c:pt>
                <c:pt idx="26">
                  <c:v>14.474802</c:v>
                </c:pt>
                <c:pt idx="27">
                  <c:v>15.126707</c:v>
                </c:pt>
                <c:pt idx="28">
                  <c:v>15.789301999999999</c:v>
                </c:pt>
                <c:pt idx="29">
                  <c:v>16.390267999999999</c:v>
                </c:pt>
                <c:pt idx="30">
                  <c:v>16.228939</c:v>
                </c:pt>
                <c:pt idx="31">
                  <c:v>16.347572</c:v>
                </c:pt>
                <c:pt idx="32">
                  <c:v>16.393457000000001</c:v>
                </c:pt>
                <c:pt idx="33">
                  <c:v>16.443747999999999</c:v>
                </c:pt>
                <c:pt idx="34">
                  <c:v>16.509347999999999</c:v>
                </c:pt>
                <c:pt idx="35">
                  <c:v>16.515125000000001</c:v>
                </c:pt>
                <c:pt idx="36">
                  <c:v>16.411702999999999</c:v>
                </c:pt>
                <c:pt idx="37">
                  <c:v>16.134917999999999</c:v>
                </c:pt>
                <c:pt idx="38">
                  <c:v>15.88091</c:v>
                </c:pt>
                <c:pt idx="39">
                  <c:v>15.900963000000001</c:v>
                </c:pt>
                <c:pt idx="40">
                  <c:v>15.860167000000001</c:v>
                </c:pt>
                <c:pt idx="41">
                  <c:v>15.673321</c:v>
                </c:pt>
                <c:pt idx="42">
                  <c:v>15.302168999999999</c:v>
                </c:pt>
                <c:pt idx="43">
                  <c:v>15.251053000000001</c:v>
                </c:pt>
                <c:pt idx="44">
                  <c:v>15.640612000000001</c:v>
                </c:pt>
                <c:pt idx="45">
                  <c:v>15.384626000000001</c:v>
                </c:pt>
                <c:pt idx="46">
                  <c:v>15.001754</c:v>
                </c:pt>
                <c:pt idx="47">
                  <c:v>14.597649000000001</c:v>
                </c:pt>
                <c:pt idx="48">
                  <c:v>15.171638</c:v>
                </c:pt>
                <c:pt idx="49">
                  <c:v>15.628069999999999</c:v>
                </c:pt>
                <c:pt idx="50">
                  <c:v>16.524484999999999</c:v>
                </c:pt>
                <c:pt idx="51">
                  <c:v>17.990269000000001</c:v>
                </c:pt>
                <c:pt idx="52">
                  <c:v>18.342379000000001</c:v>
                </c:pt>
                <c:pt idx="53">
                  <c:v>18.546555999999999</c:v>
                </c:pt>
                <c:pt idx="54">
                  <c:v>17.557981000000002</c:v>
                </c:pt>
                <c:pt idx="55">
                  <c:v>18.22109</c:v>
                </c:pt>
                <c:pt idx="56">
                  <c:v>17.595490000000002</c:v>
                </c:pt>
                <c:pt idx="57">
                  <c:v>17.682701000000002</c:v>
                </c:pt>
                <c:pt idx="58">
                  <c:v>17.702916999999999</c:v>
                </c:pt>
                <c:pt idx="59">
                  <c:v>17.838539000000001</c:v>
                </c:pt>
                <c:pt idx="60">
                  <c:v>16.625824000000001</c:v>
                </c:pt>
                <c:pt idx="61">
                  <c:v>14.926709000000001</c:v>
                </c:pt>
                <c:pt idx="62">
                  <c:v>14.50116</c:v>
                </c:pt>
                <c:pt idx="63">
                  <c:v>15.973145000000001</c:v>
                </c:pt>
                <c:pt idx="64">
                  <c:v>16.426033</c:v>
                </c:pt>
                <c:pt idx="65">
                  <c:v>17.149075</c:v>
                </c:pt>
                <c:pt idx="66">
                  <c:v>16.200537000000001</c:v>
                </c:pt>
                <c:pt idx="67">
                  <c:v>15.236245</c:v>
                </c:pt>
                <c:pt idx="68">
                  <c:v>14.526038</c:v>
                </c:pt>
                <c:pt idx="69">
                  <c:v>14.236535999999999</c:v>
                </c:pt>
                <c:pt idx="70">
                  <c:v>14.988894999999999</c:v>
                </c:pt>
                <c:pt idx="71">
                  <c:v>13.503492</c:v>
                </c:pt>
                <c:pt idx="72">
                  <c:v>13.779567</c:v>
                </c:pt>
                <c:pt idx="73">
                  <c:v>12.987633000000001</c:v>
                </c:pt>
                <c:pt idx="74">
                  <c:v>13.185423999999999</c:v>
                </c:pt>
                <c:pt idx="75">
                  <c:v>13.074054</c:v>
                </c:pt>
                <c:pt idx="76">
                  <c:v>13.645261</c:v>
                </c:pt>
                <c:pt idx="77">
                  <c:v>14.871123000000001</c:v>
                </c:pt>
                <c:pt idx="78">
                  <c:v>14.457037</c:v>
                </c:pt>
                <c:pt idx="79">
                  <c:v>15.136697</c:v>
                </c:pt>
                <c:pt idx="80">
                  <c:v>14.399215</c:v>
                </c:pt>
                <c:pt idx="81">
                  <c:v>14.521373000000001</c:v>
                </c:pt>
                <c:pt idx="82">
                  <c:v>13.0974</c:v>
                </c:pt>
                <c:pt idx="83">
                  <c:v>13.494007</c:v>
                </c:pt>
                <c:pt idx="84">
                  <c:v>14.036061999999999</c:v>
                </c:pt>
                <c:pt idx="85">
                  <c:v>13.727086999999999</c:v>
                </c:pt>
                <c:pt idx="86">
                  <c:v>14.055367</c:v>
                </c:pt>
                <c:pt idx="87">
                  <c:v>13.501234</c:v>
                </c:pt>
                <c:pt idx="88">
                  <c:v>13.985018999999999</c:v>
                </c:pt>
                <c:pt idx="89">
                  <c:v>12.654840999999999</c:v>
                </c:pt>
                <c:pt idx="90">
                  <c:v>12.321456</c:v>
                </c:pt>
                <c:pt idx="91">
                  <c:v>12.390876</c:v>
                </c:pt>
                <c:pt idx="92">
                  <c:v>12.749048</c:v>
                </c:pt>
                <c:pt idx="93">
                  <c:v>17.240062999999999</c:v>
                </c:pt>
                <c:pt idx="94">
                  <c:v>17.318521</c:v>
                </c:pt>
                <c:pt idx="95">
                  <c:v>17.572541999999999</c:v>
                </c:pt>
                <c:pt idx="96">
                  <c:v>15.263514000000001</c:v>
                </c:pt>
                <c:pt idx="97">
                  <c:v>16.150732000000001</c:v>
                </c:pt>
                <c:pt idx="98">
                  <c:v>16.79027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-26.437044</c:v>
                </c:pt>
                <c:pt idx="1">
                  <c:v>-26.289124000000001</c:v>
                </c:pt>
                <c:pt idx="2">
                  <c:v>-24.540755999999998</c:v>
                </c:pt>
                <c:pt idx="3">
                  <c:v>-19.921558000000001</c:v>
                </c:pt>
                <c:pt idx="4">
                  <c:v>-9.5224837999999998</c:v>
                </c:pt>
                <c:pt idx="5">
                  <c:v>-0.77229004999999995</c:v>
                </c:pt>
                <c:pt idx="6">
                  <c:v>8.1290931999999998</c:v>
                </c:pt>
                <c:pt idx="7">
                  <c:v>13.104229</c:v>
                </c:pt>
                <c:pt idx="8">
                  <c:v>18.202860000000001</c:v>
                </c:pt>
                <c:pt idx="9">
                  <c:v>20.944769000000001</c:v>
                </c:pt>
                <c:pt idx="10">
                  <c:v>20.772161000000001</c:v>
                </c:pt>
                <c:pt idx="11">
                  <c:v>20.488125</c:v>
                </c:pt>
                <c:pt idx="12">
                  <c:v>20.441445999999999</c:v>
                </c:pt>
                <c:pt idx="13">
                  <c:v>20.698630999999999</c:v>
                </c:pt>
                <c:pt idx="14">
                  <c:v>21.106732999999998</c:v>
                </c:pt>
                <c:pt idx="15">
                  <c:v>21.007833000000002</c:v>
                </c:pt>
                <c:pt idx="16">
                  <c:v>21.039164</c:v>
                </c:pt>
                <c:pt idx="17">
                  <c:v>21.559967</c:v>
                </c:pt>
                <c:pt idx="18">
                  <c:v>22.876508999999999</c:v>
                </c:pt>
                <c:pt idx="19">
                  <c:v>23.287137999999999</c:v>
                </c:pt>
                <c:pt idx="20">
                  <c:v>23.608277999999999</c:v>
                </c:pt>
                <c:pt idx="21">
                  <c:v>22.114431</c:v>
                </c:pt>
                <c:pt idx="22">
                  <c:v>21.500114</c:v>
                </c:pt>
                <c:pt idx="23">
                  <c:v>21.199818</c:v>
                </c:pt>
                <c:pt idx="24">
                  <c:v>22.291477</c:v>
                </c:pt>
                <c:pt idx="25">
                  <c:v>22.326405000000001</c:v>
                </c:pt>
                <c:pt idx="26">
                  <c:v>20.913542</c:v>
                </c:pt>
                <c:pt idx="27">
                  <c:v>18.858027</c:v>
                </c:pt>
                <c:pt idx="28">
                  <c:v>18.586592</c:v>
                </c:pt>
                <c:pt idx="29">
                  <c:v>20.326004000000001</c:v>
                </c:pt>
                <c:pt idx="30">
                  <c:v>21.371345999999999</c:v>
                </c:pt>
                <c:pt idx="31">
                  <c:v>21.073353000000001</c:v>
                </c:pt>
                <c:pt idx="32">
                  <c:v>19.506905</c:v>
                </c:pt>
                <c:pt idx="33">
                  <c:v>18.563998999999999</c:v>
                </c:pt>
                <c:pt idx="34">
                  <c:v>19.133430000000001</c:v>
                </c:pt>
                <c:pt idx="35">
                  <c:v>20.340519</c:v>
                </c:pt>
                <c:pt idx="36">
                  <c:v>21.434650000000001</c:v>
                </c:pt>
                <c:pt idx="37">
                  <c:v>21.467865</c:v>
                </c:pt>
                <c:pt idx="38">
                  <c:v>20.793015</c:v>
                </c:pt>
                <c:pt idx="39">
                  <c:v>19.453016000000002</c:v>
                </c:pt>
                <c:pt idx="40">
                  <c:v>20.126878999999999</c:v>
                </c:pt>
                <c:pt idx="41">
                  <c:v>19.566680999999999</c:v>
                </c:pt>
                <c:pt idx="42">
                  <c:v>19.650435999999999</c:v>
                </c:pt>
                <c:pt idx="43">
                  <c:v>18.454473</c:v>
                </c:pt>
                <c:pt idx="44">
                  <c:v>18.418710999999998</c:v>
                </c:pt>
                <c:pt idx="45">
                  <c:v>18.808285000000001</c:v>
                </c:pt>
                <c:pt idx="46">
                  <c:v>18.613892</c:v>
                </c:pt>
                <c:pt idx="47">
                  <c:v>19.173655</c:v>
                </c:pt>
                <c:pt idx="48">
                  <c:v>18.689062</c:v>
                </c:pt>
                <c:pt idx="49">
                  <c:v>18.233173000000001</c:v>
                </c:pt>
                <c:pt idx="50">
                  <c:v>17.318928</c:v>
                </c:pt>
                <c:pt idx="51">
                  <c:v>17.863551999999999</c:v>
                </c:pt>
                <c:pt idx="52">
                  <c:v>18.05406</c:v>
                </c:pt>
                <c:pt idx="53">
                  <c:v>17.542975999999999</c:v>
                </c:pt>
                <c:pt idx="54">
                  <c:v>16.535564000000001</c:v>
                </c:pt>
                <c:pt idx="55">
                  <c:v>16.167870000000001</c:v>
                </c:pt>
                <c:pt idx="56">
                  <c:v>16.120598000000001</c:v>
                </c:pt>
                <c:pt idx="57">
                  <c:v>15.730655</c:v>
                </c:pt>
                <c:pt idx="58">
                  <c:v>16.069925000000001</c:v>
                </c:pt>
                <c:pt idx="59">
                  <c:v>16.189278000000002</c:v>
                </c:pt>
                <c:pt idx="60">
                  <c:v>16.370723999999999</c:v>
                </c:pt>
                <c:pt idx="61">
                  <c:v>16.605667</c:v>
                </c:pt>
                <c:pt idx="62">
                  <c:v>17.444641000000001</c:v>
                </c:pt>
                <c:pt idx="63">
                  <c:v>17.869271999999999</c:v>
                </c:pt>
                <c:pt idx="64">
                  <c:v>18.716228000000001</c:v>
                </c:pt>
                <c:pt idx="65">
                  <c:v>18.443182</c:v>
                </c:pt>
                <c:pt idx="66">
                  <c:v>17.971933</c:v>
                </c:pt>
                <c:pt idx="67">
                  <c:v>16.764278000000001</c:v>
                </c:pt>
                <c:pt idx="68">
                  <c:v>17.058209999999999</c:v>
                </c:pt>
                <c:pt idx="69">
                  <c:v>17.550049000000001</c:v>
                </c:pt>
                <c:pt idx="70">
                  <c:v>17.905659</c:v>
                </c:pt>
                <c:pt idx="71">
                  <c:v>16.322317000000002</c:v>
                </c:pt>
                <c:pt idx="72">
                  <c:v>16.233726999999998</c:v>
                </c:pt>
                <c:pt idx="73">
                  <c:v>14.997493</c:v>
                </c:pt>
                <c:pt idx="74">
                  <c:v>15.33075</c:v>
                </c:pt>
                <c:pt idx="75">
                  <c:v>14.754047</c:v>
                </c:pt>
                <c:pt idx="76">
                  <c:v>16.188521999999999</c:v>
                </c:pt>
                <c:pt idx="77">
                  <c:v>16.927198000000001</c:v>
                </c:pt>
                <c:pt idx="78">
                  <c:v>16.219183000000001</c:v>
                </c:pt>
                <c:pt idx="79">
                  <c:v>15.564371</c:v>
                </c:pt>
                <c:pt idx="80">
                  <c:v>14.479043000000001</c:v>
                </c:pt>
                <c:pt idx="81">
                  <c:v>15.707836</c:v>
                </c:pt>
                <c:pt idx="82">
                  <c:v>14.130164000000001</c:v>
                </c:pt>
                <c:pt idx="83">
                  <c:v>15.033177999999999</c:v>
                </c:pt>
                <c:pt idx="84">
                  <c:v>13.997975</c:v>
                </c:pt>
                <c:pt idx="85">
                  <c:v>14.240152</c:v>
                </c:pt>
                <c:pt idx="86">
                  <c:v>12.817157999999999</c:v>
                </c:pt>
                <c:pt idx="87">
                  <c:v>11.614509</c:v>
                </c:pt>
                <c:pt idx="88">
                  <c:v>11.023206</c:v>
                </c:pt>
                <c:pt idx="89">
                  <c:v>9.8911342999999992</c:v>
                </c:pt>
                <c:pt idx="90">
                  <c:v>8.7990598999999996</c:v>
                </c:pt>
                <c:pt idx="91">
                  <c:v>7.6840615000000003</c:v>
                </c:pt>
                <c:pt idx="92">
                  <c:v>8.3310566000000001</c:v>
                </c:pt>
                <c:pt idx="93">
                  <c:v>10.064206</c:v>
                </c:pt>
                <c:pt idx="94">
                  <c:v>12.143559</c:v>
                </c:pt>
                <c:pt idx="95">
                  <c:v>13.998671999999999</c:v>
                </c:pt>
                <c:pt idx="96">
                  <c:v>15.314432999999999</c:v>
                </c:pt>
                <c:pt idx="97">
                  <c:v>17.714281</c:v>
                </c:pt>
                <c:pt idx="98">
                  <c:v>19.138190999999999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-72.591140999999993</c:v>
                </c:pt>
                <c:pt idx="1">
                  <c:v>-69.171852000000001</c:v>
                </c:pt>
                <c:pt idx="2">
                  <c:v>-67.713160999999999</c:v>
                </c:pt>
                <c:pt idx="3">
                  <c:v>-68.673045999999999</c:v>
                </c:pt>
                <c:pt idx="4">
                  <c:v>-68.091163999999992</c:v>
                </c:pt>
                <c:pt idx="5">
                  <c:v>-64.911040999999997</c:v>
                </c:pt>
                <c:pt idx="6">
                  <c:v>-63.742424</c:v>
                </c:pt>
                <c:pt idx="7">
                  <c:v>-65.281836999999996</c:v>
                </c:pt>
                <c:pt idx="8">
                  <c:v>-67.569884999999999</c:v>
                </c:pt>
                <c:pt idx="9">
                  <c:v>-66.226799</c:v>
                </c:pt>
                <c:pt idx="10">
                  <c:v>-63.511882999999997</c:v>
                </c:pt>
                <c:pt idx="11">
                  <c:v>-59.557116999999998</c:v>
                </c:pt>
                <c:pt idx="12">
                  <c:v>-58.439368999999999</c:v>
                </c:pt>
                <c:pt idx="13">
                  <c:v>-57.203819000000003</c:v>
                </c:pt>
                <c:pt idx="14">
                  <c:v>-57.409039</c:v>
                </c:pt>
                <c:pt idx="15">
                  <c:v>-56.982277000000003</c:v>
                </c:pt>
                <c:pt idx="16">
                  <c:v>-57.469566</c:v>
                </c:pt>
                <c:pt idx="17">
                  <c:v>-57.462128</c:v>
                </c:pt>
                <c:pt idx="18">
                  <c:v>-57.956795</c:v>
                </c:pt>
                <c:pt idx="19">
                  <c:v>-57.833953999999999</c:v>
                </c:pt>
                <c:pt idx="20">
                  <c:v>-58.718581999999998</c:v>
                </c:pt>
                <c:pt idx="21">
                  <c:v>-59.593826</c:v>
                </c:pt>
                <c:pt idx="22">
                  <c:v>-61.113109999999999</c:v>
                </c:pt>
                <c:pt idx="23">
                  <c:v>-61.406821999999998</c:v>
                </c:pt>
                <c:pt idx="24">
                  <c:v>-61.243267000000003</c:v>
                </c:pt>
                <c:pt idx="25">
                  <c:v>-60.864620000000002</c:v>
                </c:pt>
                <c:pt idx="26">
                  <c:v>-60.547615</c:v>
                </c:pt>
                <c:pt idx="27">
                  <c:v>-60.922089</c:v>
                </c:pt>
                <c:pt idx="28">
                  <c:v>-61.657989999999998</c:v>
                </c:pt>
                <c:pt idx="29">
                  <c:v>-62.831097</c:v>
                </c:pt>
                <c:pt idx="30">
                  <c:v>-63.019050999999997</c:v>
                </c:pt>
                <c:pt idx="31">
                  <c:v>-63.217682000000003</c:v>
                </c:pt>
                <c:pt idx="32">
                  <c:v>-64.074367999999993</c:v>
                </c:pt>
                <c:pt idx="33">
                  <c:v>-65.884399000000002</c:v>
                </c:pt>
                <c:pt idx="34">
                  <c:v>-66.394908999999998</c:v>
                </c:pt>
                <c:pt idx="35">
                  <c:v>-67.932265999999998</c:v>
                </c:pt>
                <c:pt idx="36">
                  <c:v>-65.846180000000004</c:v>
                </c:pt>
                <c:pt idx="37">
                  <c:v>-63.716746999999998</c:v>
                </c:pt>
                <c:pt idx="38">
                  <c:v>-59.148006000000002</c:v>
                </c:pt>
                <c:pt idx="39">
                  <c:v>-58.219611999999998</c:v>
                </c:pt>
                <c:pt idx="40">
                  <c:v>-58.055664</c:v>
                </c:pt>
                <c:pt idx="41">
                  <c:v>-58.495677999999998</c:v>
                </c:pt>
                <c:pt idx="42">
                  <c:v>-59.063648000000001</c:v>
                </c:pt>
                <c:pt idx="43">
                  <c:v>-59.566509000000003</c:v>
                </c:pt>
                <c:pt idx="44">
                  <c:v>-59.891776999999998</c:v>
                </c:pt>
                <c:pt idx="45">
                  <c:v>-59.665607000000001</c:v>
                </c:pt>
                <c:pt idx="46">
                  <c:v>-60.074973999999997</c:v>
                </c:pt>
                <c:pt idx="47">
                  <c:v>-59.352699000000001</c:v>
                </c:pt>
                <c:pt idx="48">
                  <c:v>-57.719109000000003</c:v>
                </c:pt>
                <c:pt idx="49">
                  <c:v>-55.714916000000002</c:v>
                </c:pt>
                <c:pt idx="50">
                  <c:v>-55.321719999999999</c:v>
                </c:pt>
                <c:pt idx="51">
                  <c:v>-56.323456</c:v>
                </c:pt>
                <c:pt idx="52">
                  <c:v>-57.931376999999998</c:v>
                </c:pt>
                <c:pt idx="53">
                  <c:v>-59.877997999999998</c:v>
                </c:pt>
                <c:pt idx="54">
                  <c:v>-61.748069999999998</c:v>
                </c:pt>
                <c:pt idx="55">
                  <c:v>-62.525016999999998</c:v>
                </c:pt>
                <c:pt idx="56">
                  <c:v>-62.412247000000001</c:v>
                </c:pt>
                <c:pt idx="57">
                  <c:v>-60.962257000000001</c:v>
                </c:pt>
                <c:pt idx="58">
                  <c:v>-59.899577999999998</c:v>
                </c:pt>
                <c:pt idx="59">
                  <c:v>-59.089115</c:v>
                </c:pt>
                <c:pt idx="60">
                  <c:v>-59.263733000000002</c:v>
                </c:pt>
                <c:pt idx="61">
                  <c:v>-59.276587999999997</c:v>
                </c:pt>
                <c:pt idx="62">
                  <c:v>-59.068306</c:v>
                </c:pt>
                <c:pt idx="63">
                  <c:v>-58.517017000000003</c:v>
                </c:pt>
                <c:pt idx="64">
                  <c:v>-56.995063999999999</c:v>
                </c:pt>
                <c:pt idx="65">
                  <c:v>-55.494380999999997</c:v>
                </c:pt>
                <c:pt idx="66">
                  <c:v>-54.602778999999998</c:v>
                </c:pt>
                <c:pt idx="67">
                  <c:v>-55.068500999999998</c:v>
                </c:pt>
                <c:pt idx="68">
                  <c:v>-56.657940000000004</c:v>
                </c:pt>
                <c:pt idx="69">
                  <c:v>-60.006160999999999</c:v>
                </c:pt>
                <c:pt idx="70">
                  <c:v>-62.068767999999999</c:v>
                </c:pt>
                <c:pt idx="71">
                  <c:v>-65.042854000000005</c:v>
                </c:pt>
                <c:pt idx="72">
                  <c:v>-65.170540000000003</c:v>
                </c:pt>
                <c:pt idx="73">
                  <c:v>-65.372394999999997</c:v>
                </c:pt>
                <c:pt idx="74">
                  <c:v>-64.195515</c:v>
                </c:pt>
                <c:pt idx="75">
                  <c:v>-64.039906000000002</c:v>
                </c:pt>
                <c:pt idx="76">
                  <c:v>-63.221007999999998</c:v>
                </c:pt>
                <c:pt idx="77">
                  <c:v>-63.309123999999997</c:v>
                </c:pt>
                <c:pt idx="78">
                  <c:v>-61.531143</c:v>
                </c:pt>
                <c:pt idx="79">
                  <c:v>-60.631931000000002</c:v>
                </c:pt>
                <c:pt idx="80">
                  <c:v>-57.284354999999998</c:v>
                </c:pt>
                <c:pt idx="81">
                  <c:v>-54.566733999999997</c:v>
                </c:pt>
                <c:pt idx="82">
                  <c:v>-52.148014000000003</c:v>
                </c:pt>
                <c:pt idx="83">
                  <c:v>-50.348419</c:v>
                </c:pt>
                <c:pt idx="84">
                  <c:v>-49.589649000000001</c:v>
                </c:pt>
                <c:pt idx="85">
                  <c:v>-49.528820000000003</c:v>
                </c:pt>
                <c:pt idx="86">
                  <c:v>-49.808253999999998</c:v>
                </c:pt>
                <c:pt idx="87">
                  <c:v>-50.298645</c:v>
                </c:pt>
                <c:pt idx="88">
                  <c:v>-50.617798000000001</c:v>
                </c:pt>
                <c:pt idx="89">
                  <c:v>-50.991962000000001</c:v>
                </c:pt>
                <c:pt idx="90">
                  <c:v>-51.107348999999999</c:v>
                </c:pt>
                <c:pt idx="91">
                  <c:v>-50.648991000000002</c:v>
                </c:pt>
                <c:pt idx="92">
                  <c:v>-50.374184</c:v>
                </c:pt>
                <c:pt idx="93">
                  <c:v>-49.749287000000002</c:v>
                </c:pt>
                <c:pt idx="94">
                  <c:v>-49.161774000000001</c:v>
                </c:pt>
                <c:pt idx="95">
                  <c:v>-48.569073000000003</c:v>
                </c:pt>
                <c:pt idx="96">
                  <c:v>-48.286839000000001</c:v>
                </c:pt>
                <c:pt idx="97">
                  <c:v>-48.400241999999999</c:v>
                </c:pt>
                <c:pt idx="98">
                  <c:v>-48.455188999999997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-60.355328</c:v>
                </c:pt>
                <c:pt idx="1">
                  <c:v>-62.670608999999999</c:v>
                </c:pt>
                <c:pt idx="2">
                  <c:v>-67.032241999999997</c:v>
                </c:pt>
                <c:pt idx="3">
                  <c:v>-68.915137999999999</c:v>
                </c:pt>
                <c:pt idx="4">
                  <c:v>-68.364910000000009</c:v>
                </c:pt>
                <c:pt idx="5">
                  <c:v>-66.250812999999994</c:v>
                </c:pt>
                <c:pt idx="6">
                  <c:v>-64.151306000000005</c:v>
                </c:pt>
                <c:pt idx="7">
                  <c:v>-62.482201000000003</c:v>
                </c:pt>
                <c:pt idx="8">
                  <c:v>-60.440514</c:v>
                </c:pt>
                <c:pt idx="9">
                  <c:v>-59.071114000000001</c:v>
                </c:pt>
                <c:pt idx="10">
                  <c:v>-58.158520000000003</c:v>
                </c:pt>
                <c:pt idx="11">
                  <c:v>-57.237403999999998</c:v>
                </c:pt>
                <c:pt idx="12">
                  <c:v>-57.438575999999998</c:v>
                </c:pt>
                <c:pt idx="13">
                  <c:v>-58.773581999999998</c:v>
                </c:pt>
                <c:pt idx="14">
                  <c:v>-59.711948</c:v>
                </c:pt>
                <c:pt idx="15">
                  <c:v>-60.01643</c:v>
                </c:pt>
                <c:pt idx="16">
                  <c:v>-59.519100000000002</c:v>
                </c:pt>
                <c:pt idx="17">
                  <c:v>-59.460723999999999</c:v>
                </c:pt>
                <c:pt idx="18">
                  <c:v>-59.917999000000002</c:v>
                </c:pt>
                <c:pt idx="19">
                  <c:v>-60.701656</c:v>
                </c:pt>
                <c:pt idx="20">
                  <c:v>-60.064720000000001</c:v>
                </c:pt>
                <c:pt idx="21">
                  <c:v>-58.692489999999999</c:v>
                </c:pt>
                <c:pt idx="22">
                  <c:v>-57.88496</c:v>
                </c:pt>
                <c:pt idx="23">
                  <c:v>-59.887580999999997</c:v>
                </c:pt>
                <c:pt idx="24">
                  <c:v>-63.101703999999998</c:v>
                </c:pt>
                <c:pt idx="25">
                  <c:v>-70.190517</c:v>
                </c:pt>
                <c:pt idx="26">
                  <c:v>-72.053288000000009</c:v>
                </c:pt>
                <c:pt idx="27">
                  <c:v>-70.825935000000001</c:v>
                </c:pt>
                <c:pt idx="28">
                  <c:v>-64.579364999999996</c:v>
                </c:pt>
                <c:pt idx="29">
                  <c:v>-61.701976999999999</c:v>
                </c:pt>
                <c:pt idx="30">
                  <c:v>-61.089554</c:v>
                </c:pt>
                <c:pt idx="31">
                  <c:v>-58.673225000000002</c:v>
                </c:pt>
                <c:pt idx="32">
                  <c:v>-56.314006999999997</c:v>
                </c:pt>
                <c:pt idx="33">
                  <c:v>-54.810122999999997</c:v>
                </c:pt>
                <c:pt idx="34">
                  <c:v>-55.995494999999998</c:v>
                </c:pt>
                <c:pt idx="35">
                  <c:v>-58.481811999999998</c:v>
                </c:pt>
                <c:pt idx="36">
                  <c:v>-59.089371</c:v>
                </c:pt>
                <c:pt idx="37">
                  <c:v>-57.787467999999997</c:v>
                </c:pt>
                <c:pt idx="38">
                  <c:v>-54.908718</c:v>
                </c:pt>
                <c:pt idx="39">
                  <c:v>-53.906044000000001</c:v>
                </c:pt>
                <c:pt idx="40">
                  <c:v>-54.519477999999999</c:v>
                </c:pt>
                <c:pt idx="41">
                  <c:v>-55.003444999999999</c:v>
                </c:pt>
                <c:pt idx="42">
                  <c:v>-55.147849999999998</c:v>
                </c:pt>
                <c:pt idx="43">
                  <c:v>-55.317619000000001</c:v>
                </c:pt>
                <c:pt idx="44">
                  <c:v>-59.277351000000003</c:v>
                </c:pt>
                <c:pt idx="45">
                  <c:v>-64.106864999999999</c:v>
                </c:pt>
                <c:pt idx="46">
                  <c:v>-68.239432999999991</c:v>
                </c:pt>
                <c:pt idx="47">
                  <c:v>-67.494090999999997</c:v>
                </c:pt>
                <c:pt idx="48">
                  <c:v>-64.042823999999996</c:v>
                </c:pt>
                <c:pt idx="49">
                  <c:v>-60.033695000000002</c:v>
                </c:pt>
                <c:pt idx="50">
                  <c:v>-58.515953000000003</c:v>
                </c:pt>
                <c:pt idx="51">
                  <c:v>-58.129131000000001</c:v>
                </c:pt>
                <c:pt idx="52">
                  <c:v>-59.912308000000003</c:v>
                </c:pt>
                <c:pt idx="53">
                  <c:v>-60.326599000000002</c:v>
                </c:pt>
                <c:pt idx="54">
                  <c:v>-60.853133999999997</c:v>
                </c:pt>
                <c:pt idx="55">
                  <c:v>-58.929554000000003</c:v>
                </c:pt>
                <c:pt idx="56">
                  <c:v>-57.509377000000001</c:v>
                </c:pt>
                <c:pt idx="57">
                  <c:v>-55.788834000000001</c:v>
                </c:pt>
                <c:pt idx="58">
                  <c:v>-55.080371999999997</c:v>
                </c:pt>
                <c:pt idx="59">
                  <c:v>-54.608916999999998</c:v>
                </c:pt>
                <c:pt idx="60">
                  <c:v>-55.016525000000001</c:v>
                </c:pt>
                <c:pt idx="61">
                  <c:v>-55.914676999999998</c:v>
                </c:pt>
                <c:pt idx="62">
                  <c:v>-55.629489999999997</c:v>
                </c:pt>
                <c:pt idx="63">
                  <c:v>-54.966659999999997</c:v>
                </c:pt>
                <c:pt idx="64">
                  <c:v>-54.093147000000002</c:v>
                </c:pt>
                <c:pt idx="65">
                  <c:v>-54.607196999999999</c:v>
                </c:pt>
                <c:pt idx="66">
                  <c:v>-55.752865</c:v>
                </c:pt>
                <c:pt idx="67">
                  <c:v>-56.700145999999997</c:v>
                </c:pt>
                <c:pt idx="68">
                  <c:v>-57.725563000000001</c:v>
                </c:pt>
                <c:pt idx="69">
                  <c:v>-57.781097000000003</c:v>
                </c:pt>
                <c:pt idx="70">
                  <c:v>-58.501838999999997</c:v>
                </c:pt>
                <c:pt idx="71">
                  <c:v>-58.474648000000002</c:v>
                </c:pt>
                <c:pt idx="72">
                  <c:v>-58.463782999999999</c:v>
                </c:pt>
                <c:pt idx="73">
                  <c:v>-57.697463999999997</c:v>
                </c:pt>
                <c:pt idx="74">
                  <c:v>-56.871983</c:v>
                </c:pt>
                <c:pt idx="75">
                  <c:v>-56.523304000000003</c:v>
                </c:pt>
                <c:pt idx="76">
                  <c:v>-57.101039999999998</c:v>
                </c:pt>
                <c:pt idx="77">
                  <c:v>-58.386699999999998</c:v>
                </c:pt>
                <c:pt idx="78">
                  <c:v>-58.950951000000003</c:v>
                </c:pt>
                <c:pt idx="79">
                  <c:v>-58.297877999999997</c:v>
                </c:pt>
                <c:pt idx="80">
                  <c:v>-56.802875999999998</c:v>
                </c:pt>
                <c:pt idx="81">
                  <c:v>-56.185809999999996</c:v>
                </c:pt>
                <c:pt idx="82">
                  <c:v>-55.867030999999997</c:v>
                </c:pt>
                <c:pt idx="83">
                  <c:v>-56.164906000000002</c:v>
                </c:pt>
                <c:pt idx="84">
                  <c:v>-56.239407</c:v>
                </c:pt>
                <c:pt idx="85">
                  <c:v>-56.356372999999998</c:v>
                </c:pt>
                <c:pt idx="86">
                  <c:v>-56.259768999999999</c:v>
                </c:pt>
                <c:pt idx="87">
                  <c:v>-55.902489000000003</c:v>
                </c:pt>
                <c:pt idx="88">
                  <c:v>-55.479922999999999</c:v>
                </c:pt>
                <c:pt idx="89">
                  <c:v>-55.419521000000003</c:v>
                </c:pt>
                <c:pt idx="90">
                  <c:v>-55.714443000000003</c:v>
                </c:pt>
                <c:pt idx="91">
                  <c:v>-56.186580999999997</c:v>
                </c:pt>
                <c:pt idx="92">
                  <c:v>-56.923282999999998</c:v>
                </c:pt>
                <c:pt idx="93">
                  <c:v>-58.086987000000001</c:v>
                </c:pt>
                <c:pt idx="94">
                  <c:v>-58.736393</c:v>
                </c:pt>
                <c:pt idx="95">
                  <c:v>-60.861820000000002</c:v>
                </c:pt>
                <c:pt idx="96">
                  <c:v>-61.540337000000001</c:v>
                </c:pt>
                <c:pt idx="97">
                  <c:v>-63.362960999999999</c:v>
                </c:pt>
                <c:pt idx="98">
                  <c:v>-63.235385999999998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451805605118618"/>
          <c:y val="5.4979238706272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015268924717745"/>
          <c:w val="0.76542713682528862"/>
          <c:h val="0.6890951131108611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-35.312660000000001</c:v>
                </c:pt>
                <c:pt idx="1">
                  <c:v>-34.491211</c:v>
                </c:pt>
                <c:pt idx="2">
                  <c:v>-32.990355999999998</c:v>
                </c:pt>
                <c:pt idx="3">
                  <c:v>-30.387540999999999</c:v>
                </c:pt>
                <c:pt idx="4">
                  <c:v>-28.266064</c:v>
                </c:pt>
                <c:pt idx="5">
                  <c:v>-25.811457000000001</c:v>
                </c:pt>
                <c:pt idx="6">
                  <c:v>-23.012671000000001</c:v>
                </c:pt>
                <c:pt idx="7">
                  <c:v>-20.344142999999999</c:v>
                </c:pt>
                <c:pt idx="8">
                  <c:v>-18.318391999999999</c:v>
                </c:pt>
                <c:pt idx="9">
                  <c:v>-15.818728</c:v>
                </c:pt>
                <c:pt idx="10">
                  <c:v>-13.422385999999999</c:v>
                </c:pt>
                <c:pt idx="11">
                  <c:v>-12.049982999999999</c:v>
                </c:pt>
                <c:pt idx="12">
                  <c:v>-11.03974</c:v>
                </c:pt>
                <c:pt idx="13">
                  <c:v>-10.136436</c:v>
                </c:pt>
                <c:pt idx="14">
                  <c:v>-9.4200210999999996</c:v>
                </c:pt>
                <c:pt idx="15">
                  <c:v>-8.9673099999999994</c:v>
                </c:pt>
                <c:pt idx="16">
                  <c:v>-8.2247248000000006</c:v>
                </c:pt>
                <c:pt idx="17">
                  <c:v>-7.6481366</c:v>
                </c:pt>
                <c:pt idx="18">
                  <c:v>-7.3932142000000001</c:v>
                </c:pt>
                <c:pt idx="19">
                  <c:v>-7.1522902999999998</c:v>
                </c:pt>
                <c:pt idx="20">
                  <c:v>-6.9674864000000003</c:v>
                </c:pt>
                <c:pt idx="21">
                  <c:v>-6.8809303999999996</c:v>
                </c:pt>
                <c:pt idx="22">
                  <c:v>-6.7342333999999999</c:v>
                </c:pt>
                <c:pt idx="23">
                  <c:v>-6.5635757000000003</c:v>
                </c:pt>
                <c:pt idx="24">
                  <c:v>-6.4720186999999996</c:v>
                </c:pt>
                <c:pt idx="25">
                  <c:v>-6.3751177999999999</c:v>
                </c:pt>
                <c:pt idx="26">
                  <c:v>-6.2481203000000001</c:v>
                </c:pt>
                <c:pt idx="27">
                  <c:v>-6.2148142000000002</c:v>
                </c:pt>
                <c:pt idx="28">
                  <c:v>-6.1813884000000003</c:v>
                </c:pt>
                <c:pt idx="29">
                  <c:v>-6.1281853000000002</c:v>
                </c:pt>
                <c:pt idx="30">
                  <c:v>-6.1136451000000003</c:v>
                </c:pt>
                <c:pt idx="31">
                  <c:v>-6.0934505000000003</c:v>
                </c:pt>
                <c:pt idx="32">
                  <c:v>-6.0266004000000004</c:v>
                </c:pt>
                <c:pt idx="33">
                  <c:v>-6.0116506000000003</c:v>
                </c:pt>
                <c:pt idx="34">
                  <c:v>-6.0096312000000003</c:v>
                </c:pt>
                <c:pt idx="35">
                  <c:v>-5.9785066000000002</c:v>
                </c:pt>
                <c:pt idx="36">
                  <c:v>-5.9613804999999997</c:v>
                </c:pt>
                <c:pt idx="37">
                  <c:v>-5.9903684000000004</c:v>
                </c:pt>
                <c:pt idx="38">
                  <c:v>-5.9926434000000004</c:v>
                </c:pt>
                <c:pt idx="39">
                  <c:v>-5.9819598000000003</c:v>
                </c:pt>
                <c:pt idx="40">
                  <c:v>-6.0073413999999996</c:v>
                </c:pt>
                <c:pt idx="41">
                  <c:v>-6.0211557999999998</c:v>
                </c:pt>
                <c:pt idx="42">
                  <c:v>-6.0336971000000004</c:v>
                </c:pt>
                <c:pt idx="43">
                  <c:v>-6.0561132000000004</c:v>
                </c:pt>
                <c:pt idx="44">
                  <c:v>-6.0852804000000003</c:v>
                </c:pt>
                <c:pt idx="45">
                  <c:v>-6.0901965999999996</c:v>
                </c:pt>
                <c:pt idx="46">
                  <c:v>-6.1242900000000002</c:v>
                </c:pt>
                <c:pt idx="47">
                  <c:v>-6.1484303000000002</c:v>
                </c:pt>
                <c:pt idx="48">
                  <c:v>-6.1624831999999996</c:v>
                </c:pt>
                <c:pt idx="49">
                  <c:v>-6.1806315999999999</c:v>
                </c:pt>
                <c:pt idx="50">
                  <c:v>-6.2007979999999998</c:v>
                </c:pt>
                <c:pt idx="51">
                  <c:v>-6.2184571999999996</c:v>
                </c:pt>
                <c:pt idx="52">
                  <c:v>-6.2380561999999999</c:v>
                </c:pt>
                <c:pt idx="53">
                  <c:v>-6.2554445000000003</c:v>
                </c:pt>
                <c:pt idx="54">
                  <c:v>-6.2636671000000002</c:v>
                </c:pt>
                <c:pt idx="55">
                  <c:v>-6.2689266000000003</c:v>
                </c:pt>
                <c:pt idx="56">
                  <c:v>-6.2654509999999997</c:v>
                </c:pt>
                <c:pt idx="57">
                  <c:v>-6.2595929999999997</c:v>
                </c:pt>
                <c:pt idx="58">
                  <c:v>-6.2584143000000001</c:v>
                </c:pt>
                <c:pt idx="59">
                  <c:v>-6.2668451999999997</c:v>
                </c:pt>
                <c:pt idx="60">
                  <c:v>-6.2814417000000002</c:v>
                </c:pt>
                <c:pt idx="61">
                  <c:v>-6.2793055000000004</c:v>
                </c:pt>
                <c:pt idx="62">
                  <c:v>-6.268878</c:v>
                </c:pt>
                <c:pt idx="63">
                  <c:v>-6.2821894</c:v>
                </c:pt>
                <c:pt idx="64">
                  <c:v>-6.2776747000000004</c:v>
                </c:pt>
                <c:pt idx="65">
                  <c:v>-6.2963032999999999</c:v>
                </c:pt>
                <c:pt idx="66">
                  <c:v>-6.3088592999999999</c:v>
                </c:pt>
                <c:pt idx="67">
                  <c:v>-6.3078747000000002</c:v>
                </c:pt>
                <c:pt idx="68">
                  <c:v>-6.3052486999999999</c:v>
                </c:pt>
                <c:pt idx="69">
                  <c:v>-6.3234843999999999</c:v>
                </c:pt>
                <c:pt idx="70">
                  <c:v>-6.3194594000000004</c:v>
                </c:pt>
                <c:pt idx="71">
                  <c:v>-6.3150209999999998</c:v>
                </c:pt>
                <c:pt idx="72">
                  <c:v>-6.3305407000000002</c:v>
                </c:pt>
                <c:pt idx="73">
                  <c:v>-6.3433308999999998</c:v>
                </c:pt>
                <c:pt idx="74">
                  <c:v>-6.3315783000000003</c:v>
                </c:pt>
                <c:pt idx="75">
                  <c:v>-6.3447294000000003</c:v>
                </c:pt>
                <c:pt idx="76">
                  <c:v>-6.3702135000000002</c:v>
                </c:pt>
                <c:pt idx="77">
                  <c:v>-6.4166942000000002</c:v>
                </c:pt>
                <c:pt idx="78">
                  <c:v>-6.4568810000000001</c:v>
                </c:pt>
                <c:pt idx="79">
                  <c:v>-6.5189361999999997</c:v>
                </c:pt>
                <c:pt idx="80">
                  <c:v>-6.5696200999999999</c:v>
                </c:pt>
                <c:pt idx="81">
                  <c:v>-6.6239432999999996</c:v>
                </c:pt>
                <c:pt idx="82">
                  <c:v>-6.6627827000000002</c:v>
                </c:pt>
                <c:pt idx="83">
                  <c:v>-6.7240495999999998</c:v>
                </c:pt>
                <c:pt idx="84">
                  <c:v>-6.7548566000000001</c:v>
                </c:pt>
                <c:pt idx="85">
                  <c:v>-6.7948227000000001</c:v>
                </c:pt>
                <c:pt idx="86">
                  <c:v>-6.8181200000000004</c:v>
                </c:pt>
                <c:pt idx="87">
                  <c:v>-6.8610039</c:v>
                </c:pt>
                <c:pt idx="88">
                  <c:v>-6.8752054999999999</c:v>
                </c:pt>
                <c:pt idx="89">
                  <c:v>-6.9004120999999996</c:v>
                </c:pt>
                <c:pt idx="90">
                  <c:v>-6.9232744999999998</c:v>
                </c:pt>
                <c:pt idx="91">
                  <c:v>-6.9596752999999998</c:v>
                </c:pt>
                <c:pt idx="92">
                  <c:v>-6.9781084</c:v>
                </c:pt>
                <c:pt idx="93">
                  <c:v>-6.9986920000000001</c:v>
                </c:pt>
                <c:pt idx="94">
                  <c:v>-7.0248999999999997</c:v>
                </c:pt>
                <c:pt idx="95">
                  <c:v>-7.0302500999999999</c:v>
                </c:pt>
                <c:pt idx="96">
                  <c:v>-7.0481286000000001</c:v>
                </c:pt>
                <c:pt idx="97">
                  <c:v>-7.0709944</c:v>
                </c:pt>
                <c:pt idx="98">
                  <c:v>-7.1177758999999998</c:v>
                </c:pt>
                <c:pt idx="99">
                  <c:v>-7.1755066000000003</c:v>
                </c:pt>
                <c:pt idx="100">
                  <c:v>-7.2488618000000002</c:v>
                </c:pt>
                <c:pt idx="101">
                  <c:v>-7.3155827999999996</c:v>
                </c:pt>
                <c:pt idx="102">
                  <c:v>-7.3931398000000002</c:v>
                </c:pt>
                <c:pt idx="103">
                  <c:v>-7.4754886999999997</c:v>
                </c:pt>
                <c:pt idx="104">
                  <c:v>-7.5691290000000002</c:v>
                </c:pt>
                <c:pt idx="105">
                  <c:v>-7.6691016999999997</c:v>
                </c:pt>
                <c:pt idx="106">
                  <c:v>-7.7647542999999999</c:v>
                </c:pt>
                <c:pt idx="107">
                  <c:v>-7.8650302999999999</c:v>
                </c:pt>
                <c:pt idx="108">
                  <c:v>-7.9650331000000003</c:v>
                </c:pt>
                <c:pt idx="109">
                  <c:v>-8.0731993000000006</c:v>
                </c:pt>
                <c:pt idx="110">
                  <c:v>-8.1608924999999992</c:v>
                </c:pt>
                <c:pt idx="111">
                  <c:v>-8.2442703000000002</c:v>
                </c:pt>
                <c:pt idx="112">
                  <c:v>-8.3052282000000002</c:v>
                </c:pt>
                <c:pt idx="113">
                  <c:v>-8.3442039000000001</c:v>
                </c:pt>
                <c:pt idx="114">
                  <c:v>-8.3533601999999991</c:v>
                </c:pt>
                <c:pt idx="115">
                  <c:v>-8.3541641000000002</c:v>
                </c:pt>
                <c:pt idx="116">
                  <c:v>-8.3444585999999994</c:v>
                </c:pt>
                <c:pt idx="117">
                  <c:v>-8.3369655999999992</c:v>
                </c:pt>
                <c:pt idx="118">
                  <c:v>-8.3506260000000001</c:v>
                </c:pt>
                <c:pt idx="119">
                  <c:v>-8.3874949999999995</c:v>
                </c:pt>
                <c:pt idx="120">
                  <c:v>-8.4579600999999993</c:v>
                </c:pt>
                <c:pt idx="121">
                  <c:v>-8.5633011000000003</c:v>
                </c:pt>
                <c:pt idx="122">
                  <c:v>-8.7013225999999992</c:v>
                </c:pt>
                <c:pt idx="123">
                  <c:v>-8.8325396000000005</c:v>
                </c:pt>
                <c:pt idx="124">
                  <c:v>-8.9449901999999994</c:v>
                </c:pt>
                <c:pt idx="125">
                  <c:v>-9.0503558999999996</c:v>
                </c:pt>
                <c:pt idx="126">
                  <c:v>-9.1097593000000003</c:v>
                </c:pt>
                <c:pt idx="127">
                  <c:v>-9.1561851999999995</c:v>
                </c:pt>
                <c:pt idx="128">
                  <c:v>-9.2160262999999993</c:v>
                </c:pt>
                <c:pt idx="129">
                  <c:v>-9.2713614</c:v>
                </c:pt>
                <c:pt idx="130">
                  <c:v>-9.3096312999999995</c:v>
                </c:pt>
                <c:pt idx="131">
                  <c:v>-9.3473834999999994</c:v>
                </c:pt>
                <c:pt idx="132">
                  <c:v>-9.3668270000000007</c:v>
                </c:pt>
                <c:pt idx="133">
                  <c:v>-9.3549928999999992</c:v>
                </c:pt>
                <c:pt idx="134">
                  <c:v>-9.3585396000000003</c:v>
                </c:pt>
                <c:pt idx="135">
                  <c:v>-9.3332423999999996</c:v>
                </c:pt>
                <c:pt idx="136">
                  <c:v>-9.3340558999999992</c:v>
                </c:pt>
                <c:pt idx="137">
                  <c:v>-9.3414477999999992</c:v>
                </c:pt>
                <c:pt idx="138">
                  <c:v>-9.3537931000000007</c:v>
                </c:pt>
                <c:pt idx="139">
                  <c:v>-9.3416642999999997</c:v>
                </c:pt>
                <c:pt idx="140">
                  <c:v>-9.3442658999999999</c:v>
                </c:pt>
                <c:pt idx="141">
                  <c:v>-9.3247575999999999</c:v>
                </c:pt>
                <c:pt idx="142">
                  <c:v>-9.3059958999999992</c:v>
                </c:pt>
                <c:pt idx="143">
                  <c:v>-9.2767420000000005</c:v>
                </c:pt>
                <c:pt idx="144">
                  <c:v>-9.2482071000000001</c:v>
                </c:pt>
                <c:pt idx="145">
                  <c:v>-9.2280339999999992</c:v>
                </c:pt>
                <c:pt idx="146">
                  <c:v>-9.1965485000000005</c:v>
                </c:pt>
                <c:pt idx="147">
                  <c:v>-9.1586428000000009</c:v>
                </c:pt>
                <c:pt idx="148">
                  <c:v>-9.1458454000000007</c:v>
                </c:pt>
                <c:pt idx="149">
                  <c:v>-9.1536045000000001</c:v>
                </c:pt>
                <c:pt idx="150">
                  <c:v>-9.1715946000000006</c:v>
                </c:pt>
                <c:pt idx="151">
                  <c:v>-9.1908121000000005</c:v>
                </c:pt>
                <c:pt idx="152">
                  <c:v>-9.2269459000000005</c:v>
                </c:pt>
                <c:pt idx="153">
                  <c:v>-9.2687588000000005</c:v>
                </c:pt>
                <c:pt idx="154">
                  <c:v>-9.3047389999999996</c:v>
                </c:pt>
                <c:pt idx="155">
                  <c:v>-9.3401937000000004</c:v>
                </c:pt>
                <c:pt idx="156">
                  <c:v>-9.3870620999999996</c:v>
                </c:pt>
                <c:pt idx="157">
                  <c:v>-9.4225291999999996</c:v>
                </c:pt>
                <c:pt idx="158">
                  <c:v>-9.4517632000000003</c:v>
                </c:pt>
                <c:pt idx="159">
                  <c:v>-9.4854745999999999</c:v>
                </c:pt>
                <c:pt idx="160">
                  <c:v>-9.4959544999999999</c:v>
                </c:pt>
                <c:pt idx="161">
                  <c:v>-9.4922733000000008</c:v>
                </c:pt>
                <c:pt idx="162">
                  <c:v>-9.4835776999999997</c:v>
                </c:pt>
                <c:pt idx="163">
                  <c:v>-9.4869537000000008</c:v>
                </c:pt>
                <c:pt idx="164">
                  <c:v>-9.4741725999999993</c:v>
                </c:pt>
                <c:pt idx="165">
                  <c:v>-9.4746780000000008</c:v>
                </c:pt>
                <c:pt idx="166">
                  <c:v>-9.4593533999999995</c:v>
                </c:pt>
                <c:pt idx="167">
                  <c:v>-9.4621057999999998</c:v>
                </c:pt>
                <c:pt idx="168">
                  <c:v>-9.4530220000000007</c:v>
                </c:pt>
                <c:pt idx="169">
                  <c:v>-9.4730158000000007</c:v>
                </c:pt>
                <c:pt idx="170">
                  <c:v>-9.4874171999999994</c:v>
                </c:pt>
                <c:pt idx="171">
                  <c:v>-9.5337610000000002</c:v>
                </c:pt>
                <c:pt idx="172">
                  <c:v>-9.5661048999999991</c:v>
                </c:pt>
                <c:pt idx="173">
                  <c:v>-9.6224184000000008</c:v>
                </c:pt>
                <c:pt idx="174">
                  <c:v>-9.6862717000000007</c:v>
                </c:pt>
                <c:pt idx="175">
                  <c:v>-9.7515611999999994</c:v>
                </c:pt>
                <c:pt idx="176">
                  <c:v>-9.8200845999999995</c:v>
                </c:pt>
                <c:pt idx="177">
                  <c:v>-9.8992128000000008</c:v>
                </c:pt>
                <c:pt idx="178">
                  <c:v>-9.9670524999999994</c:v>
                </c:pt>
                <c:pt idx="179">
                  <c:v>-10.028497</c:v>
                </c:pt>
                <c:pt idx="180">
                  <c:v>-10.108044</c:v>
                </c:pt>
                <c:pt idx="181">
                  <c:v>-10.209147</c:v>
                </c:pt>
                <c:pt idx="182">
                  <c:v>-10.303215</c:v>
                </c:pt>
                <c:pt idx="183">
                  <c:v>-10.407385</c:v>
                </c:pt>
                <c:pt idx="184">
                  <c:v>-10.51765</c:v>
                </c:pt>
                <c:pt idx="185">
                  <c:v>-10.637824</c:v>
                </c:pt>
                <c:pt idx="186">
                  <c:v>-10.745656</c:v>
                </c:pt>
                <c:pt idx="187">
                  <c:v>-10.855491000000001</c:v>
                </c:pt>
                <c:pt idx="188">
                  <c:v>-10.958841</c:v>
                </c:pt>
                <c:pt idx="189">
                  <c:v>-11.058249</c:v>
                </c:pt>
                <c:pt idx="190">
                  <c:v>-11.146179999999999</c:v>
                </c:pt>
                <c:pt idx="191">
                  <c:v>-11.230694</c:v>
                </c:pt>
                <c:pt idx="192">
                  <c:v>-11.301999</c:v>
                </c:pt>
                <c:pt idx="193">
                  <c:v>-11.365135</c:v>
                </c:pt>
                <c:pt idx="194">
                  <c:v>-11.416843999999999</c:v>
                </c:pt>
                <c:pt idx="195">
                  <c:v>-11.463854</c:v>
                </c:pt>
                <c:pt idx="196">
                  <c:v>-11.508858999999999</c:v>
                </c:pt>
                <c:pt idx="197">
                  <c:v>-11.547995</c:v>
                </c:pt>
                <c:pt idx="198">
                  <c:v>-11.597963</c:v>
                </c:pt>
                <c:pt idx="199">
                  <c:v>-11.633512</c:v>
                </c:pt>
                <c:pt idx="200">
                  <c:v>-11.666021000000001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-38.09507</c:v>
                </c:pt>
                <c:pt idx="1">
                  <c:v>-37.516967999999999</c:v>
                </c:pt>
                <c:pt idx="2">
                  <c:v>-36.663685000000001</c:v>
                </c:pt>
                <c:pt idx="3">
                  <c:v>-35.373936</c:v>
                </c:pt>
                <c:pt idx="4">
                  <c:v>-34.308639999999997</c:v>
                </c:pt>
                <c:pt idx="5">
                  <c:v>-33.155692999999999</c:v>
                </c:pt>
                <c:pt idx="6">
                  <c:v>-31.997312999999998</c:v>
                </c:pt>
                <c:pt idx="7">
                  <c:v>-30.904554000000001</c:v>
                </c:pt>
                <c:pt idx="8">
                  <c:v>-29.418091</c:v>
                </c:pt>
                <c:pt idx="9">
                  <c:v>-27.377413000000001</c:v>
                </c:pt>
                <c:pt idx="10">
                  <c:v>-24.707198999999999</c:v>
                </c:pt>
                <c:pt idx="11">
                  <c:v>-22.695537999999999</c:v>
                </c:pt>
                <c:pt idx="12">
                  <c:v>-20.343703999999999</c:v>
                </c:pt>
                <c:pt idx="13">
                  <c:v>-17.884630000000001</c:v>
                </c:pt>
                <c:pt idx="14">
                  <c:v>-15.937798000000001</c:v>
                </c:pt>
                <c:pt idx="15">
                  <c:v>-14.598762000000001</c:v>
                </c:pt>
                <c:pt idx="16">
                  <c:v>-12.671714</c:v>
                </c:pt>
                <c:pt idx="17">
                  <c:v>-11.083378</c:v>
                </c:pt>
                <c:pt idx="18">
                  <c:v>-10.321747999999999</c:v>
                </c:pt>
                <c:pt idx="19">
                  <c:v>-9.5427178999999995</c:v>
                </c:pt>
                <c:pt idx="20">
                  <c:v>-8.8465948000000001</c:v>
                </c:pt>
                <c:pt idx="21">
                  <c:v>-8.3888558999999994</c:v>
                </c:pt>
                <c:pt idx="22">
                  <c:v>-7.9781269999999997</c:v>
                </c:pt>
                <c:pt idx="23">
                  <c:v>-7.6093197000000004</c:v>
                </c:pt>
                <c:pt idx="24">
                  <c:v>-7.2990031000000002</c:v>
                </c:pt>
                <c:pt idx="25">
                  <c:v>-7.0895333000000003</c:v>
                </c:pt>
                <c:pt idx="26">
                  <c:v>-6.8470421000000004</c:v>
                </c:pt>
                <c:pt idx="27">
                  <c:v>-6.7636384999999999</c:v>
                </c:pt>
                <c:pt idx="28">
                  <c:v>-6.6629500000000004</c:v>
                </c:pt>
                <c:pt idx="29">
                  <c:v>-6.5638408999999998</c:v>
                </c:pt>
                <c:pt idx="30">
                  <c:v>-6.4966941</c:v>
                </c:pt>
                <c:pt idx="31">
                  <c:v>-6.4294099999999998</c:v>
                </c:pt>
                <c:pt idx="32">
                  <c:v>-6.3033685999999998</c:v>
                </c:pt>
                <c:pt idx="33">
                  <c:v>-6.2573457000000001</c:v>
                </c:pt>
                <c:pt idx="34">
                  <c:v>-6.2323275000000002</c:v>
                </c:pt>
                <c:pt idx="35">
                  <c:v>-6.1776624</c:v>
                </c:pt>
                <c:pt idx="36">
                  <c:v>-6.1307697000000001</c:v>
                </c:pt>
                <c:pt idx="37">
                  <c:v>-6.1597567</c:v>
                </c:pt>
                <c:pt idx="38">
                  <c:v>-6.1544046000000003</c:v>
                </c:pt>
                <c:pt idx="39">
                  <c:v>-6.1248398000000002</c:v>
                </c:pt>
                <c:pt idx="40">
                  <c:v>-6.1399841000000004</c:v>
                </c:pt>
                <c:pt idx="41">
                  <c:v>-6.1553053999999996</c:v>
                </c:pt>
                <c:pt idx="42">
                  <c:v>-6.1607947000000003</c:v>
                </c:pt>
                <c:pt idx="43">
                  <c:v>-6.1814904000000004</c:v>
                </c:pt>
                <c:pt idx="44">
                  <c:v>-6.2112951000000001</c:v>
                </c:pt>
                <c:pt idx="45">
                  <c:v>-6.2311434999999999</c:v>
                </c:pt>
                <c:pt idx="46">
                  <c:v>-6.2728868000000002</c:v>
                </c:pt>
                <c:pt idx="47">
                  <c:v>-6.2966514</c:v>
                </c:pt>
                <c:pt idx="48">
                  <c:v>-6.3399720000000004</c:v>
                </c:pt>
                <c:pt idx="49">
                  <c:v>-6.3795609000000004</c:v>
                </c:pt>
                <c:pt idx="50">
                  <c:v>-6.3998613000000004</c:v>
                </c:pt>
                <c:pt idx="51">
                  <c:v>-6.4327455000000002</c:v>
                </c:pt>
                <c:pt idx="52">
                  <c:v>-6.4793476999999999</c:v>
                </c:pt>
                <c:pt idx="53">
                  <c:v>-6.4985951999999996</c:v>
                </c:pt>
                <c:pt idx="54">
                  <c:v>-6.5231700000000004</c:v>
                </c:pt>
                <c:pt idx="55">
                  <c:v>-6.5355109999999996</c:v>
                </c:pt>
                <c:pt idx="56">
                  <c:v>-6.5255976000000002</c:v>
                </c:pt>
                <c:pt idx="57">
                  <c:v>-6.5130062000000004</c:v>
                </c:pt>
                <c:pt idx="58">
                  <c:v>-6.5029143999999999</c:v>
                </c:pt>
                <c:pt idx="59">
                  <c:v>-6.5068450000000002</c:v>
                </c:pt>
                <c:pt idx="60">
                  <c:v>-6.5339407999999999</c:v>
                </c:pt>
                <c:pt idx="61">
                  <c:v>-6.5397625000000001</c:v>
                </c:pt>
                <c:pt idx="62">
                  <c:v>-6.5317512000000004</c:v>
                </c:pt>
                <c:pt idx="63">
                  <c:v>-6.5515447</c:v>
                </c:pt>
                <c:pt idx="64">
                  <c:v>-6.5531769000000004</c:v>
                </c:pt>
                <c:pt idx="65">
                  <c:v>-6.5819564000000002</c:v>
                </c:pt>
                <c:pt idx="66">
                  <c:v>-6.6061377999999999</c:v>
                </c:pt>
                <c:pt idx="67">
                  <c:v>-6.6104020999999999</c:v>
                </c:pt>
                <c:pt idx="68">
                  <c:v>-6.6069851000000002</c:v>
                </c:pt>
                <c:pt idx="69">
                  <c:v>-6.6165709000000001</c:v>
                </c:pt>
                <c:pt idx="70">
                  <c:v>-6.5917462999999996</c:v>
                </c:pt>
                <c:pt idx="71">
                  <c:v>-6.5749244999999998</c:v>
                </c:pt>
                <c:pt idx="72">
                  <c:v>-6.59056</c:v>
                </c:pt>
                <c:pt idx="73">
                  <c:v>-6.6085004999999999</c:v>
                </c:pt>
                <c:pt idx="74">
                  <c:v>-6.5950065000000002</c:v>
                </c:pt>
                <c:pt idx="75">
                  <c:v>-6.6128988</c:v>
                </c:pt>
                <c:pt idx="76">
                  <c:v>-6.6426128999999996</c:v>
                </c:pt>
                <c:pt idx="77">
                  <c:v>-6.6939286999999998</c:v>
                </c:pt>
                <c:pt idx="78">
                  <c:v>-6.7362723000000004</c:v>
                </c:pt>
                <c:pt idx="79">
                  <c:v>-6.8013358000000004</c:v>
                </c:pt>
                <c:pt idx="80">
                  <c:v>-6.8406954000000004</c:v>
                </c:pt>
                <c:pt idx="81">
                  <c:v>-6.8810029000000004</c:v>
                </c:pt>
                <c:pt idx="82">
                  <c:v>-6.9061246000000001</c:v>
                </c:pt>
                <c:pt idx="83">
                  <c:v>-6.9550481</c:v>
                </c:pt>
                <c:pt idx="84">
                  <c:v>-6.9668140000000003</c:v>
                </c:pt>
                <c:pt idx="85">
                  <c:v>-6.9931973999999997</c:v>
                </c:pt>
                <c:pt idx="86">
                  <c:v>-6.998208</c:v>
                </c:pt>
                <c:pt idx="87">
                  <c:v>-7.0336518000000003</c:v>
                </c:pt>
                <c:pt idx="88">
                  <c:v>-7.0362328999999999</c:v>
                </c:pt>
                <c:pt idx="89">
                  <c:v>-7.0601950000000002</c:v>
                </c:pt>
                <c:pt idx="90">
                  <c:v>-7.0858435999999996</c:v>
                </c:pt>
                <c:pt idx="91">
                  <c:v>-7.1319350999999997</c:v>
                </c:pt>
                <c:pt idx="92">
                  <c:v>-7.1650609999999997</c:v>
                </c:pt>
                <c:pt idx="93">
                  <c:v>-7.2047261999999996</c:v>
                </c:pt>
                <c:pt idx="94">
                  <c:v>-7.2538895999999999</c:v>
                </c:pt>
                <c:pt idx="95">
                  <c:v>-7.2794042000000001</c:v>
                </c:pt>
                <c:pt idx="96">
                  <c:v>-7.3264174000000004</c:v>
                </c:pt>
                <c:pt idx="97">
                  <c:v>-7.3653611999999997</c:v>
                </c:pt>
                <c:pt idx="98">
                  <c:v>-7.4250021000000004</c:v>
                </c:pt>
                <c:pt idx="99">
                  <c:v>-7.4854760000000002</c:v>
                </c:pt>
                <c:pt idx="100">
                  <c:v>-7.5482019999999999</c:v>
                </c:pt>
                <c:pt idx="101">
                  <c:v>-7.5896138999999998</c:v>
                </c:pt>
                <c:pt idx="102">
                  <c:v>-7.6460419000000002</c:v>
                </c:pt>
                <c:pt idx="103">
                  <c:v>-7.7047967999999996</c:v>
                </c:pt>
                <c:pt idx="104">
                  <c:v>-7.7762756</c:v>
                </c:pt>
                <c:pt idx="105">
                  <c:v>-7.8620501000000003</c:v>
                </c:pt>
                <c:pt idx="106">
                  <c:v>-7.9462934000000001</c:v>
                </c:pt>
                <c:pt idx="107">
                  <c:v>-8.0438337000000004</c:v>
                </c:pt>
                <c:pt idx="108">
                  <c:v>-8.1401824999999999</c:v>
                </c:pt>
                <c:pt idx="109">
                  <c:v>-8.2533636000000001</c:v>
                </c:pt>
                <c:pt idx="110">
                  <c:v>-8.3298635000000001</c:v>
                </c:pt>
                <c:pt idx="111">
                  <c:v>-8.4107074999999991</c:v>
                </c:pt>
                <c:pt idx="112">
                  <c:v>-8.4666004000000008</c:v>
                </c:pt>
                <c:pt idx="113">
                  <c:v>-8.5082044999999997</c:v>
                </c:pt>
                <c:pt idx="114">
                  <c:v>-8.5176333999999994</c:v>
                </c:pt>
                <c:pt idx="115">
                  <c:v>-8.5393533999999995</c:v>
                </c:pt>
                <c:pt idx="116">
                  <c:v>-8.5505104000000003</c:v>
                </c:pt>
                <c:pt idx="117">
                  <c:v>-8.5603504000000008</c:v>
                </c:pt>
                <c:pt idx="118">
                  <c:v>-8.591094</c:v>
                </c:pt>
                <c:pt idx="119">
                  <c:v>-8.6585959999999993</c:v>
                </c:pt>
                <c:pt idx="120">
                  <c:v>-8.7674856000000005</c:v>
                </c:pt>
                <c:pt idx="121">
                  <c:v>-8.9108304999999994</c:v>
                </c:pt>
                <c:pt idx="122">
                  <c:v>-9.0796355999999996</c:v>
                </c:pt>
                <c:pt idx="123">
                  <c:v>-9.2328720000000004</c:v>
                </c:pt>
                <c:pt idx="124">
                  <c:v>-9.3451652999999997</c:v>
                </c:pt>
                <c:pt idx="125">
                  <c:v>-9.4208917999999997</c:v>
                </c:pt>
                <c:pt idx="126">
                  <c:v>-9.4509401000000004</c:v>
                </c:pt>
                <c:pt idx="127">
                  <c:v>-9.4779347999999999</c:v>
                </c:pt>
                <c:pt idx="128">
                  <c:v>-9.5185937999999997</c:v>
                </c:pt>
                <c:pt idx="129">
                  <c:v>-9.5627413000000008</c:v>
                </c:pt>
                <c:pt idx="130">
                  <c:v>-9.6173306000000007</c:v>
                </c:pt>
                <c:pt idx="131">
                  <c:v>-9.6762742999999993</c:v>
                </c:pt>
                <c:pt idx="132">
                  <c:v>-9.7120771000000001</c:v>
                </c:pt>
                <c:pt idx="133">
                  <c:v>-9.7228060000000003</c:v>
                </c:pt>
                <c:pt idx="134">
                  <c:v>-9.7759876000000006</c:v>
                </c:pt>
                <c:pt idx="135">
                  <c:v>-9.7777834000000006</c:v>
                </c:pt>
                <c:pt idx="136">
                  <c:v>-9.8068904999999997</c:v>
                </c:pt>
                <c:pt idx="137">
                  <c:v>-9.8599958000000001</c:v>
                </c:pt>
                <c:pt idx="138">
                  <c:v>-9.9188069999999993</c:v>
                </c:pt>
                <c:pt idx="139">
                  <c:v>-9.9270867999999997</c:v>
                </c:pt>
                <c:pt idx="140">
                  <c:v>-9.9570761000000001</c:v>
                </c:pt>
                <c:pt idx="141">
                  <c:v>-9.9604272999999992</c:v>
                </c:pt>
                <c:pt idx="142">
                  <c:v>-9.9575671999999997</c:v>
                </c:pt>
                <c:pt idx="143">
                  <c:v>-9.9382839000000001</c:v>
                </c:pt>
                <c:pt idx="144">
                  <c:v>-9.9094048000000008</c:v>
                </c:pt>
                <c:pt idx="145">
                  <c:v>-9.9041882000000001</c:v>
                </c:pt>
                <c:pt idx="146">
                  <c:v>-9.8652028999999999</c:v>
                </c:pt>
                <c:pt idx="147">
                  <c:v>-9.8168582999999998</c:v>
                </c:pt>
                <c:pt idx="148">
                  <c:v>-9.7968826</c:v>
                </c:pt>
                <c:pt idx="149">
                  <c:v>-9.8165598000000003</c:v>
                </c:pt>
                <c:pt idx="150">
                  <c:v>-9.8453140000000001</c:v>
                </c:pt>
                <c:pt idx="151">
                  <c:v>-9.8808688999999994</c:v>
                </c:pt>
                <c:pt idx="152">
                  <c:v>-9.9234152000000009</c:v>
                </c:pt>
                <c:pt idx="153">
                  <c:v>-9.9775200000000002</c:v>
                </c:pt>
                <c:pt idx="154">
                  <c:v>-10.010652</c:v>
                </c:pt>
                <c:pt idx="155">
                  <c:v>-10.042439999999999</c:v>
                </c:pt>
                <c:pt idx="156">
                  <c:v>-10.097158</c:v>
                </c:pt>
                <c:pt idx="157">
                  <c:v>-10.160902</c:v>
                </c:pt>
                <c:pt idx="158">
                  <c:v>-10.199939000000001</c:v>
                </c:pt>
                <c:pt idx="159">
                  <c:v>-10.27319</c:v>
                </c:pt>
                <c:pt idx="160">
                  <c:v>-10.29377</c:v>
                </c:pt>
                <c:pt idx="161">
                  <c:v>-10.293868</c:v>
                </c:pt>
                <c:pt idx="162">
                  <c:v>-10.255267999999999</c:v>
                </c:pt>
                <c:pt idx="163">
                  <c:v>-10.260776999999999</c:v>
                </c:pt>
                <c:pt idx="164">
                  <c:v>-10.205223999999999</c:v>
                </c:pt>
                <c:pt idx="165">
                  <c:v>-10.201763</c:v>
                </c:pt>
                <c:pt idx="166">
                  <c:v>-10.137093</c:v>
                </c:pt>
                <c:pt idx="167">
                  <c:v>-10.143921000000001</c:v>
                </c:pt>
                <c:pt idx="168">
                  <c:v>-10.10745</c:v>
                </c:pt>
                <c:pt idx="169">
                  <c:v>-10.132972000000001</c:v>
                </c:pt>
                <c:pt idx="170">
                  <c:v>-10.138503999999999</c:v>
                </c:pt>
                <c:pt idx="171">
                  <c:v>-10.208600000000001</c:v>
                </c:pt>
                <c:pt idx="172">
                  <c:v>-10.213646000000001</c:v>
                </c:pt>
                <c:pt idx="173">
                  <c:v>-10.251796000000001</c:v>
                </c:pt>
                <c:pt idx="174">
                  <c:v>-10.267097</c:v>
                </c:pt>
                <c:pt idx="175">
                  <c:v>-10.28633</c:v>
                </c:pt>
                <c:pt idx="176">
                  <c:v>-10.297482</c:v>
                </c:pt>
                <c:pt idx="177">
                  <c:v>-10.343310000000001</c:v>
                </c:pt>
                <c:pt idx="178">
                  <c:v>-10.365956000000001</c:v>
                </c:pt>
                <c:pt idx="179">
                  <c:v>-10.401272000000001</c:v>
                </c:pt>
                <c:pt idx="180">
                  <c:v>-10.436787000000001</c:v>
                </c:pt>
                <c:pt idx="181">
                  <c:v>-10.528358000000001</c:v>
                </c:pt>
                <c:pt idx="182">
                  <c:v>-10.591215</c:v>
                </c:pt>
                <c:pt idx="183">
                  <c:v>-10.68699</c:v>
                </c:pt>
                <c:pt idx="184">
                  <c:v>-10.796716999999999</c:v>
                </c:pt>
                <c:pt idx="185">
                  <c:v>-10.933249999999999</c:v>
                </c:pt>
                <c:pt idx="186">
                  <c:v>-11.041641</c:v>
                </c:pt>
                <c:pt idx="187">
                  <c:v>-11.166449999999999</c:v>
                </c:pt>
                <c:pt idx="188">
                  <c:v>-11.280376</c:v>
                </c:pt>
                <c:pt idx="189">
                  <c:v>-11.396584000000001</c:v>
                </c:pt>
                <c:pt idx="190">
                  <c:v>-11.483357</c:v>
                </c:pt>
                <c:pt idx="191">
                  <c:v>-11.577938</c:v>
                </c:pt>
                <c:pt idx="192">
                  <c:v>-11.648451</c:v>
                </c:pt>
                <c:pt idx="193">
                  <c:v>-11.710704</c:v>
                </c:pt>
                <c:pt idx="194">
                  <c:v>-11.75775</c:v>
                </c:pt>
                <c:pt idx="195">
                  <c:v>-11.816622000000001</c:v>
                </c:pt>
                <c:pt idx="196">
                  <c:v>-11.867964000000001</c:v>
                </c:pt>
                <c:pt idx="197">
                  <c:v>-11.910368</c:v>
                </c:pt>
                <c:pt idx="198">
                  <c:v>-11.97505</c:v>
                </c:pt>
                <c:pt idx="199">
                  <c:v>-12.013232</c:v>
                </c:pt>
                <c:pt idx="200">
                  <c:v>-12.048498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-40.229365999999999</c:v>
                </c:pt>
                <c:pt idx="1">
                  <c:v>-39.742035000000001</c:v>
                </c:pt>
                <c:pt idx="2">
                  <c:v>-39.008823</c:v>
                </c:pt>
                <c:pt idx="3">
                  <c:v>-37.967334999999999</c:v>
                </c:pt>
                <c:pt idx="4">
                  <c:v>-37.097149000000002</c:v>
                </c:pt>
                <c:pt idx="5">
                  <c:v>-36.180762999999999</c:v>
                </c:pt>
                <c:pt idx="6">
                  <c:v>-35.274512999999999</c:v>
                </c:pt>
                <c:pt idx="7">
                  <c:v>-34.457954000000001</c:v>
                </c:pt>
                <c:pt idx="8">
                  <c:v>-33.731544</c:v>
                </c:pt>
                <c:pt idx="9">
                  <c:v>-32.917743999999999</c:v>
                </c:pt>
                <c:pt idx="10">
                  <c:v>-32.007629000000001</c:v>
                </c:pt>
                <c:pt idx="11">
                  <c:v>-31.529375000000002</c:v>
                </c:pt>
                <c:pt idx="12">
                  <c:v>-30.976471</c:v>
                </c:pt>
                <c:pt idx="13">
                  <c:v>-29.327185</c:v>
                </c:pt>
                <c:pt idx="14">
                  <c:v>-27.667383000000001</c:v>
                </c:pt>
                <c:pt idx="15">
                  <c:v>-25.808277</c:v>
                </c:pt>
                <c:pt idx="16">
                  <c:v>-23.139219000000001</c:v>
                </c:pt>
                <c:pt idx="17">
                  <c:v>-19.999815000000002</c:v>
                </c:pt>
                <c:pt idx="18">
                  <c:v>-17.940826000000001</c:v>
                </c:pt>
                <c:pt idx="19">
                  <c:v>-16.073205999999999</c:v>
                </c:pt>
                <c:pt idx="20">
                  <c:v>-14.09798</c:v>
                </c:pt>
                <c:pt idx="21">
                  <c:v>-12.656522000000001</c:v>
                </c:pt>
                <c:pt idx="22">
                  <c:v>-11.70528</c:v>
                </c:pt>
                <c:pt idx="23">
                  <c:v>-10.816682</c:v>
                </c:pt>
                <c:pt idx="24">
                  <c:v>-9.7893723999999995</c:v>
                </c:pt>
                <c:pt idx="25">
                  <c:v>-9.2760514999999995</c:v>
                </c:pt>
                <c:pt idx="26">
                  <c:v>-8.7563639000000002</c:v>
                </c:pt>
                <c:pt idx="27">
                  <c:v>-8.3761740000000007</c:v>
                </c:pt>
                <c:pt idx="28">
                  <c:v>-8.0394916999999992</c:v>
                </c:pt>
                <c:pt idx="29">
                  <c:v>-7.7861060999999996</c:v>
                </c:pt>
                <c:pt idx="30">
                  <c:v>-7.5429234999999997</c:v>
                </c:pt>
                <c:pt idx="31">
                  <c:v>-7.3443636999999997</c:v>
                </c:pt>
                <c:pt idx="32">
                  <c:v>-7.1108836999999996</c:v>
                </c:pt>
                <c:pt idx="33">
                  <c:v>-7.0095906000000001</c:v>
                </c:pt>
                <c:pt idx="34">
                  <c:v>-6.9120296999999997</c:v>
                </c:pt>
                <c:pt idx="35">
                  <c:v>-6.8071051000000002</c:v>
                </c:pt>
                <c:pt idx="36">
                  <c:v>-6.7050251999999997</c:v>
                </c:pt>
                <c:pt idx="37">
                  <c:v>-6.7338629000000001</c:v>
                </c:pt>
                <c:pt idx="38">
                  <c:v>-6.6961335999999996</c:v>
                </c:pt>
                <c:pt idx="39">
                  <c:v>-6.6300917000000004</c:v>
                </c:pt>
                <c:pt idx="40">
                  <c:v>-6.6322732000000002</c:v>
                </c:pt>
                <c:pt idx="41">
                  <c:v>-6.6706481000000002</c:v>
                </c:pt>
                <c:pt idx="42">
                  <c:v>-6.6761179000000004</c:v>
                </c:pt>
                <c:pt idx="43">
                  <c:v>-6.7003960999999999</c:v>
                </c:pt>
                <c:pt idx="44">
                  <c:v>-6.7483158000000003</c:v>
                </c:pt>
                <c:pt idx="45">
                  <c:v>-6.8014345</c:v>
                </c:pt>
                <c:pt idx="46">
                  <c:v>-6.8398247000000003</c:v>
                </c:pt>
                <c:pt idx="47">
                  <c:v>-6.8435822000000002</c:v>
                </c:pt>
                <c:pt idx="48">
                  <c:v>-6.9158248999999996</c:v>
                </c:pt>
                <c:pt idx="49">
                  <c:v>-6.9718951999999996</c:v>
                </c:pt>
                <c:pt idx="50">
                  <c:v>-6.9685822000000002</c:v>
                </c:pt>
                <c:pt idx="51">
                  <c:v>-7.0041169999999999</c:v>
                </c:pt>
                <c:pt idx="52">
                  <c:v>-7.0659637000000002</c:v>
                </c:pt>
                <c:pt idx="53">
                  <c:v>-7.0622673000000002</c:v>
                </c:pt>
                <c:pt idx="54">
                  <c:v>-7.0858603000000002</c:v>
                </c:pt>
                <c:pt idx="55">
                  <c:v>-7.0983347999999999</c:v>
                </c:pt>
                <c:pt idx="56">
                  <c:v>-7.0722246000000002</c:v>
                </c:pt>
                <c:pt idx="57">
                  <c:v>-7.0523467000000002</c:v>
                </c:pt>
                <c:pt idx="58">
                  <c:v>-7.0403237000000001</c:v>
                </c:pt>
                <c:pt idx="59">
                  <c:v>-7.0329771000000001</c:v>
                </c:pt>
                <c:pt idx="60">
                  <c:v>-7.0530018999999999</c:v>
                </c:pt>
                <c:pt idx="61">
                  <c:v>-7.0570687999999997</c:v>
                </c:pt>
                <c:pt idx="62">
                  <c:v>-7.0547003999999998</c:v>
                </c:pt>
                <c:pt idx="63">
                  <c:v>-7.0733299000000001</c:v>
                </c:pt>
                <c:pt idx="64">
                  <c:v>-7.0833377999999998</c:v>
                </c:pt>
                <c:pt idx="65">
                  <c:v>-7.1098613999999998</c:v>
                </c:pt>
                <c:pt idx="66">
                  <c:v>-7.1269869999999997</c:v>
                </c:pt>
                <c:pt idx="67">
                  <c:v>-7.1104326000000002</c:v>
                </c:pt>
                <c:pt idx="68">
                  <c:v>-7.0929551000000002</c:v>
                </c:pt>
                <c:pt idx="69">
                  <c:v>-7.0798936000000001</c:v>
                </c:pt>
                <c:pt idx="70">
                  <c:v>-7.0425013999999999</c:v>
                </c:pt>
                <c:pt idx="71">
                  <c:v>-7.0213323000000001</c:v>
                </c:pt>
                <c:pt idx="72">
                  <c:v>-7.0461798</c:v>
                </c:pt>
                <c:pt idx="73">
                  <c:v>-7.0728612000000002</c:v>
                </c:pt>
                <c:pt idx="74">
                  <c:v>-7.0637641000000002</c:v>
                </c:pt>
                <c:pt idx="75">
                  <c:v>-7.0817436999999996</c:v>
                </c:pt>
                <c:pt idx="76">
                  <c:v>-7.1034955999999996</c:v>
                </c:pt>
                <c:pt idx="77">
                  <c:v>-7.1373553000000003</c:v>
                </c:pt>
                <c:pt idx="78">
                  <c:v>-7.1638555999999998</c:v>
                </c:pt>
                <c:pt idx="79">
                  <c:v>-7.2124690999999999</c:v>
                </c:pt>
                <c:pt idx="80">
                  <c:v>-7.2306670999999998</c:v>
                </c:pt>
                <c:pt idx="81">
                  <c:v>-7.2567472000000004</c:v>
                </c:pt>
                <c:pt idx="82">
                  <c:v>-7.2753610999999996</c:v>
                </c:pt>
                <c:pt idx="83">
                  <c:v>-7.3153543000000001</c:v>
                </c:pt>
                <c:pt idx="84">
                  <c:v>-7.3160596</c:v>
                </c:pt>
                <c:pt idx="85">
                  <c:v>-7.3328958000000002</c:v>
                </c:pt>
                <c:pt idx="86">
                  <c:v>-7.3271183999999998</c:v>
                </c:pt>
                <c:pt idx="87">
                  <c:v>-7.3594818000000002</c:v>
                </c:pt>
                <c:pt idx="88">
                  <c:v>-7.3658948000000004</c:v>
                </c:pt>
                <c:pt idx="89">
                  <c:v>-7.4017334000000004</c:v>
                </c:pt>
                <c:pt idx="90">
                  <c:v>-7.4455131999999997</c:v>
                </c:pt>
                <c:pt idx="91">
                  <c:v>-7.5087643000000002</c:v>
                </c:pt>
                <c:pt idx="92">
                  <c:v>-7.5695338000000003</c:v>
                </c:pt>
                <c:pt idx="93">
                  <c:v>-7.6313009000000003</c:v>
                </c:pt>
                <c:pt idx="94">
                  <c:v>-7.7062035</c:v>
                </c:pt>
                <c:pt idx="95">
                  <c:v>-7.753171</c:v>
                </c:pt>
                <c:pt idx="96">
                  <c:v>-7.8346004000000002</c:v>
                </c:pt>
                <c:pt idx="97">
                  <c:v>-7.8851317999999999</c:v>
                </c:pt>
                <c:pt idx="98">
                  <c:v>-7.9607549000000004</c:v>
                </c:pt>
                <c:pt idx="99">
                  <c:v>-8.0351143</c:v>
                </c:pt>
                <c:pt idx="100">
                  <c:v>-8.1022081000000004</c:v>
                </c:pt>
                <c:pt idx="101">
                  <c:v>-8.1413565000000006</c:v>
                </c:pt>
                <c:pt idx="102">
                  <c:v>-8.2043324000000002</c:v>
                </c:pt>
                <c:pt idx="103">
                  <c:v>-8.2475433000000002</c:v>
                </c:pt>
                <c:pt idx="104">
                  <c:v>-8.2872304999999997</c:v>
                </c:pt>
                <c:pt idx="105">
                  <c:v>-8.3411369000000004</c:v>
                </c:pt>
                <c:pt idx="106">
                  <c:v>-8.3897276000000005</c:v>
                </c:pt>
                <c:pt idx="107">
                  <c:v>-8.4623469999999994</c:v>
                </c:pt>
                <c:pt idx="108">
                  <c:v>-8.5419140000000002</c:v>
                </c:pt>
                <c:pt idx="109">
                  <c:v>-8.6524181000000002</c:v>
                </c:pt>
                <c:pt idx="110">
                  <c:v>-8.7158756000000004</c:v>
                </c:pt>
                <c:pt idx="111">
                  <c:v>-8.7974166999999994</c:v>
                </c:pt>
                <c:pt idx="112">
                  <c:v>-8.8480606000000002</c:v>
                </c:pt>
                <c:pt idx="113">
                  <c:v>-8.8973645999999995</c:v>
                </c:pt>
                <c:pt idx="114">
                  <c:v>-8.9099464000000008</c:v>
                </c:pt>
                <c:pt idx="115">
                  <c:v>-8.9605493999999997</c:v>
                </c:pt>
                <c:pt idx="116">
                  <c:v>-8.9953441999999999</c:v>
                </c:pt>
                <c:pt idx="117">
                  <c:v>-9.0327158000000001</c:v>
                </c:pt>
                <c:pt idx="118">
                  <c:v>-9.0896253999999992</c:v>
                </c:pt>
                <c:pt idx="119">
                  <c:v>-9.2007475000000003</c:v>
                </c:pt>
                <c:pt idx="120">
                  <c:v>-9.3467178000000004</c:v>
                </c:pt>
                <c:pt idx="121">
                  <c:v>-9.5166359000000007</c:v>
                </c:pt>
                <c:pt idx="122">
                  <c:v>-9.6947288999999994</c:v>
                </c:pt>
                <c:pt idx="123">
                  <c:v>-9.8498277999999999</c:v>
                </c:pt>
                <c:pt idx="124">
                  <c:v>-9.9389056999999994</c:v>
                </c:pt>
                <c:pt idx="125">
                  <c:v>-9.9989051999999994</c:v>
                </c:pt>
                <c:pt idx="126">
                  <c:v>-10.028414</c:v>
                </c:pt>
                <c:pt idx="127">
                  <c:v>-10.092841999999999</c:v>
                </c:pt>
                <c:pt idx="128">
                  <c:v>-10.162239</c:v>
                </c:pt>
                <c:pt idx="129">
                  <c:v>-10.256463</c:v>
                </c:pt>
                <c:pt idx="130">
                  <c:v>-10.367266000000001</c:v>
                </c:pt>
                <c:pt idx="131">
                  <c:v>-10.494160000000001</c:v>
                </c:pt>
                <c:pt idx="132">
                  <c:v>-10.569156</c:v>
                </c:pt>
                <c:pt idx="133">
                  <c:v>-10.629006</c:v>
                </c:pt>
                <c:pt idx="134">
                  <c:v>-10.767308</c:v>
                </c:pt>
                <c:pt idx="135">
                  <c:v>-10.818269000000001</c:v>
                </c:pt>
                <c:pt idx="136">
                  <c:v>-10.880858</c:v>
                </c:pt>
                <c:pt idx="137">
                  <c:v>-11.022831</c:v>
                </c:pt>
                <c:pt idx="138">
                  <c:v>-11.169905999999999</c:v>
                </c:pt>
                <c:pt idx="139">
                  <c:v>-11.228097999999999</c:v>
                </c:pt>
                <c:pt idx="140">
                  <c:v>-11.310802000000001</c:v>
                </c:pt>
                <c:pt idx="141">
                  <c:v>-11.38293</c:v>
                </c:pt>
                <c:pt idx="142">
                  <c:v>-11.420275</c:v>
                </c:pt>
                <c:pt idx="143">
                  <c:v>-11.445962</c:v>
                </c:pt>
                <c:pt idx="144">
                  <c:v>-11.406585</c:v>
                </c:pt>
                <c:pt idx="145">
                  <c:v>-11.450716999999999</c:v>
                </c:pt>
                <c:pt idx="146">
                  <c:v>-11.386047</c:v>
                </c:pt>
                <c:pt idx="147">
                  <c:v>-11.322179</c:v>
                </c:pt>
                <c:pt idx="148">
                  <c:v>-11.253969</c:v>
                </c:pt>
                <c:pt idx="149">
                  <c:v>-11.324646</c:v>
                </c:pt>
                <c:pt idx="150">
                  <c:v>-11.398661000000001</c:v>
                </c:pt>
                <c:pt idx="151">
                  <c:v>-11.504965</c:v>
                </c:pt>
                <c:pt idx="152">
                  <c:v>-11.561365</c:v>
                </c:pt>
                <c:pt idx="153">
                  <c:v>-11.69412</c:v>
                </c:pt>
                <c:pt idx="154">
                  <c:v>-11.760876</c:v>
                </c:pt>
                <c:pt idx="155">
                  <c:v>-11.834512</c:v>
                </c:pt>
                <c:pt idx="156">
                  <c:v>-12.010999</c:v>
                </c:pt>
                <c:pt idx="157">
                  <c:v>-12.311282</c:v>
                </c:pt>
                <c:pt idx="158">
                  <c:v>-12.460865</c:v>
                </c:pt>
                <c:pt idx="159">
                  <c:v>-12.802322999999999</c:v>
                </c:pt>
                <c:pt idx="160">
                  <c:v>-12.9213</c:v>
                </c:pt>
                <c:pt idx="161">
                  <c:v>-13.010809</c:v>
                </c:pt>
                <c:pt idx="162">
                  <c:v>-12.878114</c:v>
                </c:pt>
                <c:pt idx="163">
                  <c:v>-12.992011</c:v>
                </c:pt>
                <c:pt idx="164">
                  <c:v>-12.800176</c:v>
                </c:pt>
                <c:pt idx="165">
                  <c:v>-12.915619</c:v>
                </c:pt>
                <c:pt idx="166">
                  <c:v>-12.644005999999999</c:v>
                </c:pt>
                <c:pt idx="167">
                  <c:v>-12.802346999999999</c:v>
                </c:pt>
                <c:pt idx="168">
                  <c:v>-12.64494</c:v>
                </c:pt>
                <c:pt idx="169">
                  <c:v>-12.795733</c:v>
                </c:pt>
                <c:pt idx="170">
                  <c:v>-12.743103</c:v>
                </c:pt>
                <c:pt idx="171">
                  <c:v>-13.025471</c:v>
                </c:pt>
                <c:pt idx="172">
                  <c:v>-12.921476999999999</c:v>
                </c:pt>
                <c:pt idx="173">
                  <c:v>-12.983331</c:v>
                </c:pt>
                <c:pt idx="174">
                  <c:v>-12.889061999999999</c:v>
                </c:pt>
                <c:pt idx="175">
                  <c:v>-12.866445000000001</c:v>
                </c:pt>
                <c:pt idx="176">
                  <c:v>-12.709821</c:v>
                </c:pt>
                <c:pt idx="177">
                  <c:v>-12.784445</c:v>
                </c:pt>
                <c:pt idx="178">
                  <c:v>-12.708402</c:v>
                </c:pt>
                <c:pt idx="179">
                  <c:v>-12.615413999999999</c:v>
                </c:pt>
                <c:pt idx="180">
                  <c:v>-12.371121</c:v>
                </c:pt>
                <c:pt idx="181">
                  <c:v>-12.473295999999999</c:v>
                </c:pt>
                <c:pt idx="182">
                  <c:v>-12.266254</c:v>
                </c:pt>
                <c:pt idx="183">
                  <c:v>-12.219132999999999</c:v>
                </c:pt>
                <c:pt idx="184">
                  <c:v>-12.275691</c:v>
                </c:pt>
                <c:pt idx="185">
                  <c:v>-12.517535000000001</c:v>
                </c:pt>
                <c:pt idx="186">
                  <c:v>-12.520097</c:v>
                </c:pt>
                <c:pt idx="187">
                  <c:v>-12.716148</c:v>
                </c:pt>
                <c:pt idx="188">
                  <c:v>-12.901947</c:v>
                </c:pt>
                <c:pt idx="189">
                  <c:v>-13.118086</c:v>
                </c:pt>
                <c:pt idx="190">
                  <c:v>-13.133774000000001</c:v>
                </c:pt>
                <c:pt idx="191">
                  <c:v>-13.300406000000001</c:v>
                </c:pt>
                <c:pt idx="192">
                  <c:v>-13.379</c:v>
                </c:pt>
                <c:pt idx="193">
                  <c:v>-13.400169999999999</c:v>
                </c:pt>
                <c:pt idx="194">
                  <c:v>-13.346746</c:v>
                </c:pt>
                <c:pt idx="195">
                  <c:v>-13.431407</c:v>
                </c:pt>
                <c:pt idx="196">
                  <c:v>-13.412132</c:v>
                </c:pt>
                <c:pt idx="197">
                  <c:v>-13.349626000000001</c:v>
                </c:pt>
                <c:pt idx="198">
                  <c:v>-13.429695000000001</c:v>
                </c:pt>
                <c:pt idx="199">
                  <c:v>-13.421433</c:v>
                </c:pt>
                <c:pt idx="200">
                  <c:v>-13.434998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-42.350242999999999</c:v>
                </c:pt>
                <c:pt idx="1">
                  <c:v>-41.859969999999997</c:v>
                </c:pt>
                <c:pt idx="2">
                  <c:v>-41.138275</c:v>
                </c:pt>
                <c:pt idx="3">
                  <c:v>-40.13879</c:v>
                </c:pt>
                <c:pt idx="4">
                  <c:v>-39.326144999999997</c:v>
                </c:pt>
                <c:pt idx="5">
                  <c:v>-38.477665000000002</c:v>
                </c:pt>
                <c:pt idx="6">
                  <c:v>-37.646453999999999</c:v>
                </c:pt>
                <c:pt idx="7">
                  <c:v>-36.914433000000002</c:v>
                </c:pt>
                <c:pt idx="8">
                  <c:v>-36.285034000000003</c:v>
                </c:pt>
                <c:pt idx="9">
                  <c:v>-35.569308999999997</c:v>
                </c:pt>
                <c:pt idx="10">
                  <c:v>-34.811892999999998</c:v>
                </c:pt>
                <c:pt idx="11">
                  <c:v>-34.282372000000002</c:v>
                </c:pt>
                <c:pt idx="12">
                  <c:v>-33.795589</c:v>
                </c:pt>
                <c:pt idx="13">
                  <c:v>-33.319763000000002</c:v>
                </c:pt>
                <c:pt idx="14">
                  <c:v>-32.812880999999997</c:v>
                </c:pt>
                <c:pt idx="15">
                  <c:v>-32.219765000000002</c:v>
                </c:pt>
                <c:pt idx="16">
                  <c:v>-31.285036000000002</c:v>
                </c:pt>
                <c:pt idx="17">
                  <c:v>-29.850079000000001</c:v>
                </c:pt>
                <c:pt idx="18">
                  <c:v>-28.360312</c:v>
                </c:pt>
                <c:pt idx="19">
                  <c:v>-27.102868999999998</c:v>
                </c:pt>
                <c:pt idx="20">
                  <c:v>-24.933702</c:v>
                </c:pt>
                <c:pt idx="21">
                  <c:v>-22.923673999999998</c:v>
                </c:pt>
                <c:pt idx="22">
                  <c:v>-21.217542999999999</c:v>
                </c:pt>
                <c:pt idx="23">
                  <c:v>-19.238320999999999</c:v>
                </c:pt>
                <c:pt idx="24">
                  <c:v>-16.922812</c:v>
                </c:pt>
                <c:pt idx="25">
                  <c:v>-15.751879000000001</c:v>
                </c:pt>
                <c:pt idx="26">
                  <c:v>-14.464233999999999</c:v>
                </c:pt>
                <c:pt idx="27">
                  <c:v>-13.229136</c:v>
                </c:pt>
                <c:pt idx="28">
                  <c:v>-12.260135</c:v>
                </c:pt>
                <c:pt idx="29">
                  <c:v>-11.570202</c:v>
                </c:pt>
                <c:pt idx="30">
                  <c:v>-10.766964</c:v>
                </c:pt>
                <c:pt idx="31">
                  <c:v>-10.204056</c:v>
                </c:pt>
                <c:pt idx="32">
                  <c:v>-9.7152919999999998</c:v>
                </c:pt>
                <c:pt idx="33">
                  <c:v>-9.4836568999999997</c:v>
                </c:pt>
                <c:pt idx="34">
                  <c:v>-9.1200446999999993</c:v>
                </c:pt>
                <c:pt idx="35">
                  <c:v>-8.9137163000000008</c:v>
                </c:pt>
                <c:pt idx="36">
                  <c:v>-8.6718855000000001</c:v>
                </c:pt>
                <c:pt idx="37">
                  <c:v>-8.6307010999999996</c:v>
                </c:pt>
                <c:pt idx="38">
                  <c:v>-8.4817018999999991</c:v>
                </c:pt>
                <c:pt idx="39">
                  <c:v>-8.3889256000000003</c:v>
                </c:pt>
                <c:pt idx="40">
                  <c:v>-8.3365010999999996</c:v>
                </c:pt>
                <c:pt idx="41">
                  <c:v>-8.3544102000000002</c:v>
                </c:pt>
                <c:pt idx="42">
                  <c:v>-8.3046150000000001</c:v>
                </c:pt>
                <c:pt idx="43">
                  <c:v>-8.2631893000000005</c:v>
                </c:pt>
                <c:pt idx="44">
                  <c:v>-8.2866058000000002</c:v>
                </c:pt>
                <c:pt idx="45">
                  <c:v>-8.3115082000000005</c:v>
                </c:pt>
                <c:pt idx="46">
                  <c:v>-8.2871436999999997</c:v>
                </c:pt>
                <c:pt idx="47">
                  <c:v>-8.2209252999999993</c:v>
                </c:pt>
                <c:pt idx="48">
                  <c:v>-8.2626056999999999</c:v>
                </c:pt>
                <c:pt idx="49">
                  <c:v>-8.2805595000000007</c:v>
                </c:pt>
                <c:pt idx="50">
                  <c:v>-8.2453708999999993</c:v>
                </c:pt>
                <c:pt idx="51">
                  <c:v>-8.2747344999999992</c:v>
                </c:pt>
                <c:pt idx="52">
                  <c:v>-8.3141279000000008</c:v>
                </c:pt>
                <c:pt idx="53">
                  <c:v>-8.2548665999999997</c:v>
                </c:pt>
                <c:pt idx="54">
                  <c:v>-8.2260494000000008</c:v>
                </c:pt>
                <c:pt idx="55">
                  <c:v>-8.1786288999999996</c:v>
                </c:pt>
                <c:pt idx="56">
                  <c:v>-8.1135674000000009</c:v>
                </c:pt>
                <c:pt idx="57">
                  <c:v>-8.0778580000000009</c:v>
                </c:pt>
                <c:pt idx="58">
                  <c:v>-8.0697116999999992</c:v>
                </c:pt>
                <c:pt idx="59">
                  <c:v>-8.0467443000000003</c:v>
                </c:pt>
                <c:pt idx="60">
                  <c:v>-8.0466213</c:v>
                </c:pt>
                <c:pt idx="61">
                  <c:v>-8.0203772000000004</c:v>
                </c:pt>
                <c:pt idx="62">
                  <c:v>-8.0289783000000003</c:v>
                </c:pt>
                <c:pt idx="63">
                  <c:v>-8.0286597999999998</c:v>
                </c:pt>
                <c:pt idx="64">
                  <c:v>-8.0524263000000005</c:v>
                </c:pt>
                <c:pt idx="65">
                  <c:v>-8.0743685000000003</c:v>
                </c:pt>
                <c:pt idx="66">
                  <c:v>-8.1023206999999999</c:v>
                </c:pt>
                <c:pt idx="67">
                  <c:v>-8.0577687999999998</c:v>
                </c:pt>
                <c:pt idx="68">
                  <c:v>-8.0508404000000002</c:v>
                </c:pt>
                <c:pt idx="69">
                  <c:v>-8.0090923000000007</c:v>
                </c:pt>
                <c:pt idx="70">
                  <c:v>-7.9711331999999997</c:v>
                </c:pt>
                <c:pt idx="71">
                  <c:v>-7.9359726999999998</c:v>
                </c:pt>
                <c:pt idx="72">
                  <c:v>-7.9706492000000004</c:v>
                </c:pt>
                <c:pt idx="73">
                  <c:v>-7.9741024999999999</c:v>
                </c:pt>
                <c:pt idx="74">
                  <c:v>-7.9588647000000003</c:v>
                </c:pt>
                <c:pt idx="75">
                  <c:v>-7.9537915999999997</c:v>
                </c:pt>
                <c:pt idx="76">
                  <c:v>-7.9536575999999997</c:v>
                </c:pt>
                <c:pt idx="77">
                  <c:v>-7.9371171</c:v>
                </c:pt>
                <c:pt idx="78">
                  <c:v>-7.9492035000000003</c:v>
                </c:pt>
                <c:pt idx="79">
                  <c:v>-7.9638619000000004</c:v>
                </c:pt>
                <c:pt idx="80">
                  <c:v>-7.9608850000000002</c:v>
                </c:pt>
                <c:pt idx="81">
                  <c:v>-7.9691067000000002</c:v>
                </c:pt>
                <c:pt idx="82">
                  <c:v>-7.9994215999999998</c:v>
                </c:pt>
                <c:pt idx="83">
                  <c:v>-8.0224886000000009</c:v>
                </c:pt>
                <c:pt idx="84">
                  <c:v>-8.0336733000000002</c:v>
                </c:pt>
                <c:pt idx="85">
                  <c:v>-8.0426854999999993</c:v>
                </c:pt>
                <c:pt idx="86">
                  <c:v>-8.0495005000000006</c:v>
                </c:pt>
                <c:pt idx="87">
                  <c:v>-8.0750779999999995</c:v>
                </c:pt>
                <c:pt idx="88">
                  <c:v>-8.1110716000000007</c:v>
                </c:pt>
                <c:pt idx="89">
                  <c:v>-8.1676531000000008</c:v>
                </c:pt>
                <c:pt idx="90">
                  <c:v>-8.2500085999999992</c:v>
                </c:pt>
                <c:pt idx="91">
                  <c:v>-8.3286628999999994</c:v>
                </c:pt>
                <c:pt idx="92">
                  <c:v>-8.4428253000000009</c:v>
                </c:pt>
                <c:pt idx="93">
                  <c:v>-8.5274458000000006</c:v>
                </c:pt>
                <c:pt idx="94">
                  <c:v>-8.6214762</c:v>
                </c:pt>
                <c:pt idx="95">
                  <c:v>-8.6788606999999995</c:v>
                </c:pt>
                <c:pt idx="96">
                  <c:v>-8.7918214999999993</c:v>
                </c:pt>
                <c:pt idx="97">
                  <c:v>-8.8312998</c:v>
                </c:pt>
                <c:pt idx="98">
                  <c:v>-8.9062538</c:v>
                </c:pt>
                <c:pt idx="99">
                  <c:v>-8.9931116000000006</c:v>
                </c:pt>
                <c:pt idx="100">
                  <c:v>-9.0816897999999995</c:v>
                </c:pt>
                <c:pt idx="101">
                  <c:v>-9.1453980999999995</c:v>
                </c:pt>
                <c:pt idx="102">
                  <c:v>-9.2640399999999996</c:v>
                </c:pt>
                <c:pt idx="103">
                  <c:v>-9.3570156000000004</c:v>
                </c:pt>
                <c:pt idx="104">
                  <c:v>-9.4179200999999999</c:v>
                </c:pt>
                <c:pt idx="105">
                  <c:v>-9.4834660999999993</c:v>
                </c:pt>
                <c:pt idx="106">
                  <c:v>-9.5328531000000005</c:v>
                </c:pt>
                <c:pt idx="107">
                  <c:v>-9.6038303000000003</c:v>
                </c:pt>
                <c:pt idx="108">
                  <c:v>-9.6691903999999997</c:v>
                </c:pt>
                <c:pt idx="109">
                  <c:v>-9.7676953999999991</c:v>
                </c:pt>
                <c:pt idx="110">
                  <c:v>-9.8222083999999992</c:v>
                </c:pt>
                <c:pt idx="111">
                  <c:v>-9.8991737000000004</c:v>
                </c:pt>
                <c:pt idx="112">
                  <c:v>-9.9387693000000006</c:v>
                </c:pt>
                <c:pt idx="113">
                  <c:v>-10.010839000000001</c:v>
                </c:pt>
                <c:pt idx="114">
                  <c:v>-10.036956</c:v>
                </c:pt>
                <c:pt idx="115">
                  <c:v>-10.128613</c:v>
                </c:pt>
                <c:pt idx="116">
                  <c:v>-10.205743999999999</c:v>
                </c:pt>
                <c:pt idx="117">
                  <c:v>-10.307172</c:v>
                </c:pt>
                <c:pt idx="118">
                  <c:v>-10.391861</c:v>
                </c:pt>
                <c:pt idx="119">
                  <c:v>-10.570261</c:v>
                </c:pt>
                <c:pt idx="120">
                  <c:v>-10.767503</c:v>
                </c:pt>
                <c:pt idx="121">
                  <c:v>-10.987894000000001</c:v>
                </c:pt>
                <c:pt idx="122">
                  <c:v>-11.217943999999999</c:v>
                </c:pt>
                <c:pt idx="123">
                  <c:v>-11.525821000000001</c:v>
                </c:pt>
                <c:pt idx="124">
                  <c:v>-11.73484</c:v>
                </c:pt>
                <c:pt idx="125">
                  <c:v>-11.928231</c:v>
                </c:pt>
                <c:pt idx="126">
                  <c:v>-12.088917</c:v>
                </c:pt>
                <c:pt idx="127">
                  <c:v>-12.307529000000001</c:v>
                </c:pt>
                <c:pt idx="128">
                  <c:v>-12.388536</c:v>
                </c:pt>
                <c:pt idx="129">
                  <c:v>-12.507816</c:v>
                </c:pt>
                <c:pt idx="130">
                  <c:v>-12.631475999999999</c:v>
                </c:pt>
                <c:pt idx="131">
                  <c:v>-12.825863999999999</c:v>
                </c:pt>
                <c:pt idx="132">
                  <c:v>-12.919205</c:v>
                </c:pt>
                <c:pt idx="133">
                  <c:v>-13.033182</c:v>
                </c:pt>
                <c:pt idx="134">
                  <c:v>-13.375118000000001</c:v>
                </c:pt>
                <c:pt idx="135">
                  <c:v>-13.594275</c:v>
                </c:pt>
                <c:pt idx="136">
                  <c:v>-13.744616000000001</c:v>
                </c:pt>
                <c:pt idx="137">
                  <c:v>-14.255675999999999</c:v>
                </c:pt>
                <c:pt idx="138">
                  <c:v>-14.774134999999999</c:v>
                </c:pt>
                <c:pt idx="139">
                  <c:v>-15.117723</c:v>
                </c:pt>
                <c:pt idx="140">
                  <c:v>-15.455109</c:v>
                </c:pt>
                <c:pt idx="141">
                  <c:v>-15.886523</c:v>
                </c:pt>
                <c:pt idx="142">
                  <c:v>-16.080584999999999</c:v>
                </c:pt>
                <c:pt idx="143">
                  <c:v>-16.365542999999999</c:v>
                </c:pt>
                <c:pt idx="144">
                  <c:v>-16.306947999999998</c:v>
                </c:pt>
                <c:pt idx="145">
                  <c:v>-16.584499000000001</c:v>
                </c:pt>
                <c:pt idx="146">
                  <c:v>-16.462047999999999</c:v>
                </c:pt>
                <c:pt idx="147">
                  <c:v>-16.414366000000001</c:v>
                </c:pt>
                <c:pt idx="148">
                  <c:v>-16.132683</c:v>
                </c:pt>
                <c:pt idx="149">
                  <c:v>-16.430298000000001</c:v>
                </c:pt>
                <c:pt idx="150">
                  <c:v>-16.692122999999999</c:v>
                </c:pt>
                <c:pt idx="151">
                  <c:v>-17.120602000000002</c:v>
                </c:pt>
                <c:pt idx="152">
                  <c:v>-17.241657</c:v>
                </c:pt>
                <c:pt idx="153">
                  <c:v>-17.75845</c:v>
                </c:pt>
                <c:pt idx="154">
                  <c:v>-18.060376999999999</c:v>
                </c:pt>
                <c:pt idx="155">
                  <c:v>-18.358326000000002</c:v>
                </c:pt>
                <c:pt idx="156">
                  <c:v>-19.039014999999999</c:v>
                </c:pt>
                <c:pt idx="157">
                  <c:v>-20.348423</c:v>
                </c:pt>
                <c:pt idx="158">
                  <c:v>-20.959185000000002</c:v>
                </c:pt>
                <c:pt idx="159">
                  <c:v>-22.262464999999999</c:v>
                </c:pt>
                <c:pt idx="160">
                  <c:v>-22.778680999999999</c:v>
                </c:pt>
                <c:pt idx="161">
                  <c:v>-23.225344</c:v>
                </c:pt>
                <c:pt idx="162">
                  <c:v>-22.743283999999999</c:v>
                </c:pt>
                <c:pt idx="163">
                  <c:v>-23.199455</c:v>
                </c:pt>
                <c:pt idx="164">
                  <c:v>-22.600576</c:v>
                </c:pt>
                <c:pt idx="165">
                  <c:v>-23.051030999999998</c:v>
                </c:pt>
                <c:pt idx="166">
                  <c:v>-22.200915999999999</c:v>
                </c:pt>
                <c:pt idx="167">
                  <c:v>-22.741501</c:v>
                </c:pt>
                <c:pt idx="168">
                  <c:v>-22.237483999999998</c:v>
                </c:pt>
                <c:pt idx="169">
                  <c:v>-22.606731</c:v>
                </c:pt>
                <c:pt idx="170">
                  <c:v>-22.313321999999999</c:v>
                </c:pt>
                <c:pt idx="171">
                  <c:v>-23.061813000000001</c:v>
                </c:pt>
                <c:pt idx="172">
                  <c:v>-22.601811999999999</c:v>
                </c:pt>
                <c:pt idx="173">
                  <c:v>-22.634540999999999</c:v>
                </c:pt>
                <c:pt idx="174">
                  <c:v>-22.156939000000001</c:v>
                </c:pt>
                <c:pt idx="175">
                  <c:v>-21.910102999999999</c:v>
                </c:pt>
                <c:pt idx="176">
                  <c:v>-21.249867999999999</c:v>
                </c:pt>
                <c:pt idx="177">
                  <c:v>-21.261637</c:v>
                </c:pt>
                <c:pt idx="178">
                  <c:v>-20.939361999999999</c:v>
                </c:pt>
                <c:pt idx="179">
                  <c:v>-20.594066999999999</c:v>
                </c:pt>
                <c:pt idx="180">
                  <c:v>-19.834582999999999</c:v>
                </c:pt>
                <c:pt idx="181">
                  <c:v>-20.068653000000001</c:v>
                </c:pt>
                <c:pt idx="182">
                  <c:v>-19.522579</c:v>
                </c:pt>
                <c:pt idx="183">
                  <c:v>-19.332495000000002</c:v>
                </c:pt>
                <c:pt idx="184">
                  <c:v>-19.474188000000002</c:v>
                </c:pt>
                <c:pt idx="185">
                  <c:v>-20.138131999999999</c:v>
                </c:pt>
                <c:pt idx="186">
                  <c:v>-20.122837000000001</c:v>
                </c:pt>
                <c:pt idx="187">
                  <c:v>-20.650701999999999</c:v>
                </c:pt>
                <c:pt idx="188">
                  <c:v>-21.170452000000001</c:v>
                </c:pt>
                <c:pt idx="189">
                  <c:v>-21.855246999999999</c:v>
                </c:pt>
                <c:pt idx="190">
                  <c:v>-21.763200999999999</c:v>
                </c:pt>
                <c:pt idx="191">
                  <c:v>-22.290189999999999</c:v>
                </c:pt>
                <c:pt idx="192">
                  <c:v>-22.554933999999999</c:v>
                </c:pt>
                <c:pt idx="193">
                  <c:v>-22.387568999999999</c:v>
                </c:pt>
                <c:pt idx="194">
                  <c:v>-22.00902</c:v>
                </c:pt>
                <c:pt idx="195">
                  <c:v>-22.128284000000001</c:v>
                </c:pt>
                <c:pt idx="196">
                  <c:v>-21.717648000000001</c:v>
                </c:pt>
                <c:pt idx="197">
                  <c:v>-20.964489</c:v>
                </c:pt>
                <c:pt idx="198">
                  <c:v>-20.866304</c:v>
                </c:pt>
                <c:pt idx="199">
                  <c:v>-20.422625</c:v>
                </c:pt>
                <c:pt idx="200">
                  <c:v>-20.116318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+12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-44.584595</c:v>
                </c:pt>
                <c:pt idx="1">
                  <c:v>-44.064250999999999</c:v>
                </c:pt>
                <c:pt idx="2">
                  <c:v>-43.314194000000001</c:v>
                </c:pt>
                <c:pt idx="3">
                  <c:v>-42.290244999999999</c:v>
                </c:pt>
                <c:pt idx="4">
                  <c:v>-41.446593999999997</c:v>
                </c:pt>
                <c:pt idx="5">
                  <c:v>-40.566096999999999</c:v>
                </c:pt>
                <c:pt idx="6">
                  <c:v>-39.743823999999996</c:v>
                </c:pt>
                <c:pt idx="7">
                  <c:v>-39.034793999999998</c:v>
                </c:pt>
                <c:pt idx="8">
                  <c:v>-38.441006000000002</c:v>
                </c:pt>
                <c:pt idx="9">
                  <c:v>-37.782733999999998</c:v>
                </c:pt>
                <c:pt idx="10">
                  <c:v>-37.081817999999998</c:v>
                </c:pt>
                <c:pt idx="11">
                  <c:v>-36.586136000000003</c:v>
                </c:pt>
                <c:pt idx="12">
                  <c:v>-36.109755999999997</c:v>
                </c:pt>
                <c:pt idx="13">
                  <c:v>-35.549636999999997</c:v>
                </c:pt>
                <c:pt idx="14">
                  <c:v>-35.030697000000004</c:v>
                </c:pt>
                <c:pt idx="15">
                  <c:v>-34.573425</c:v>
                </c:pt>
                <c:pt idx="16">
                  <c:v>-33.940764999999999</c:v>
                </c:pt>
                <c:pt idx="17">
                  <c:v>-33.175193999999998</c:v>
                </c:pt>
                <c:pt idx="18">
                  <c:v>-32.583080000000002</c:v>
                </c:pt>
                <c:pt idx="19">
                  <c:v>-32.062168</c:v>
                </c:pt>
                <c:pt idx="20">
                  <c:v>-31.351624000000001</c:v>
                </c:pt>
                <c:pt idx="21">
                  <c:v>-30.749604999999999</c:v>
                </c:pt>
                <c:pt idx="22">
                  <c:v>-30.282515</c:v>
                </c:pt>
                <c:pt idx="23">
                  <c:v>-29.582111000000001</c:v>
                </c:pt>
                <c:pt idx="24">
                  <c:v>-28.590430999999999</c:v>
                </c:pt>
                <c:pt idx="25">
                  <c:v>-27.980293</c:v>
                </c:pt>
                <c:pt idx="26">
                  <c:v>-26.989457999999999</c:v>
                </c:pt>
                <c:pt idx="27">
                  <c:v>-25.634720000000002</c:v>
                </c:pt>
                <c:pt idx="28">
                  <c:v>-23.940929000000001</c:v>
                </c:pt>
                <c:pt idx="29">
                  <c:v>-22.571664999999999</c:v>
                </c:pt>
                <c:pt idx="30">
                  <c:v>-20.587336000000001</c:v>
                </c:pt>
                <c:pt idx="31">
                  <c:v>-19.078081000000001</c:v>
                </c:pt>
                <c:pt idx="32">
                  <c:v>-17.719339000000002</c:v>
                </c:pt>
                <c:pt idx="33">
                  <c:v>-17.067246999999998</c:v>
                </c:pt>
                <c:pt idx="34">
                  <c:v>-15.848124</c:v>
                </c:pt>
                <c:pt idx="35">
                  <c:v>-15.351042</c:v>
                </c:pt>
                <c:pt idx="36">
                  <c:v>-14.604771</c:v>
                </c:pt>
                <c:pt idx="37">
                  <c:v>-14.307169999999999</c:v>
                </c:pt>
                <c:pt idx="38">
                  <c:v>-13.851614</c:v>
                </c:pt>
                <c:pt idx="39">
                  <c:v>-13.787699</c:v>
                </c:pt>
                <c:pt idx="40">
                  <c:v>-13.487226</c:v>
                </c:pt>
                <c:pt idx="41">
                  <c:v>-13.398239999999999</c:v>
                </c:pt>
                <c:pt idx="42">
                  <c:v>-13.108599999999999</c:v>
                </c:pt>
                <c:pt idx="43">
                  <c:v>-12.78082</c:v>
                </c:pt>
                <c:pt idx="44">
                  <c:v>-12.702721</c:v>
                </c:pt>
                <c:pt idx="45">
                  <c:v>-12.782556</c:v>
                </c:pt>
                <c:pt idx="46">
                  <c:v>-12.653937000000001</c:v>
                </c:pt>
                <c:pt idx="47">
                  <c:v>-12.466597</c:v>
                </c:pt>
                <c:pt idx="48">
                  <c:v>-12.581075</c:v>
                </c:pt>
                <c:pt idx="49">
                  <c:v>-12.580242999999999</c:v>
                </c:pt>
                <c:pt idx="50">
                  <c:v>-12.526223999999999</c:v>
                </c:pt>
                <c:pt idx="51">
                  <c:v>-12.714513</c:v>
                </c:pt>
                <c:pt idx="52">
                  <c:v>-12.807491000000001</c:v>
                </c:pt>
                <c:pt idx="53">
                  <c:v>-12.534834</c:v>
                </c:pt>
                <c:pt idx="54">
                  <c:v>-12.384422000000001</c:v>
                </c:pt>
                <c:pt idx="55">
                  <c:v>-12.189272000000001</c:v>
                </c:pt>
                <c:pt idx="56">
                  <c:v>-12.081799999999999</c:v>
                </c:pt>
                <c:pt idx="57">
                  <c:v>-11.974627</c:v>
                </c:pt>
                <c:pt idx="58">
                  <c:v>-11.990252</c:v>
                </c:pt>
                <c:pt idx="59">
                  <c:v>-11.808279000000001</c:v>
                </c:pt>
                <c:pt idx="60">
                  <c:v>-11.678765</c:v>
                </c:pt>
                <c:pt idx="61">
                  <c:v>-11.311311</c:v>
                </c:pt>
                <c:pt idx="62">
                  <c:v>-11.420133</c:v>
                </c:pt>
                <c:pt idx="63">
                  <c:v>-11.340509000000001</c:v>
                </c:pt>
                <c:pt idx="64">
                  <c:v>-11.535002</c:v>
                </c:pt>
                <c:pt idx="65">
                  <c:v>-11.564199</c:v>
                </c:pt>
                <c:pt idx="66">
                  <c:v>-11.758322</c:v>
                </c:pt>
                <c:pt idx="67">
                  <c:v>-11.528186</c:v>
                </c:pt>
                <c:pt idx="68">
                  <c:v>-11.621452</c:v>
                </c:pt>
                <c:pt idx="69">
                  <c:v>-11.378477</c:v>
                </c:pt>
                <c:pt idx="70">
                  <c:v>-11.331417</c:v>
                </c:pt>
                <c:pt idx="71">
                  <c:v>-11.154643999999999</c:v>
                </c:pt>
                <c:pt idx="72">
                  <c:v>-11.235308</c:v>
                </c:pt>
                <c:pt idx="73">
                  <c:v>-10.998389</c:v>
                </c:pt>
                <c:pt idx="74">
                  <c:v>-10.982773999999999</c:v>
                </c:pt>
                <c:pt idx="75">
                  <c:v>-10.85924</c:v>
                </c:pt>
                <c:pt idx="76">
                  <c:v>-10.832305</c:v>
                </c:pt>
                <c:pt idx="77">
                  <c:v>-10.562073</c:v>
                </c:pt>
                <c:pt idx="78">
                  <c:v>-10.670678000000001</c:v>
                </c:pt>
                <c:pt idx="79">
                  <c:v>-10.541744</c:v>
                </c:pt>
                <c:pt idx="80">
                  <c:v>-10.523755</c:v>
                </c:pt>
                <c:pt idx="81">
                  <c:v>-10.474959999999999</c:v>
                </c:pt>
                <c:pt idx="82">
                  <c:v>-10.723107000000001</c:v>
                </c:pt>
                <c:pt idx="83">
                  <c:v>-10.653250999999999</c:v>
                </c:pt>
                <c:pt idx="84">
                  <c:v>-10.893648000000001</c:v>
                </c:pt>
                <c:pt idx="85">
                  <c:v>-10.875002</c:v>
                </c:pt>
                <c:pt idx="86">
                  <c:v>-11.084253</c:v>
                </c:pt>
                <c:pt idx="87">
                  <c:v>-10.974997</c:v>
                </c:pt>
                <c:pt idx="88">
                  <c:v>-11.22691</c:v>
                </c:pt>
                <c:pt idx="89">
                  <c:v>-11.29665</c:v>
                </c:pt>
                <c:pt idx="90">
                  <c:v>-11.548662</c:v>
                </c:pt>
                <c:pt idx="91">
                  <c:v>-11.535546999999999</c:v>
                </c:pt>
                <c:pt idx="92">
                  <c:v>-11.837123999999999</c:v>
                </c:pt>
                <c:pt idx="93">
                  <c:v>-11.835115</c:v>
                </c:pt>
                <c:pt idx="94">
                  <c:v>-11.816727</c:v>
                </c:pt>
                <c:pt idx="95">
                  <c:v>-11.758063999999999</c:v>
                </c:pt>
                <c:pt idx="96">
                  <c:v>-11.914956999999999</c:v>
                </c:pt>
                <c:pt idx="97">
                  <c:v>-11.792545</c:v>
                </c:pt>
                <c:pt idx="98">
                  <c:v>-11.780651000000001</c:v>
                </c:pt>
                <c:pt idx="99">
                  <c:v>-11.878399999999999</c:v>
                </c:pt>
                <c:pt idx="100">
                  <c:v>-12.010540000000001</c:v>
                </c:pt>
                <c:pt idx="101">
                  <c:v>-11.989001</c:v>
                </c:pt>
                <c:pt idx="102">
                  <c:v>-12.155113999999999</c:v>
                </c:pt>
                <c:pt idx="103">
                  <c:v>-12.394897</c:v>
                </c:pt>
                <c:pt idx="104">
                  <c:v>-12.572469999999999</c:v>
                </c:pt>
                <c:pt idx="105">
                  <c:v>-12.807399</c:v>
                </c:pt>
                <c:pt idx="106">
                  <c:v>-13.146356000000001</c:v>
                </c:pt>
                <c:pt idx="107">
                  <c:v>-13.54894</c:v>
                </c:pt>
                <c:pt idx="108">
                  <c:v>-13.930653</c:v>
                </c:pt>
                <c:pt idx="109">
                  <c:v>-14.218641999999999</c:v>
                </c:pt>
                <c:pt idx="110">
                  <c:v>-14.514263</c:v>
                </c:pt>
                <c:pt idx="111">
                  <c:v>-14.715128999999999</c:v>
                </c:pt>
                <c:pt idx="112">
                  <c:v>-14.785214</c:v>
                </c:pt>
                <c:pt idx="113">
                  <c:v>-14.973416</c:v>
                </c:pt>
                <c:pt idx="114">
                  <c:v>-15.047770999999999</c:v>
                </c:pt>
                <c:pt idx="115">
                  <c:v>-15.216260999999999</c:v>
                </c:pt>
                <c:pt idx="116">
                  <c:v>-15.430540000000001</c:v>
                </c:pt>
                <c:pt idx="117">
                  <c:v>-15.8367</c:v>
                </c:pt>
                <c:pt idx="118">
                  <c:v>-15.973694999999999</c:v>
                </c:pt>
                <c:pt idx="119">
                  <c:v>-16.457173999999998</c:v>
                </c:pt>
                <c:pt idx="120">
                  <c:v>-16.932865</c:v>
                </c:pt>
                <c:pt idx="121">
                  <c:v>-17.459752999999999</c:v>
                </c:pt>
                <c:pt idx="122">
                  <c:v>-17.810402</c:v>
                </c:pt>
                <c:pt idx="123">
                  <c:v>-18.268671000000001</c:v>
                </c:pt>
                <c:pt idx="124">
                  <c:v>-18.288951999999998</c:v>
                </c:pt>
                <c:pt idx="125">
                  <c:v>-18.081505</c:v>
                </c:pt>
                <c:pt idx="126">
                  <c:v>-17.718813000000001</c:v>
                </c:pt>
                <c:pt idx="127">
                  <c:v>-17.582053999999999</c:v>
                </c:pt>
                <c:pt idx="128">
                  <c:v>-17.385399</c:v>
                </c:pt>
                <c:pt idx="129">
                  <c:v>-17.531202</c:v>
                </c:pt>
                <c:pt idx="130">
                  <c:v>-17.849830999999998</c:v>
                </c:pt>
                <c:pt idx="131">
                  <c:v>-18.488769999999999</c:v>
                </c:pt>
                <c:pt idx="132">
                  <c:v>-19.003952000000002</c:v>
                </c:pt>
                <c:pt idx="133">
                  <c:v>-19.531071000000001</c:v>
                </c:pt>
                <c:pt idx="134">
                  <c:v>-20.583791999999999</c:v>
                </c:pt>
                <c:pt idx="135">
                  <c:v>-21.506385999999999</c:v>
                </c:pt>
                <c:pt idx="136">
                  <c:v>-22.028337000000001</c:v>
                </c:pt>
                <c:pt idx="137">
                  <c:v>-23.499725000000002</c:v>
                </c:pt>
                <c:pt idx="138">
                  <c:v>-24.973597999999999</c:v>
                </c:pt>
                <c:pt idx="139">
                  <c:v>-26.020281000000001</c:v>
                </c:pt>
                <c:pt idx="140">
                  <c:v>-26.927686999999999</c:v>
                </c:pt>
                <c:pt idx="141">
                  <c:v>-28.172357999999999</c:v>
                </c:pt>
                <c:pt idx="142">
                  <c:v>-28.603553999999999</c:v>
                </c:pt>
                <c:pt idx="143">
                  <c:v>-29.281561</c:v>
                </c:pt>
                <c:pt idx="144">
                  <c:v>-29.303101999999999</c:v>
                </c:pt>
                <c:pt idx="145">
                  <c:v>-29.951104999999998</c:v>
                </c:pt>
                <c:pt idx="146">
                  <c:v>-29.862304999999999</c:v>
                </c:pt>
                <c:pt idx="147">
                  <c:v>-29.926760000000002</c:v>
                </c:pt>
                <c:pt idx="148">
                  <c:v>-29.433506000000001</c:v>
                </c:pt>
                <c:pt idx="149">
                  <c:v>-29.970089000000002</c:v>
                </c:pt>
                <c:pt idx="150">
                  <c:v>-30.256277000000001</c:v>
                </c:pt>
                <c:pt idx="151">
                  <c:v>-30.914839000000001</c:v>
                </c:pt>
                <c:pt idx="152">
                  <c:v>-31.027353000000002</c:v>
                </c:pt>
                <c:pt idx="153">
                  <c:v>-31.768287999999998</c:v>
                </c:pt>
                <c:pt idx="154">
                  <c:v>-32.073483000000003</c:v>
                </c:pt>
                <c:pt idx="155">
                  <c:v>-32.292544999999997</c:v>
                </c:pt>
                <c:pt idx="156">
                  <c:v>-32.769607999999998</c:v>
                </c:pt>
                <c:pt idx="157">
                  <c:v>-33.532401999999998</c:v>
                </c:pt>
                <c:pt idx="158">
                  <c:v>-33.952517999999998</c:v>
                </c:pt>
                <c:pt idx="159">
                  <c:v>-34.441707999999998</c:v>
                </c:pt>
                <c:pt idx="160">
                  <c:v>-34.699444</c:v>
                </c:pt>
                <c:pt idx="161">
                  <c:v>-34.861935000000003</c:v>
                </c:pt>
                <c:pt idx="162">
                  <c:v>-34.799441999999999</c:v>
                </c:pt>
                <c:pt idx="163">
                  <c:v>-34.928566000000004</c:v>
                </c:pt>
                <c:pt idx="164">
                  <c:v>-34.841850000000001</c:v>
                </c:pt>
                <c:pt idx="165">
                  <c:v>-34.934753000000001</c:v>
                </c:pt>
                <c:pt idx="166">
                  <c:v>-34.642353</c:v>
                </c:pt>
                <c:pt idx="167">
                  <c:v>-34.750762999999999</c:v>
                </c:pt>
                <c:pt idx="168">
                  <c:v>-34.606022000000003</c:v>
                </c:pt>
                <c:pt idx="169">
                  <c:v>-34.670425000000002</c:v>
                </c:pt>
                <c:pt idx="170">
                  <c:v>-34.612217000000001</c:v>
                </c:pt>
                <c:pt idx="171">
                  <c:v>-34.889980000000001</c:v>
                </c:pt>
                <c:pt idx="172">
                  <c:v>-34.805205999999998</c:v>
                </c:pt>
                <c:pt idx="173">
                  <c:v>-34.851588999999997</c:v>
                </c:pt>
                <c:pt idx="174">
                  <c:v>-34.789397999999998</c:v>
                </c:pt>
                <c:pt idx="175">
                  <c:v>-34.793346</c:v>
                </c:pt>
                <c:pt idx="176">
                  <c:v>-34.589382000000001</c:v>
                </c:pt>
                <c:pt idx="177">
                  <c:v>-34.693420000000003</c:v>
                </c:pt>
                <c:pt idx="178">
                  <c:v>-34.621516999999997</c:v>
                </c:pt>
                <c:pt idx="179">
                  <c:v>-34.568100000000001</c:v>
                </c:pt>
                <c:pt idx="180">
                  <c:v>-34.027858999999999</c:v>
                </c:pt>
                <c:pt idx="181">
                  <c:v>-34.271675000000002</c:v>
                </c:pt>
                <c:pt idx="182">
                  <c:v>-33.961964000000002</c:v>
                </c:pt>
                <c:pt idx="183">
                  <c:v>-33.698338</c:v>
                </c:pt>
                <c:pt idx="184">
                  <c:v>-33.814982999999998</c:v>
                </c:pt>
                <c:pt idx="185">
                  <c:v>-34.491024000000003</c:v>
                </c:pt>
                <c:pt idx="186">
                  <c:v>-34.495491000000001</c:v>
                </c:pt>
                <c:pt idx="187">
                  <c:v>-34.952682000000003</c:v>
                </c:pt>
                <c:pt idx="188">
                  <c:v>-35.521976000000002</c:v>
                </c:pt>
                <c:pt idx="189">
                  <c:v>-35.893818000000003</c:v>
                </c:pt>
                <c:pt idx="190">
                  <c:v>-35.932589999999998</c:v>
                </c:pt>
                <c:pt idx="191">
                  <c:v>-36.292006999999998</c:v>
                </c:pt>
                <c:pt idx="192">
                  <c:v>-36.510525000000001</c:v>
                </c:pt>
                <c:pt idx="193">
                  <c:v>-36.568767999999999</c:v>
                </c:pt>
                <c:pt idx="194">
                  <c:v>-36.557941</c:v>
                </c:pt>
                <c:pt idx="195">
                  <c:v>-36.758892000000003</c:v>
                </c:pt>
                <c:pt idx="196">
                  <c:v>-36.742966000000003</c:v>
                </c:pt>
                <c:pt idx="197">
                  <c:v>-36.481971999999999</c:v>
                </c:pt>
                <c:pt idx="198">
                  <c:v>-36.504306999999997</c:v>
                </c:pt>
                <c:pt idx="199">
                  <c:v>-36.348197999999996</c:v>
                </c:pt>
                <c:pt idx="200">
                  <c:v>-36.207737000000002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79265091863515"/>
          <c:w val="0.20378989579248014"/>
          <c:h val="0.3252524934383201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-47.278480999999999</c:v>
                </c:pt>
                <c:pt idx="1">
                  <c:v>-47.346020000000003</c:v>
                </c:pt>
                <c:pt idx="2">
                  <c:v>-47.984923999999999</c:v>
                </c:pt>
                <c:pt idx="3">
                  <c:v>-48.373435999999998</c:v>
                </c:pt>
                <c:pt idx="4">
                  <c:v>-48.837573999999996</c:v>
                </c:pt>
                <c:pt idx="5">
                  <c:v>-48.663071000000002</c:v>
                </c:pt>
                <c:pt idx="6">
                  <c:v>-48.721927999999998</c:v>
                </c:pt>
                <c:pt idx="7">
                  <c:v>-48.492077000000002</c:v>
                </c:pt>
                <c:pt idx="8">
                  <c:v>-48.343257999999999</c:v>
                </c:pt>
                <c:pt idx="9">
                  <c:v>-47.857632000000002</c:v>
                </c:pt>
                <c:pt idx="10">
                  <c:v>-47.382258999999998</c:v>
                </c:pt>
                <c:pt idx="11">
                  <c:v>-46.917175</c:v>
                </c:pt>
                <c:pt idx="12">
                  <c:v>-46.735610999999999</c:v>
                </c:pt>
                <c:pt idx="13">
                  <c:v>-46.543633</c:v>
                </c:pt>
                <c:pt idx="14">
                  <c:v>-46.051139999999997</c:v>
                </c:pt>
                <c:pt idx="15">
                  <c:v>-45.753601000000003</c:v>
                </c:pt>
                <c:pt idx="16">
                  <c:v>-45.701220999999997</c:v>
                </c:pt>
                <c:pt idx="17">
                  <c:v>-45.782825000000003</c:v>
                </c:pt>
                <c:pt idx="18">
                  <c:v>-45.667465</c:v>
                </c:pt>
                <c:pt idx="19">
                  <c:v>-45.336551999999998</c:v>
                </c:pt>
                <c:pt idx="20">
                  <c:v>-45.201957999999998</c:v>
                </c:pt>
                <c:pt idx="21">
                  <c:v>-45.12809</c:v>
                </c:pt>
                <c:pt idx="22">
                  <c:v>-45.184798999999998</c:v>
                </c:pt>
                <c:pt idx="23">
                  <c:v>-45.047134</c:v>
                </c:pt>
                <c:pt idx="24">
                  <c:v>-44.644005</c:v>
                </c:pt>
                <c:pt idx="25">
                  <c:v>-44.432662999999998</c:v>
                </c:pt>
                <c:pt idx="26">
                  <c:v>-44.275680999999999</c:v>
                </c:pt>
                <c:pt idx="27">
                  <c:v>-44.235805999999997</c:v>
                </c:pt>
                <c:pt idx="28">
                  <c:v>-44.034709999999997</c:v>
                </c:pt>
                <c:pt idx="29">
                  <c:v>-43.814597999999997</c:v>
                </c:pt>
                <c:pt idx="30">
                  <c:v>-43.941718999999999</c:v>
                </c:pt>
                <c:pt idx="31">
                  <c:v>-44.144790999999998</c:v>
                </c:pt>
                <c:pt idx="32">
                  <c:v>-44.184356999999999</c:v>
                </c:pt>
                <c:pt idx="33">
                  <c:v>-43.862006999999998</c:v>
                </c:pt>
                <c:pt idx="34">
                  <c:v>-43.134597999999997</c:v>
                </c:pt>
                <c:pt idx="35">
                  <c:v>-42.753841000000001</c:v>
                </c:pt>
                <c:pt idx="36">
                  <c:v>-42.217227999999999</c:v>
                </c:pt>
                <c:pt idx="37">
                  <c:v>-42.010646999999999</c:v>
                </c:pt>
                <c:pt idx="38">
                  <c:v>-41.452838999999997</c:v>
                </c:pt>
                <c:pt idx="39">
                  <c:v>-41.064720000000001</c:v>
                </c:pt>
                <c:pt idx="40">
                  <c:v>-40.575802000000003</c:v>
                </c:pt>
                <c:pt idx="41">
                  <c:v>-40.293793000000001</c:v>
                </c:pt>
                <c:pt idx="42">
                  <c:v>-40.048957999999999</c:v>
                </c:pt>
                <c:pt idx="43">
                  <c:v>-39.737746999999999</c:v>
                </c:pt>
                <c:pt idx="44">
                  <c:v>-39.424438000000002</c:v>
                </c:pt>
                <c:pt idx="45">
                  <c:v>-39.041538000000003</c:v>
                </c:pt>
                <c:pt idx="46">
                  <c:v>-38.768940000000001</c:v>
                </c:pt>
                <c:pt idx="47">
                  <c:v>-38.450431999999999</c:v>
                </c:pt>
                <c:pt idx="48">
                  <c:v>-38.235767000000003</c:v>
                </c:pt>
                <c:pt idx="49">
                  <c:v>-37.805992000000003</c:v>
                </c:pt>
                <c:pt idx="50">
                  <c:v>-37.358027999999997</c:v>
                </c:pt>
                <c:pt idx="51">
                  <c:v>-36.937218000000001</c:v>
                </c:pt>
                <c:pt idx="52">
                  <c:v>-36.733775999999999</c:v>
                </c:pt>
                <c:pt idx="53">
                  <c:v>-36.603999999999999</c:v>
                </c:pt>
                <c:pt idx="54">
                  <c:v>-36.367485000000002</c:v>
                </c:pt>
                <c:pt idx="55">
                  <c:v>-35.915725999999999</c:v>
                </c:pt>
                <c:pt idx="56">
                  <c:v>-35.362639999999999</c:v>
                </c:pt>
                <c:pt idx="57">
                  <c:v>-35.231869000000003</c:v>
                </c:pt>
                <c:pt idx="58">
                  <c:v>-35.047362999999997</c:v>
                </c:pt>
                <c:pt idx="59">
                  <c:v>-35.074665000000003</c:v>
                </c:pt>
                <c:pt idx="60">
                  <c:v>-34.384022000000002</c:v>
                </c:pt>
                <c:pt idx="61">
                  <c:v>-34.132545</c:v>
                </c:pt>
                <c:pt idx="62">
                  <c:v>-33.712448000000002</c:v>
                </c:pt>
                <c:pt idx="63">
                  <c:v>-33.589863000000001</c:v>
                </c:pt>
                <c:pt idx="64">
                  <c:v>-33.325122999999998</c:v>
                </c:pt>
                <c:pt idx="65">
                  <c:v>-32.876759</c:v>
                </c:pt>
                <c:pt idx="66">
                  <c:v>-32.909489000000001</c:v>
                </c:pt>
                <c:pt idx="67">
                  <c:v>-32.708015000000003</c:v>
                </c:pt>
                <c:pt idx="68">
                  <c:v>-34.478588000000002</c:v>
                </c:pt>
                <c:pt idx="69">
                  <c:v>-35.807017999999999</c:v>
                </c:pt>
                <c:pt idx="70">
                  <c:v>-37.310501000000002</c:v>
                </c:pt>
                <c:pt idx="71">
                  <c:v>-37.121918000000001</c:v>
                </c:pt>
                <c:pt idx="72">
                  <c:v>-36.933253999999998</c:v>
                </c:pt>
                <c:pt idx="73">
                  <c:v>-36.836852999999998</c:v>
                </c:pt>
                <c:pt idx="74">
                  <c:v>-36.633419000000004</c:v>
                </c:pt>
                <c:pt idx="75">
                  <c:v>-36.180031</c:v>
                </c:pt>
                <c:pt idx="76">
                  <c:v>-35.835307999999998</c:v>
                </c:pt>
                <c:pt idx="77">
                  <c:v>-35.556229000000002</c:v>
                </c:pt>
                <c:pt idx="78">
                  <c:v>-35.546672999999998</c:v>
                </c:pt>
                <c:pt idx="79">
                  <c:v>-35.300167000000002</c:v>
                </c:pt>
                <c:pt idx="80">
                  <c:v>-34.774742000000003</c:v>
                </c:pt>
                <c:pt idx="81">
                  <c:v>-34.134613000000002</c:v>
                </c:pt>
                <c:pt idx="82">
                  <c:v>-33.785110000000003</c:v>
                </c:pt>
                <c:pt idx="83">
                  <c:v>-33.641350000000003</c:v>
                </c:pt>
                <c:pt idx="84">
                  <c:v>-34.278706</c:v>
                </c:pt>
                <c:pt idx="85">
                  <c:v>-34.621887000000001</c:v>
                </c:pt>
                <c:pt idx="86">
                  <c:v>-35.359707</c:v>
                </c:pt>
                <c:pt idx="87">
                  <c:v>-35.295417999999998</c:v>
                </c:pt>
                <c:pt idx="88">
                  <c:v>-35.399341999999997</c:v>
                </c:pt>
                <c:pt idx="89">
                  <c:v>-34.883246999999997</c:v>
                </c:pt>
                <c:pt idx="90">
                  <c:v>-34.640872999999999</c:v>
                </c:pt>
                <c:pt idx="91">
                  <c:v>-33.794559</c:v>
                </c:pt>
                <c:pt idx="92">
                  <c:v>-33.062880999999997</c:v>
                </c:pt>
                <c:pt idx="93">
                  <c:v>-32.038322000000001</c:v>
                </c:pt>
                <c:pt idx="94">
                  <c:v>-31.640688000000001</c:v>
                </c:pt>
                <c:pt idx="95">
                  <c:v>-31.47728</c:v>
                </c:pt>
                <c:pt idx="96">
                  <c:v>-31.51276</c:v>
                </c:pt>
                <c:pt idx="97">
                  <c:v>-31.347981999999998</c:v>
                </c:pt>
                <c:pt idx="98">
                  <c:v>-30.904942999999999</c:v>
                </c:pt>
                <c:pt idx="99">
                  <c:v>-29.903666999999999</c:v>
                </c:pt>
                <c:pt idx="100">
                  <c:v>-28.764776000000001</c:v>
                </c:pt>
                <c:pt idx="101">
                  <c:v>-27.879584999999999</c:v>
                </c:pt>
                <c:pt idx="102">
                  <c:v>-27.978024000000001</c:v>
                </c:pt>
                <c:pt idx="103">
                  <c:v>-28.142997999999999</c:v>
                </c:pt>
                <c:pt idx="104">
                  <c:v>-28.433228</c:v>
                </c:pt>
                <c:pt idx="105">
                  <c:v>-28.323025000000001</c:v>
                </c:pt>
                <c:pt idx="106">
                  <c:v>-28.422416999999999</c:v>
                </c:pt>
                <c:pt idx="107">
                  <c:v>-28.443832</c:v>
                </c:pt>
                <c:pt idx="108">
                  <c:v>-28.511189999999999</c:v>
                </c:pt>
                <c:pt idx="109">
                  <c:v>-28.520685</c:v>
                </c:pt>
                <c:pt idx="110">
                  <c:v>-28.536097999999999</c:v>
                </c:pt>
                <c:pt idx="111">
                  <c:v>-29.121931</c:v>
                </c:pt>
                <c:pt idx="112">
                  <c:v>-29.723846000000002</c:v>
                </c:pt>
                <c:pt idx="113">
                  <c:v>-30.129648</c:v>
                </c:pt>
                <c:pt idx="114">
                  <c:v>-30.170397000000001</c:v>
                </c:pt>
                <c:pt idx="115">
                  <c:v>-30.141973</c:v>
                </c:pt>
                <c:pt idx="116">
                  <c:v>-30.336373999999999</c:v>
                </c:pt>
                <c:pt idx="117">
                  <c:v>-30.178253000000002</c:v>
                </c:pt>
                <c:pt idx="118">
                  <c:v>-30.154530000000001</c:v>
                </c:pt>
                <c:pt idx="119">
                  <c:v>-30.10454</c:v>
                </c:pt>
                <c:pt idx="120">
                  <c:v>-30.224139999999998</c:v>
                </c:pt>
                <c:pt idx="121">
                  <c:v>-30.207889999999999</c:v>
                </c:pt>
                <c:pt idx="122">
                  <c:v>-30.159637</c:v>
                </c:pt>
                <c:pt idx="123">
                  <c:v>-30.052316999999999</c:v>
                </c:pt>
                <c:pt idx="124">
                  <c:v>-30.061319000000001</c:v>
                </c:pt>
                <c:pt idx="125">
                  <c:v>-30.051390000000001</c:v>
                </c:pt>
                <c:pt idx="126">
                  <c:v>-30.008856000000002</c:v>
                </c:pt>
                <c:pt idx="127">
                  <c:v>-30.042695999999999</c:v>
                </c:pt>
                <c:pt idx="128">
                  <c:v>-30.236270999999999</c:v>
                </c:pt>
                <c:pt idx="129">
                  <c:v>-30.474889999999998</c:v>
                </c:pt>
                <c:pt idx="130">
                  <c:v>-30.600944999999999</c:v>
                </c:pt>
                <c:pt idx="131">
                  <c:v>-30.590778</c:v>
                </c:pt>
                <c:pt idx="132">
                  <c:v>-30.624098</c:v>
                </c:pt>
                <c:pt idx="133">
                  <c:v>-30.757072000000001</c:v>
                </c:pt>
                <c:pt idx="134">
                  <c:v>-30.904361999999999</c:v>
                </c:pt>
                <c:pt idx="135">
                  <c:v>-30.970139</c:v>
                </c:pt>
                <c:pt idx="136">
                  <c:v>-30.938824</c:v>
                </c:pt>
                <c:pt idx="137">
                  <c:v>-31.029226000000001</c:v>
                </c:pt>
                <c:pt idx="138">
                  <c:v>-31.135874000000001</c:v>
                </c:pt>
                <c:pt idx="139">
                  <c:v>-31.172301999999998</c:v>
                </c:pt>
                <c:pt idx="140">
                  <c:v>-31.058738999999999</c:v>
                </c:pt>
                <c:pt idx="141">
                  <c:v>-30.964317000000001</c:v>
                </c:pt>
                <c:pt idx="142">
                  <c:v>-30.956205000000001</c:v>
                </c:pt>
                <c:pt idx="143">
                  <c:v>-30.943072999999998</c:v>
                </c:pt>
                <c:pt idx="144">
                  <c:v>-30.826637000000002</c:v>
                </c:pt>
                <c:pt idx="145">
                  <c:v>-30.683738999999999</c:v>
                </c:pt>
                <c:pt idx="146">
                  <c:v>-30.553988</c:v>
                </c:pt>
                <c:pt idx="147">
                  <c:v>-30.507968999999999</c:v>
                </c:pt>
                <c:pt idx="148">
                  <c:v>-30.394949</c:v>
                </c:pt>
                <c:pt idx="149">
                  <c:v>-30.231045000000002</c:v>
                </c:pt>
                <c:pt idx="150">
                  <c:v>-30.059269</c:v>
                </c:pt>
                <c:pt idx="151">
                  <c:v>-29.973419</c:v>
                </c:pt>
                <c:pt idx="152">
                  <c:v>-29.940567000000001</c:v>
                </c:pt>
                <c:pt idx="153">
                  <c:v>-29.898517999999999</c:v>
                </c:pt>
                <c:pt idx="154">
                  <c:v>-29.795769</c:v>
                </c:pt>
                <c:pt idx="155">
                  <c:v>-29.685354</c:v>
                </c:pt>
                <c:pt idx="156">
                  <c:v>-29.610289000000002</c:v>
                </c:pt>
                <c:pt idx="157">
                  <c:v>-29.571489</c:v>
                </c:pt>
                <c:pt idx="158">
                  <c:v>-29.560751</c:v>
                </c:pt>
                <c:pt idx="159">
                  <c:v>-29.550063999999999</c:v>
                </c:pt>
                <c:pt idx="160">
                  <c:v>-29.578600000000002</c:v>
                </c:pt>
                <c:pt idx="161">
                  <c:v>-29.610163</c:v>
                </c:pt>
                <c:pt idx="162">
                  <c:v>-29.632345000000001</c:v>
                </c:pt>
                <c:pt idx="163">
                  <c:v>-29.62604</c:v>
                </c:pt>
                <c:pt idx="164">
                  <c:v>-29.603037</c:v>
                </c:pt>
                <c:pt idx="165">
                  <c:v>-29.599739</c:v>
                </c:pt>
                <c:pt idx="166">
                  <c:v>-29.604272999999999</c:v>
                </c:pt>
                <c:pt idx="167">
                  <c:v>-29.585991</c:v>
                </c:pt>
                <c:pt idx="168">
                  <c:v>-29.528217000000001</c:v>
                </c:pt>
                <c:pt idx="169">
                  <c:v>-29.434840999999999</c:v>
                </c:pt>
                <c:pt idx="170">
                  <c:v>-29.374084</c:v>
                </c:pt>
                <c:pt idx="171">
                  <c:v>-29.386047000000001</c:v>
                </c:pt>
                <c:pt idx="172">
                  <c:v>-29.398548000000002</c:v>
                </c:pt>
                <c:pt idx="173">
                  <c:v>-29.389658000000001</c:v>
                </c:pt>
                <c:pt idx="174">
                  <c:v>-29.353003999999999</c:v>
                </c:pt>
                <c:pt idx="175">
                  <c:v>-29.341636999999999</c:v>
                </c:pt>
                <c:pt idx="176">
                  <c:v>-29.407817999999999</c:v>
                </c:pt>
                <c:pt idx="177">
                  <c:v>-29.487984000000001</c:v>
                </c:pt>
                <c:pt idx="178">
                  <c:v>-29.584484</c:v>
                </c:pt>
                <c:pt idx="179">
                  <c:v>-29.682575</c:v>
                </c:pt>
                <c:pt idx="180">
                  <c:v>-29.804798000000002</c:v>
                </c:pt>
                <c:pt idx="181">
                  <c:v>-29.969515000000001</c:v>
                </c:pt>
                <c:pt idx="182">
                  <c:v>-30.184453999999999</c:v>
                </c:pt>
                <c:pt idx="183">
                  <c:v>-30.427112999999999</c:v>
                </c:pt>
                <c:pt idx="184">
                  <c:v>-30.733302999999999</c:v>
                </c:pt>
                <c:pt idx="185">
                  <c:v>-31.023508</c:v>
                </c:pt>
                <c:pt idx="186">
                  <c:v>-31.343755999999999</c:v>
                </c:pt>
                <c:pt idx="187">
                  <c:v>-31.655943000000001</c:v>
                </c:pt>
                <c:pt idx="188">
                  <c:v>-31.974730000000001</c:v>
                </c:pt>
                <c:pt idx="189">
                  <c:v>-32.266562999999998</c:v>
                </c:pt>
                <c:pt idx="190">
                  <c:v>-32.552340999999998</c:v>
                </c:pt>
                <c:pt idx="191">
                  <c:v>-32.779876999999999</c:v>
                </c:pt>
                <c:pt idx="192">
                  <c:v>-33.014758999999998</c:v>
                </c:pt>
                <c:pt idx="193">
                  <c:v>-33.218933</c:v>
                </c:pt>
                <c:pt idx="194">
                  <c:v>-33.421607999999999</c:v>
                </c:pt>
                <c:pt idx="195">
                  <c:v>-33.599105999999999</c:v>
                </c:pt>
                <c:pt idx="196">
                  <c:v>-33.755454999999998</c:v>
                </c:pt>
                <c:pt idx="197">
                  <c:v>-33.931300999999998</c:v>
                </c:pt>
                <c:pt idx="198">
                  <c:v>-34.123775000000002</c:v>
                </c:pt>
                <c:pt idx="199">
                  <c:v>-34.333556999999999</c:v>
                </c:pt>
                <c:pt idx="200">
                  <c:v>-34.482272999999999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-49.853237</c:v>
                </c:pt>
                <c:pt idx="1">
                  <c:v>-50.263877999999998</c:v>
                </c:pt>
                <c:pt idx="2">
                  <c:v>-50.701022999999999</c:v>
                </c:pt>
                <c:pt idx="3">
                  <c:v>-50.595149999999997</c:v>
                </c:pt>
                <c:pt idx="4">
                  <c:v>-50.417419000000002</c:v>
                </c:pt>
                <c:pt idx="5">
                  <c:v>-49.926181999999997</c:v>
                </c:pt>
                <c:pt idx="6">
                  <c:v>-50.122112000000001</c:v>
                </c:pt>
                <c:pt idx="7">
                  <c:v>-50.500293999999997</c:v>
                </c:pt>
                <c:pt idx="8">
                  <c:v>-51.048164</c:v>
                </c:pt>
                <c:pt idx="9">
                  <c:v>-51.031815000000002</c:v>
                </c:pt>
                <c:pt idx="10">
                  <c:v>-50.540427999999999</c:v>
                </c:pt>
                <c:pt idx="11">
                  <c:v>-49.709141000000002</c:v>
                </c:pt>
                <c:pt idx="12">
                  <c:v>-48.595329</c:v>
                </c:pt>
                <c:pt idx="13">
                  <c:v>-47.649096999999998</c:v>
                </c:pt>
                <c:pt idx="14">
                  <c:v>-46.494788999999997</c:v>
                </c:pt>
                <c:pt idx="15">
                  <c:v>-46.050387999999998</c:v>
                </c:pt>
                <c:pt idx="16">
                  <c:v>-45.288001999999999</c:v>
                </c:pt>
                <c:pt idx="17">
                  <c:v>-45.570042000000001</c:v>
                </c:pt>
                <c:pt idx="18">
                  <c:v>-45.202216999999997</c:v>
                </c:pt>
                <c:pt idx="19">
                  <c:v>-45.112881000000002</c:v>
                </c:pt>
                <c:pt idx="20">
                  <c:v>-44.532409999999999</c:v>
                </c:pt>
                <c:pt idx="21">
                  <c:v>-44.188938</c:v>
                </c:pt>
                <c:pt idx="22">
                  <c:v>-43.850693</c:v>
                </c:pt>
                <c:pt idx="23">
                  <c:v>-43.426738999999998</c:v>
                </c:pt>
                <c:pt idx="24">
                  <c:v>-43.040523999999998</c:v>
                </c:pt>
                <c:pt idx="25">
                  <c:v>-42.638649000000001</c:v>
                </c:pt>
                <c:pt idx="26">
                  <c:v>-42.431358000000003</c:v>
                </c:pt>
                <c:pt idx="27">
                  <c:v>-42.39772</c:v>
                </c:pt>
                <c:pt idx="28">
                  <c:v>-42.408755999999997</c:v>
                </c:pt>
                <c:pt idx="29">
                  <c:v>-42.412486999999999</c:v>
                </c:pt>
                <c:pt idx="30">
                  <c:v>-42.475994</c:v>
                </c:pt>
                <c:pt idx="31">
                  <c:v>-42.751099000000004</c:v>
                </c:pt>
                <c:pt idx="32">
                  <c:v>-43.221249</c:v>
                </c:pt>
                <c:pt idx="33">
                  <c:v>-43.702750999999999</c:v>
                </c:pt>
                <c:pt idx="34">
                  <c:v>-44.352756999999997</c:v>
                </c:pt>
                <c:pt idx="35">
                  <c:v>-44.763461999999997</c:v>
                </c:pt>
                <c:pt idx="36">
                  <c:v>-45.251258999999997</c:v>
                </c:pt>
                <c:pt idx="37">
                  <c:v>-45.442207000000003</c:v>
                </c:pt>
                <c:pt idx="38">
                  <c:v>-45.474257999999999</c:v>
                </c:pt>
                <c:pt idx="39">
                  <c:v>-45.374115000000003</c:v>
                </c:pt>
                <c:pt idx="40">
                  <c:v>-45.117069000000001</c:v>
                </c:pt>
                <c:pt idx="41">
                  <c:v>-45.133270000000003</c:v>
                </c:pt>
                <c:pt idx="42">
                  <c:v>-45.147308000000002</c:v>
                </c:pt>
                <c:pt idx="43">
                  <c:v>-45.222133999999997</c:v>
                </c:pt>
                <c:pt idx="44">
                  <c:v>-45.137492999999999</c:v>
                </c:pt>
                <c:pt idx="45">
                  <c:v>-44.854976999999998</c:v>
                </c:pt>
                <c:pt idx="46">
                  <c:v>-44.496364999999997</c:v>
                </c:pt>
                <c:pt idx="47">
                  <c:v>-44.316639000000002</c:v>
                </c:pt>
                <c:pt idx="48">
                  <c:v>-44.075603000000001</c:v>
                </c:pt>
                <c:pt idx="49">
                  <c:v>-44.112929999999999</c:v>
                </c:pt>
                <c:pt idx="50">
                  <c:v>-43.946429999999999</c:v>
                </c:pt>
                <c:pt idx="51">
                  <c:v>-44.133006999999999</c:v>
                </c:pt>
                <c:pt idx="52">
                  <c:v>-44.348888000000002</c:v>
                </c:pt>
                <c:pt idx="53">
                  <c:v>-44.800930000000001</c:v>
                </c:pt>
                <c:pt idx="54">
                  <c:v>-45.899338</c:v>
                </c:pt>
                <c:pt idx="55">
                  <c:v>-46.962466999999997</c:v>
                </c:pt>
                <c:pt idx="56">
                  <c:v>-47.479171999999998</c:v>
                </c:pt>
                <c:pt idx="57">
                  <c:v>-47.362800999999997</c:v>
                </c:pt>
                <c:pt idx="58">
                  <c:v>-46.227474000000001</c:v>
                </c:pt>
                <c:pt idx="59">
                  <c:v>-45.531761000000003</c:v>
                </c:pt>
                <c:pt idx="60">
                  <c:v>-44.032578000000001</c:v>
                </c:pt>
                <c:pt idx="61">
                  <c:v>-43.325026999999999</c:v>
                </c:pt>
                <c:pt idx="62">
                  <c:v>-42.291435</c:v>
                </c:pt>
                <c:pt idx="63">
                  <c:v>-41.222237</c:v>
                </c:pt>
                <c:pt idx="64">
                  <c:v>-40.551780999999998</c:v>
                </c:pt>
                <c:pt idx="65">
                  <c:v>-39.777667999999998</c:v>
                </c:pt>
                <c:pt idx="66">
                  <c:v>-39.857033000000001</c:v>
                </c:pt>
                <c:pt idx="67">
                  <c:v>-39.175884000000003</c:v>
                </c:pt>
                <c:pt idx="68">
                  <c:v>-40.323399000000002</c:v>
                </c:pt>
                <c:pt idx="69">
                  <c:v>-41.030914000000003</c:v>
                </c:pt>
                <c:pt idx="70">
                  <c:v>-41.858128000000001</c:v>
                </c:pt>
                <c:pt idx="71">
                  <c:v>-41.149635000000004</c:v>
                </c:pt>
                <c:pt idx="72">
                  <c:v>-40.780296</c:v>
                </c:pt>
                <c:pt idx="73">
                  <c:v>-41.057578999999997</c:v>
                </c:pt>
                <c:pt idx="74">
                  <c:v>-41.84845</c:v>
                </c:pt>
                <c:pt idx="75">
                  <c:v>-42.664496999999997</c:v>
                </c:pt>
                <c:pt idx="76">
                  <c:v>-43.200977000000002</c:v>
                </c:pt>
                <c:pt idx="77">
                  <c:v>-43.404152000000003</c:v>
                </c:pt>
                <c:pt idx="78">
                  <c:v>-44.063091</c:v>
                </c:pt>
                <c:pt idx="79">
                  <c:v>-45.162323000000001</c:v>
                </c:pt>
                <c:pt idx="80">
                  <c:v>-46.656039999999997</c:v>
                </c:pt>
                <c:pt idx="81">
                  <c:v>-47.548240999999997</c:v>
                </c:pt>
                <c:pt idx="82">
                  <c:v>-46.96331</c:v>
                </c:pt>
                <c:pt idx="83">
                  <c:v>-45.307884000000001</c:v>
                </c:pt>
                <c:pt idx="84">
                  <c:v>-43.18092</c:v>
                </c:pt>
                <c:pt idx="85">
                  <c:v>-41.772117999999999</c:v>
                </c:pt>
                <c:pt idx="86">
                  <c:v>-40.827796999999997</c:v>
                </c:pt>
                <c:pt idx="87">
                  <c:v>-40.157657999999998</c:v>
                </c:pt>
                <c:pt idx="88">
                  <c:v>-39.591034000000001</c:v>
                </c:pt>
                <c:pt idx="89">
                  <c:v>-39.181347000000002</c:v>
                </c:pt>
                <c:pt idx="90">
                  <c:v>-38.912922000000002</c:v>
                </c:pt>
                <c:pt idx="91">
                  <c:v>-38.836475</c:v>
                </c:pt>
                <c:pt idx="92">
                  <c:v>-38.600802999999999</c:v>
                </c:pt>
                <c:pt idx="93">
                  <c:v>-38.274509000000002</c:v>
                </c:pt>
                <c:pt idx="94">
                  <c:v>-37.865890999999998</c:v>
                </c:pt>
                <c:pt idx="95">
                  <c:v>-37.609096999999998</c:v>
                </c:pt>
                <c:pt idx="96">
                  <c:v>-37.411597999999998</c:v>
                </c:pt>
                <c:pt idx="97">
                  <c:v>-37.248505000000002</c:v>
                </c:pt>
                <c:pt idx="98">
                  <c:v>-36.962730000000001</c:v>
                </c:pt>
                <c:pt idx="99">
                  <c:v>-36.705722999999999</c:v>
                </c:pt>
                <c:pt idx="100">
                  <c:v>-36.564816</c:v>
                </c:pt>
                <c:pt idx="101">
                  <c:v>-36.633369000000002</c:v>
                </c:pt>
                <c:pt idx="102">
                  <c:v>-36.924156000000004</c:v>
                </c:pt>
                <c:pt idx="103">
                  <c:v>-36.685248999999999</c:v>
                </c:pt>
                <c:pt idx="104">
                  <c:v>-36.674706</c:v>
                </c:pt>
                <c:pt idx="105">
                  <c:v>-36.643538999999997</c:v>
                </c:pt>
                <c:pt idx="106">
                  <c:v>-37.181899999999999</c:v>
                </c:pt>
                <c:pt idx="107">
                  <c:v>-37.205185</c:v>
                </c:pt>
                <c:pt idx="108">
                  <c:v>-36.821067999999997</c:v>
                </c:pt>
                <c:pt idx="109">
                  <c:v>-36.072735000000002</c:v>
                </c:pt>
                <c:pt idx="110">
                  <c:v>-35.211449000000002</c:v>
                </c:pt>
                <c:pt idx="111">
                  <c:v>-36.148384</c:v>
                </c:pt>
                <c:pt idx="112">
                  <c:v>-37.174103000000002</c:v>
                </c:pt>
                <c:pt idx="113">
                  <c:v>-37.995475999999996</c:v>
                </c:pt>
                <c:pt idx="114">
                  <c:v>-38.314098000000001</c:v>
                </c:pt>
                <c:pt idx="115">
                  <c:v>-38.416817000000002</c:v>
                </c:pt>
                <c:pt idx="116">
                  <c:v>-38.875129999999999</c:v>
                </c:pt>
                <c:pt idx="117">
                  <c:v>-37.570521999999997</c:v>
                </c:pt>
                <c:pt idx="118">
                  <c:v>-37.305701999999997</c:v>
                </c:pt>
                <c:pt idx="119">
                  <c:v>-37.225383999999998</c:v>
                </c:pt>
                <c:pt idx="120">
                  <c:v>-37.380851999999997</c:v>
                </c:pt>
                <c:pt idx="121">
                  <c:v>-36.362057</c:v>
                </c:pt>
                <c:pt idx="122">
                  <c:v>-35.309761000000002</c:v>
                </c:pt>
                <c:pt idx="123">
                  <c:v>-34.467151999999999</c:v>
                </c:pt>
                <c:pt idx="124">
                  <c:v>-34.068283000000001</c:v>
                </c:pt>
                <c:pt idx="125">
                  <c:v>-33.089843999999999</c:v>
                </c:pt>
                <c:pt idx="126">
                  <c:v>-32.342796</c:v>
                </c:pt>
                <c:pt idx="127">
                  <c:v>-31.905722000000001</c:v>
                </c:pt>
                <c:pt idx="128">
                  <c:v>-32.230288999999999</c:v>
                </c:pt>
                <c:pt idx="129">
                  <c:v>-32.541519000000001</c:v>
                </c:pt>
                <c:pt idx="130">
                  <c:v>-32.475676999999997</c:v>
                </c:pt>
                <c:pt idx="131">
                  <c:v>-32.285240000000002</c:v>
                </c:pt>
                <c:pt idx="132">
                  <c:v>-32.287593999999999</c:v>
                </c:pt>
                <c:pt idx="133">
                  <c:v>-32.594337000000003</c:v>
                </c:pt>
                <c:pt idx="134">
                  <c:v>-32.719757000000001</c:v>
                </c:pt>
                <c:pt idx="135">
                  <c:v>-32.672161000000003</c:v>
                </c:pt>
                <c:pt idx="136">
                  <c:v>-32.430785999999998</c:v>
                </c:pt>
                <c:pt idx="137">
                  <c:v>-32.581898000000002</c:v>
                </c:pt>
                <c:pt idx="138">
                  <c:v>-32.733513000000002</c:v>
                </c:pt>
                <c:pt idx="139">
                  <c:v>-32.755043000000001</c:v>
                </c:pt>
                <c:pt idx="140">
                  <c:v>-32.495815</c:v>
                </c:pt>
                <c:pt idx="141">
                  <c:v>-32.349499000000002</c:v>
                </c:pt>
                <c:pt idx="142">
                  <c:v>-32.35136</c:v>
                </c:pt>
                <c:pt idx="143">
                  <c:v>-32.316929000000002</c:v>
                </c:pt>
                <c:pt idx="144">
                  <c:v>-32.101334000000001</c:v>
                </c:pt>
                <c:pt idx="145">
                  <c:v>-31.911757000000001</c:v>
                </c:pt>
                <c:pt idx="146">
                  <c:v>-31.832785000000001</c:v>
                </c:pt>
                <c:pt idx="147">
                  <c:v>-31.874894999999999</c:v>
                </c:pt>
                <c:pt idx="148">
                  <c:v>-31.738789000000001</c:v>
                </c:pt>
                <c:pt idx="149">
                  <c:v>-31.484034000000001</c:v>
                </c:pt>
                <c:pt idx="150">
                  <c:v>-31.278476999999999</c:v>
                </c:pt>
                <c:pt idx="151">
                  <c:v>-31.260100999999999</c:v>
                </c:pt>
                <c:pt idx="152">
                  <c:v>-31.308019999999999</c:v>
                </c:pt>
                <c:pt idx="153">
                  <c:v>-31.276285000000001</c:v>
                </c:pt>
                <c:pt idx="154">
                  <c:v>-31.161847999999999</c:v>
                </c:pt>
                <c:pt idx="155">
                  <c:v>-31.043195999999998</c:v>
                </c:pt>
                <c:pt idx="156">
                  <c:v>-30.976040000000001</c:v>
                </c:pt>
                <c:pt idx="157">
                  <c:v>-30.884609000000001</c:v>
                </c:pt>
                <c:pt idx="158">
                  <c:v>-30.837437000000001</c:v>
                </c:pt>
                <c:pt idx="159">
                  <c:v>-30.824583000000001</c:v>
                </c:pt>
                <c:pt idx="160">
                  <c:v>-30.906027000000002</c:v>
                </c:pt>
                <c:pt idx="161">
                  <c:v>-30.914525999999999</c:v>
                </c:pt>
                <c:pt idx="162">
                  <c:v>-30.870429999999999</c:v>
                </c:pt>
                <c:pt idx="163">
                  <c:v>-30.796104</c:v>
                </c:pt>
                <c:pt idx="164">
                  <c:v>-30.773447000000001</c:v>
                </c:pt>
                <c:pt idx="165">
                  <c:v>-30.760956</c:v>
                </c:pt>
                <c:pt idx="166">
                  <c:v>-30.713093000000001</c:v>
                </c:pt>
                <c:pt idx="167">
                  <c:v>-30.604081999999998</c:v>
                </c:pt>
                <c:pt idx="168">
                  <c:v>-30.492270000000001</c:v>
                </c:pt>
                <c:pt idx="169">
                  <c:v>-30.382648</c:v>
                </c:pt>
                <c:pt idx="170">
                  <c:v>-30.305063000000001</c:v>
                </c:pt>
                <c:pt idx="171">
                  <c:v>-30.289835</c:v>
                </c:pt>
                <c:pt idx="172">
                  <c:v>-30.246271</c:v>
                </c:pt>
                <c:pt idx="173">
                  <c:v>-30.213873</c:v>
                </c:pt>
                <c:pt idx="174">
                  <c:v>-30.146336000000002</c:v>
                </c:pt>
                <c:pt idx="175">
                  <c:v>-30.124962</c:v>
                </c:pt>
                <c:pt idx="176">
                  <c:v>-30.171986</c:v>
                </c:pt>
                <c:pt idx="177">
                  <c:v>-30.244793000000001</c:v>
                </c:pt>
                <c:pt idx="178">
                  <c:v>-30.366406999999999</c:v>
                </c:pt>
                <c:pt idx="179">
                  <c:v>-30.468268999999999</c:v>
                </c:pt>
                <c:pt idx="180">
                  <c:v>-30.566697999999999</c:v>
                </c:pt>
                <c:pt idx="181">
                  <c:v>-30.697769000000001</c:v>
                </c:pt>
                <c:pt idx="182">
                  <c:v>-30.883082999999999</c:v>
                </c:pt>
                <c:pt idx="183">
                  <c:v>-31.114618</c:v>
                </c:pt>
                <c:pt idx="184">
                  <c:v>-31.362963000000001</c:v>
                </c:pt>
                <c:pt idx="185">
                  <c:v>-31.605556</c:v>
                </c:pt>
                <c:pt idx="186">
                  <c:v>-31.850152999999999</c:v>
                </c:pt>
                <c:pt idx="187">
                  <c:v>-32.087063000000001</c:v>
                </c:pt>
                <c:pt idx="188">
                  <c:v>-32.331028000000003</c:v>
                </c:pt>
                <c:pt idx="189">
                  <c:v>-32.572830000000003</c:v>
                </c:pt>
                <c:pt idx="190">
                  <c:v>-32.786155999999998</c:v>
                </c:pt>
                <c:pt idx="191">
                  <c:v>-32.957104000000001</c:v>
                </c:pt>
                <c:pt idx="192">
                  <c:v>-33.130650000000003</c:v>
                </c:pt>
                <c:pt idx="193">
                  <c:v>-33.322040999999999</c:v>
                </c:pt>
                <c:pt idx="194">
                  <c:v>-33.498772000000002</c:v>
                </c:pt>
                <c:pt idx="195">
                  <c:v>-33.663460000000001</c:v>
                </c:pt>
                <c:pt idx="196">
                  <c:v>-33.808154999999999</c:v>
                </c:pt>
                <c:pt idx="197">
                  <c:v>-34.00573</c:v>
                </c:pt>
                <c:pt idx="198">
                  <c:v>-34.207340000000002</c:v>
                </c:pt>
                <c:pt idx="199">
                  <c:v>-34.423645</c:v>
                </c:pt>
                <c:pt idx="200">
                  <c:v>-34.553756999999997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765832807"/>
          <c:y val="0.67039187809857104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-42.339663999999999</c:v>
                </c:pt>
                <c:pt idx="1">
                  <c:v>-42.035164000000002</c:v>
                </c:pt>
                <c:pt idx="2">
                  <c:v>-42.016525000000001</c:v>
                </c:pt>
                <c:pt idx="3">
                  <c:v>-42.284370000000003</c:v>
                </c:pt>
                <c:pt idx="4">
                  <c:v>-42.687511000000001</c:v>
                </c:pt>
                <c:pt idx="5">
                  <c:v>-42.687817000000003</c:v>
                </c:pt>
                <c:pt idx="6">
                  <c:v>-42.797412999999999</c:v>
                </c:pt>
                <c:pt idx="7">
                  <c:v>-42.965873999999999</c:v>
                </c:pt>
                <c:pt idx="8">
                  <c:v>-43.290947000000003</c:v>
                </c:pt>
                <c:pt idx="9">
                  <c:v>-43.563808000000002</c:v>
                </c:pt>
                <c:pt idx="10">
                  <c:v>-43.605682000000002</c:v>
                </c:pt>
                <c:pt idx="11">
                  <c:v>-43.493949999999998</c:v>
                </c:pt>
                <c:pt idx="12">
                  <c:v>-43.665591999999997</c:v>
                </c:pt>
                <c:pt idx="13">
                  <c:v>-43.861575999999999</c:v>
                </c:pt>
                <c:pt idx="14">
                  <c:v>-44.267315000000004</c:v>
                </c:pt>
                <c:pt idx="15">
                  <c:v>-44.456634999999999</c:v>
                </c:pt>
                <c:pt idx="16">
                  <c:v>-44.624554000000003</c:v>
                </c:pt>
                <c:pt idx="17">
                  <c:v>-44.710223999999997</c:v>
                </c:pt>
                <c:pt idx="18">
                  <c:v>-44.927779999999998</c:v>
                </c:pt>
                <c:pt idx="19">
                  <c:v>-45.136898000000002</c:v>
                </c:pt>
                <c:pt idx="20">
                  <c:v>-45.431010999999998</c:v>
                </c:pt>
                <c:pt idx="21">
                  <c:v>-45.445309000000002</c:v>
                </c:pt>
                <c:pt idx="22">
                  <c:v>-45.596325</c:v>
                </c:pt>
                <c:pt idx="23">
                  <c:v>-45.562064999999997</c:v>
                </c:pt>
                <c:pt idx="24">
                  <c:v>-45.467506</c:v>
                </c:pt>
                <c:pt idx="25">
                  <c:v>-45.610275000000001</c:v>
                </c:pt>
                <c:pt idx="26">
                  <c:v>-45.626503</c:v>
                </c:pt>
                <c:pt idx="27">
                  <c:v>-45.981594000000001</c:v>
                </c:pt>
                <c:pt idx="28">
                  <c:v>-46.085357999999999</c:v>
                </c:pt>
                <c:pt idx="29">
                  <c:v>-46.355311999999998</c:v>
                </c:pt>
                <c:pt idx="30">
                  <c:v>-46.263916000000002</c:v>
                </c:pt>
                <c:pt idx="31">
                  <c:v>-45.850524999999998</c:v>
                </c:pt>
                <c:pt idx="32">
                  <c:v>-45.421790999999999</c:v>
                </c:pt>
                <c:pt idx="33">
                  <c:v>-45.139026999999999</c:v>
                </c:pt>
                <c:pt idx="34">
                  <c:v>-45.128677000000003</c:v>
                </c:pt>
                <c:pt idx="35">
                  <c:v>-45.391387999999999</c:v>
                </c:pt>
                <c:pt idx="36">
                  <c:v>-45.587090000000003</c:v>
                </c:pt>
                <c:pt idx="37">
                  <c:v>-45.716797</c:v>
                </c:pt>
                <c:pt idx="38">
                  <c:v>-45.707644999999999</c:v>
                </c:pt>
                <c:pt idx="39">
                  <c:v>-45.722149000000002</c:v>
                </c:pt>
                <c:pt idx="40">
                  <c:v>-45.775291000000003</c:v>
                </c:pt>
                <c:pt idx="41">
                  <c:v>-45.761543000000003</c:v>
                </c:pt>
                <c:pt idx="42">
                  <c:v>-45.820019000000002</c:v>
                </c:pt>
                <c:pt idx="43">
                  <c:v>-45.754401999999999</c:v>
                </c:pt>
                <c:pt idx="44">
                  <c:v>-45.664318000000002</c:v>
                </c:pt>
                <c:pt idx="45">
                  <c:v>-45.435657999999997</c:v>
                </c:pt>
                <c:pt idx="46">
                  <c:v>-45.388157</c:v>
                </c:pt>
                <c:pt idx="47">
                  <c:v>-45.484009</c:v>
                </c:pt>
                <c:pt idx="48">
                  <c:v>-45.856997999999997</c:v>
                </c:pt>
                <c:pt idx="49">
                  <c:v>-46.233809999999998</c:v>
                </c:pt>
                <c:pt idx="50">
                  <c:v>-46.591621000000004</c:v>
                </c:pt>
                <c:pt idx="51">
                  <c:v>-46.774062999999998</c:v>
                </c:pt>
                <c:pt idx="52">
                  <c:v>-46.844036000000003</c:v>
                </c:pt>
                <c:pt idx="53">
                  <c:v>-46.667487999999999</c:v>
                </c:pt>
                <c:pt idx="54">
                  <c:v>-46.443004999999999</c:v>
                </c:pt>
                <c:pt idx="55">
                  <c:v>-46.190238999999998</c:v>
                </c:pt>
                <c:pt idx="56">
                  <c:v>-46.156334000000001</c:v>
                </c:pt>
                <c:pt idx="57">
                  <c:v>-46.143805999999998</c:v>
                </c:pt>
                <c:pt idx="58">
                  <c:v>-46.286087000000002</c:v>
                </c:pt>
                <c:pt idx="59">
                  <c:v>-46.288727000000002</c:v>
                </c:pt>
                <c:pt idx="60">
                  <c:v>-46.489280999999998</c:v>
                </c:pt>
                <c:pt idx="61">
                  <c:v>-46.500214</c:v>
                </c:pt>
                <c:pt idx="62">
                  <c:v>-46.659686999999998</c:v>
                </c:pt>
                <c:pt idx="63">
                  <c:v>-46.742939</c:v>
                </c:pt>
                <c:pt idx="64">
                  <c:v>-46.852584999999998</c:v>
                </c:pt>
                <c:pt idx="65">
                  <c:v>-46.885998000000001</c:v>
                </c:pt>
                <c:pt idx="66">
                  <c:v>-46.773899</c:v>
                </c:pt>
                <c:pt idx="67">
                  <c:v>-46.769832999999998</c:v>
                </c:pt>
                <c:pt idx="68">
                  <c:v>-46.568691000000001</c:v>
                </c:pt>
                <c:pt idx="69">
                  <c:v>-46.419772999999999</c:v>
                </c:pt>
                <c:pt idx="70">
                  <c:v>-46.085040999999997</c:v>
                </c:pt>
                <c:pt idx="71">
                  <c:v>-45.926743000000002</c:v>
                </c:pt>
                <c:pt idx="72">
                  <c:v>-45.812545999999998</c:v>
                </c:pt>
                <c:pt idx="73">
                  <c:v>-45.814723999999998</c:v>
                </c:pt>
                <c:pt idx="74">
                  <c:v>-45.801032999999997</c:v>
                </c:pt>
                <c:pt idx="75">
                  <c:v>-45.682774000000002</c:v>
                </c:pt>
                <c:pt idx="76">
                  <c:v>-45.436306000000002</c:v>
                </c:pt>
                <c:pt idx="77">
                  <c:v>-45.061278999999999</c:v>
                </c:pt>
                <c:pt idx="78">
                  <c:v>-44.642128</c:v>
                </c:pt>
                <c:pt idx="79">
                  <c:v>-44.282349000000004</c:v>
                </c:pt>
                <c:pt idx="80">
                  <c:v>-44.119038000000003</c:v>
                </c:pt>
                <c:pt idx="81">
                  <c:v>-44.118172000000001</c:v>
                </c:pt>
                <c:pt idx="82">
                  <c:v>-44.028041999999999</c:v>
                </c:pt>
                <c:pt idx="83">
                  <c:v>-43.702747000000002</c:v>
                </c:pt>
                <c:pt idx="84">
                  <c:v>-43.055107</c:v>
                </c:pt>
                <c:pt idx="85">
                  <c:v>-42.272469000000001</c:v>
                </c:pt>
                <c:pt idx="86">
                  <c:v>-41.449474000000002</c:v>
                </c:pt>
                <c:pt idx="87">
                  <c:v>-40.798679</c:v>
                </c:pt>
                <c:pt idx="88">
                  <c:v>-40.19482</c:v>
                </c:pt>
                <c:pt idx="89">
                  <c:v>-39.751812000000001</c:v>
                </c:pt>
                <c:pt idx="90">
                  <c:v>-39.216175</c:v>
                </c:pt>
                <c:pt idx="91">
                  <c:v>-38.892859999999999</c:v>
                </c:pt>
                <c:pt idx="92">
                  <c:v>-38.973934</c:v>
                </c:pt>
                <c:pt idx="93">
                  <c:v>-40.016311999999999</c:v>
                </c:pt>
                <c:pt idx="94">
                  <c:v>-40.635216</c:v>
                </c:pt>
                <c:pt idx="95">
                  <c:v>-40.546562000000002</c:v>
                </c:pt>
                <c:pt idx="96">
                  <c:v>-39.604438999999999</c:v>
                </c:pt>
                <c:pt idx="97">
                  <c:v>-38.824607999999998</c:v>
                </c:pt>
                <c:pt idx="98">
                  <c:v>-38.434142999999999</c:v>
                </c:pt>
                <c:pt idx="99">
                  <c:v>-38.664867000000001</c:v>
                </c:pt>
                <c:pt idx="100">
                  <c:v>-39.793036999999998</c:v>
                </c:pt>
                <c:pt idx="101">
                  <c:v>-41.146934999999999</c:v>
                </c:pt>
                <c:pt idx="102">
                  <c:v>-41.977992999999998</c:v>
                </c:pt>
                <c:pt idx="103">
                  <c:v>-43.411884000000001</c:v>
                </c:pt>
                <c:pt idx="104">
                  <c:v>-45.672192000000003</c:v>
                </c:pt>
                <c:pt idx="105">
                  <c:v>-49.484997</c:v>
                </c:pt>
                <c:pt idx="106">
                  <c:v>-52.623863</c:v>
                </c:pt>
                <c:pt idx="107">
                  <c:v>-53.798507999999998</c:v>
                </c:pt>
                <c:pt idx="108">
                  <c:v>-52.755386000000001</c:v>
                </c:pt>
                <c:pt idx="109">
                  <c:v>-50.492828000000003</c:v>
                </c:pt>
                <c:pt idx="110">
                  <c:v>-48.825049999999997</c:v>
                </c:pt>
                <c:pt idx="111">
                  <c:v>-50.794623999999999</c:v>
                </c:pt>
                <c:pt idx="112">
                  <c:v>-52.435946999999999</c:v>
                </c:pt>
                <c:pt idx="113">
                  <c:v>-52.832912</c:v>
                </c:pt>
                <c:pt idx="114">
                  <c:v>-50.860244999999999</c:v>
                </c:pt>
                <c:pt idx="115">
                  <c:v>-49.236153000000002</c:v>
                </c:pt>
                <c:pt idx="116">
                  <c:v>-49.077075999999998</c:v>
                </c:pt>
                <c:pt idx="117">
                  <c:v>-47.696316000000003</c:v>
                </c:pt>
                <c:pt idx="118">
                  <c:v>-46.947319</c:v>
                </c:pt>
                <c:pt idx="119">
                  <c:v>-46.164966999999997</c:v>
                </c:pt>
                <c:pt idx="120">
                  <c:v>-46.025050999999998</c:v>
                </c:pt>
                <c:pt idx="121">
                  <c:v>-45.681381000000002</c:v>
                </c:pt>
                <c:pt idx="122">
                  <c:v>-45.364001999999999</c:v>
                </c:pt>
                <c:pt idx="123">
                  <c:v>-44.930477000000003</c:v>
                </c:pt>
                <c:pt idx="124">
                  <c:v>-44.704200999999998</c:v>
                </c:pt>
                <c:pt idx="125">
                  <c:v>-44.412391999999997</c:v>
                </c:pt>
                <c:pt idx="126">
                  <c:v>-44.052906</c:v>
                </c:pt>
                <c:pt idx="127">
                  <c:v>-43.672783000000003</c:v>
                </c:pt>
                <c:pt idx="128">
                  <c:v>-43.319889000000003</c:v>
                </c:pt>
                <c:pt idx="129">
                  <c:v>-43.118572</c:v>
                </c:pt>
                <c:pt idx="130">
                  <c:v>-42.861472999999997</c:v>
                </c:pt>
                <c:pt idx="131">
                  <c:v>-42.464348000000001</c:v>
                </c:pt>
                <c:pt idx="132">
                  <c:v>-41.618980000000001</c:v>
                </c:pt>
                <c:pt idx="133">
                  <c:v>-40.556950000000001</c:v>
                </c:pt>
                <c:pt idx="134">
                  <c:v>-42.936225999999998</c:v>
                </c:pt>
                <c:pt idx="135">
                  <c:v>-47.116408999999997</c:v>
                </c:pt>
                <c:pt idx="136">
                  <c:v>-50.143379000000003</c:v>
                </c:pt>
                <c:pt idx="137">
                  <c:v>-48.915103999999999</c:v>
                </c:pt>
                <c:pt idx="138">
                  <c:v>-46.599589999999999</c:v>
                </c:pt>
                <c:pt idx="139">
                  <c:v>-45.956977999999999</c:v>
                </c:pt>
                <c:pt idx="140">
                  <c:v>-46.470630999999997</c:v>
                </c:pt>
                <c:pt idx="141">
                  <c:v>-46.846347999999999</c:v>
                </c:pt>
                <c:pt idx="142">
                  <c:v>-47.125155999999997</c:v>
                </c:pt>
                <c:pt idx="143">
                  <c:v>-47.408844000000002</c:v>
                </c:pt>
                <c:pt idx="144">
                  <c:v>-47.580551</c:v>
                </c:pt>
                <c:pt idx="145">
                  <c:v>-47.741565999999999</c:v>
                </c:pt>
                <c:pt idx="146">
                  <c:v>-47.917346999999999</c:v>
                </c:pt>
                <c:pt idx="147">
                  <c:v>-48.195281999999999</c:v>
                </c:pt>
                <c:pt idx="148">
                  <c:v>-48.376789000000002</c:v>
                </c:pt>
                <c:pt idx="149">
                  <c:v>-48.474834000000001</c:v>
                </c:pt>
                <c:pt idx="150">
                  <c:v>-48.462592999999998</c:v>
                </c:pt>
                <c:pt idx="151">
                  <c:v>-48.472026999999997</c:v>
                </c:pt>
                <c:pt idx="152">
                  <c:v>-48.439177999999998</c:v>
                </c:pt>
                <c:pt idx="153">
                  <c:v>-48.326092000000003</c:v>
                </c:pt>
                <c:pt idx="154">
                  <c:v>-48.127414999999999</c:v>
                </c:pt>
                <c:pt idx="155">
                  <c:v>-47.852561999999999</c:v>
                </c:pt>
                <c:pt idx="156">
                  <c:v>-47.637501</c:v>
                </c:pt>
                <c:pt idx="157">
                  <c:v>-47.431465000000003</c:v>
                </c:pt>
                <c:pt idx="158">
                  <c:v>-47.228855000000003</c:v>
                </c:pt>
                <c:pt idx="159">
                  <c:v>-46.970447999999998</c:v>
                </c:pt>
                <c:pt idx="160">
                  <c:v>-46.615870999999999</c:v>
                </c:pt>
                <c:pt idx="161">
                  <c:v>-46.262360000000001</c:v>
                </c:pt>
                <c:pt idx="162">
                  <c:v>-45.889065000000002</c:v>
                </c:pt>
                <c:pt idx="163">
                  <c:v>-45.55912</c:v>
                </c:pt>
                <c:pt idx="164">
                  <c:v>-45.195995000000003</c:v>
                </c:pt>
                <c:pt idx="165">
                  <c:v>-44.789127000000001</c:v>
                </c:pt>
                <c:pt idx="166">
                  <c:v>-44.388218000000002</c:v>
                </c:pt>
                <c:pt idx="167">
                  <c:v>-44.005054000000001</c:v>
                </c:pt>
                <c:pt idx="168">
                  <c:v>-43.651851999999998</c:v>
                </c:pt>
                <c:pt idx="169">
                  <c:v>-43.311619</c:v>
                </c:pt>
                <c:pt idx="170">
                  <c:v>-42.928199999999997</c:v>
                </c:pt>
                <c:pt idx="171">
                  <c:v>-42.453097999999997</c:v>
                </c:pt>
                <c:pt idx="172">
                  <c:v>-41.967196999999999</c:v>
                </c:pt>
                <c:pt idx="173">
                  <c:v>-41.498671999999999</c:v>
                </c:pt>
                <c:pt idx="174">
                  <c:v>-41.121487000000002</c:v>
                </c:pt>
                <c:pt idx="175">
                  <c:v>-40.750908000000003</c:v>
                </c:pt>
                <c:pt idx="176">
                  <c:v>-40.359397999999999</c:v>
                </c:pt>
                <c:pt idx="177">
                  <c:v>-39.974091000000001</c:v>
                </c:pt>
                <c:pt idx="178">
                  <c:v>-39.626368999999997</c:v>
                </c:pt>
                <c:pt idx="179">
                  <c:v>-39.340026999999999</c:v>
                </c:pt>
                <c:pt idx="180">
                  <c:v>-39.057181999999997</c:v>
                </c:pt>
                <c:pt idx="181">
                  <c:v>-38.733387</c:v>
                </c:pt>
                <c:pt idx="182">
                  <c:v>-38.422085000000003</c:v>
                </c:pt>
                <c:pt idx="183">
                  <c:v>-38.079268999999996</c:v>
                </c:pt>
                <c:pt idx="184">
                  <c:v>-37.783591999999999</c:v>
                </c:pt>
                <c:pt idx="185">
                  <c:v>-37.466351000000003</c:v>
                </c:pt>
                <c:pt idx="186">
                  <c:v>-37.197539999999996</c:v>
                </c:pt>
                <c:pt idx="187">
                  <c:v>-36.885483000000001</c:v>
                </c:pt>
                <c:pt idx="188">
                  <c:v>-36.572639000000002</c:v>
                </c:pt>
                <c:pt idx="189">
                  <c:v>-36.257477000000002</c:v>
                </c:pt>
                <c:pt idx="190">
                  <c:v>-35.968704000000002</c:v>
                </c:pt>
                <c:pt idx="191">
                  <c:v>-35.677559000000002</c:v>
                </c:pt>
                <c:pt idx="192">
                  <c:v>-35.356102</c:v>
                </c:pt>
                <c:pt idx="193">
                  <c:v>-35.033878000000001</c:v>
                </c:pt>
                <c:pt idx="194">
                  <c:v>-34.687359000000001</c:v>
                </c:pt>
                <c:pt idx="195">
                  <c:v>-34.379097000000002</c:v>
                </c:pt>
                <c:pt idx="196">
                  <c:v>-34.035713000000001</c:v>
                </c:pt>
                <c:pt idx="197">
                  <c:v>-33.727516000000001</c:v>
                </c:pt>
                <c:pt idx="198">
                  <c:v>-33.393562000000003</c:v>
                </c:pt>
                <c:pt idx="199">
                  <c:v>-33.084167000000001</c:v>
                </c:pt>
                <c:pt idx="200">
                  <c:v>-32.881720999999999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-42.078819000000003</c:v>
                </c:pt>
                <c:pt idx="1">
                  <c:v>-41.814602000000001</c:v>
                </c:pt>
                <c:pt idx="2">
                  <c:v>-41.774997999999997</c:v>
                </c:pt>
                <c:pt idx="3">
                  <c:v>-41.897751</c:v>
                </c:pt>
                <c:pt idx="4">
                  <c:v>-42.198521</c:v>
                </c:pt>
                <c:pt idx="5">
                  <c:v>-42.139668</c:v>
                </c:pt>
                <c:pt idx="6">
                  <c:v>-42.542175</c:v>
                </c:pt>
                <c:pt idx="7">
                  <c:v>-42.799297000000003</c:v>
                </c:pt>
                <c:pt idx="8">
                  <c:v>-43.333796999999997</c:v>
                </c:pt>
                <c:pt idx="9">
                  <c:v>-43.435603999999998</c:v>
                </c:pt>
                <c:pt idx="10">
                  <c:v>-43.606673999999998</c:v>
                </c:pt>
                <c:pt idx="11">
                  <c:v>-43.547423999999999</c:v>
                </c:pt>
                <c:pt idx="12">
                  <c:v>-43.862667000000002</c:v>
                </c:pt>
                <c:pt idx="13">
                  <c:v>-44.329478999999999</c:v>
                </c:pt>
                <c:pt idx="14">
                  <c:v>-44.806579999999997</c:v>
                </c:pt>
                <c:pt idx="15">
                  <c:v>-45.302360999999998</c:v>
                </c:pt>
                <c:pt idx="16">
                  <c:v>-44.653866000000001</c:v>
                </c:pt>
                <c:pt idx="17">
                  <c:v>-43.864894999999997</c:v>
                </c:pt>
                <c:pt idx="18">
                  <c:v>-42.355732000000003</c:v>
                </c:pt>
                <c:pt idx="19">
                  <c:v>-41.604388999999998</c:v>
                </c:pt>
                <c:pt idx="20">
                  <c:v>-41.190379999999998</c:v>
                </c:pt>
                <c:pt idx="21">
                  <c:v>-41.490665</c:v>
                </c:pt>
                <c:pt idx="22">
                  <c:v>-42.268886999999999</c:v>
                </c:pt>
                <c:pt idx="23">
                  <c:v>-42.734779000000003</c:v>
                </c:pt>
                <c:pt idx="24">
                  <c:v>-42.932560000000002</c:v>
                </c:pt>
                <c:pt idx="25">
                  <c:v>-42.881152999999998</c:v>
                </c:pt>
                <c:pt idx="26">
                  <c:v>-42.666355000000003</c:v>
                </c:pt>
                <c:pt idx="27">
                  <c:v>-42.648448999999999</c:v>
                </c:pt>
                <c:pt idx="28">
                  <c:v>-42.476619999999997</c:v>
                </c:pt>
                <c:pt idx="29">
                  <c:v>-42.679687999999999</c:v>
                </c:pt>
                <c:pt idx="30">
                  <c:v>-42.337676999999999</c:v>
                </c:pt>
                <c:pt idx="31">
                  <c:v>-42.071109999999997</c:v>
                </c:pt>
                <c:pt idx="32">
                  <c:v>-41.673144999999998</c:v>
                </c:pt>
                <c:pt idx="33">
                  <c:v>-41.615555000000001</c:v>
                </c:pt>
                <c:pt idx="34">
                  <c:v>-41.687637000000002</c:v>
                </c:pt>
                <c:pt idx="35">
                  <c:v>-41.990051000000001</c:v>
                </c:pt>
                <c:pt idx="36">
                  <c:v>-42.451233000000002</c:v>
                </c:pt>
                <c:pt idx="37">
                  <c:v>-42.897877000000001</c:v>
                </c:pt>
                <c:pt idx="38">
                  <c:v>-43.265948999999999</c:v>
                </c:pt>
                <c:pt idx="39">
                  <c:v>-43.468131999999997</c:v>
                </c:pt>
                <c:pt idx="40">
                  <c:v>-43.63176</c:v>
                </c:pt>
                <c:pt idx="41">
                  <c:v>-44.125393000000003</c:v>
                </c:pt>
                <c:pt idx="42">
                  <c:v>-44.543346</c:v>
                </c:pt>
                <c:pt idx="43">
                  <c:v>-44.977203000000003</c:v>
                </c:pt>
                <c:pt idx="44">
                  <c:v>-45.153548999999998</c:v>
                </c:pt>
                <c:pt idx="45">
                  <c:v>-44.944476999999999</c:v>
                </c:pt>
                <c:pt idx="46">
                  <c:v>-44.737938</c:v>
                </c:pt>
                <c:pt idx="47">
                  <c:v>-44.457431999999997</c:v>
                </c:pt>
                <c:pt idx="48">
                  <c:v>-44.619030000000002</c:v>
                </c:pt>
                <c:pt idx="49">
                  <c:v>-44.758747</c:v>
                </c:pt>
                <c:pt idx="50">
                  <c:v>-45.494121999999997</c:v>
                </c:pt>
                <c:pt idx="51">
                  <c:v>-46.638069000000002</c:v>
                </c:pt>
                <c:pt idx="52">
                  <c:v>-49.345142000000003</c:v>
                </c:pt>
                <c:pt idx="53">
                  <c:v>-52.330914</c:v>
                </c:pt>
                <c:pt idx="54">
                  <c:v>-53.134067999999999</c:v>
                </c:pt>
                <c:pt idx="55">
                  <c:v>-50.707965999999999</c:v>
                </c:pt>
                <c:pt idx="56">
                  <c:v>-47.002082999999999</c:v>
                </c:pt>
                <c:pt idx="57">
                  <c:v>-44.881709999999998</c:v>
                </c:pt>
                <c:pt idx="58">
                  <c:v>-44.376091000000002</c:v>
                </c:pt>
                <c:pt idx="59">
                  <c:v>-44.432037000000001</c:v>
                </c:pt>
                <c:pt idx="60">
                  <c:v>-44.418022000000001</c:v>
                </c:pt>
                <c:pt idx="61">
                  <c:v>-44.582405000000001</c:v>
                </c:pt>
                <c:pt idx="62">
                  <c:v>-44.635845000000003</c:v>
                </c:pt>
                <c:pt idx="63">
                  <c:v>-45.094298999999999</c:v>
                </c:pt>
                <c:pt idx="64">
                  <c:v>-45.430950000000003</c:v>
                </c:pt>
                <c:pt idx="65">
                  <c:v>-45.794792000000001</c:v>
                </c:pt>
                <c:pt idx="66">
                  <c:v>-46.046947000000003</c:v>
                </c:pt>
                <c:pt idx="67">
                  <c:v>-47.005169000000002</c:v>
                </c:pt>
                <c:pt idx="68">
                  <c:v>-47.317611999999997</c:v>
                </c:pt>
                <c:pt idx="69">
                  <c:v>-47.747512999999998</c:v>
                </c:pt>
                <c:pt idx="70">
                  <c:v>-47.666266999999998</c:v>
                </c:pt>
                <c:pt idx="71">
                  <c:v>-48.605465000000002</c:v>
                </c:pt>
                <c:pt idx="72">
                  <c:v>-50.354374</c:v>
                </c:pt>
                <c:pt idx="73">
                  <c:v>-53.059081999999997</c:v>
                </c:pt>
                <c:pt idx="74">
                  <c:v>-56.631207000000003</c:v>
                </c:pt>
                <c:pt idx="75">
                  <c:v>-58.563046</c:v>
                </c:pt>
                <c:pt idx="76">
                  <c:v>-57.940693000000003</c:v>
                </c:pt>
                <c:pt idx="77">
                  <c:v>-55.150008999999997</c:v>
                </c:pt>
                <c:pt idx="78">
                  <c:v>-52.665999999999997</c:v>
                </c:pt>
                <c:pt idx="79">
                  <c:v>-51.335242999999998</c:v>
                </c:pt>
                <c:pt idx="80">
                  <c:v>-50.434635</c:v>
                </c:pt>
                <c:pt idx="81">
                  <c:v>-49.622990000000001</c:v>
                </c:pt>
                <c:pt idx="82">
                  <c:v>-48.770511999999997</c:v>
                </c:pt>
                <c:pt idx="83">
                  <c:v>-47.784278999999998</c:v>
                </c:pt>
                <c:pt idx="84">
                  <c:v>-46.682437999999998</c:v>
                </c:pt>
                <c:pt idx="85">
                  <c:v>-45.471474000000001</c:v>
                </c:pt>
                <c:pt idx="86">
                  <c:v>-44.59272</c:v>
                </c:pt>
                <c:pt idx="87">
                  <c:v>-43.944229</c:v>
                </c:pt>
                <c:pt idx="88">
                  <c:v>-43.345027999999999</c:v>
                </c:pt>
                <c:pt idx="89">
                  <c:v>-42.988438000000002</c:v>
                </c:pt>
                <c:pt idx="90">
                  <c:v>-42.490200000000002</c:v>
                </c:pt>
                <c:pt idx="91">
                  <c:v>-42.176265999999998</c:v>
                </c:pt>
                <c:pt idx="92">
                  <c:v>-41.912909999999997</c:v>
                </c:pt>
                <c:pt idx="93">
                  <c:v>-41.777980999999997</c:v>
                </c:pt>
                <c:pt idx="94">
                  <c:v>-41.423594999999999</c:v>
                </c:pt>
                <c:pt idx="95">
                  <c:v>-40.989891</c:v>
                </c:pt>
                <c:pt idx="96">
                  <c:v>-40.673023000000001</c:v>
                </c:pt>
                <c:pt idx="97">
                  <c:v>-40.697589999999998</c:v>
                </c:pt>
                <c:pt idx="98">
                  <c:v>-40.759495000000001</c:v>
                </c:pt>
                <c:pt idx="99">
                  <c:v>-40.955063000000003</c:v>
                </c:pt>
                <c:pt idx="100">
                  <c:v>-41.034191</c:v>
                </c:pt>
                <c:pt idx="101">
                  <c:v>-41.028553000000002</c:v>
                </c:pt>
                <c:pt idx="102">
                  <c:v>-40.908821000000003</c:v>
                </c:pt>
                <c:pt idx="103">
                  <c:v>-40.477161000000002</c:v>
                </c:pt>
                <c:pt idx="104">
                  <c:v>-39.996921999999998</c:v>
                </c:pt>
                <c:pt idx="105">
                  <c:v>-39.511059000000003</c:v>
                </c:pt>
                <c:pt idx="106">
                  <c:v>-39.319049999999997</c:v>
                </c:pt>
                <c:pt idx="107">
                  <c:v>-39.188353999999997</c:v>
                </c:pt>
                <c:pt idx="108">
                  <c:v>-39.053986000000002</c:v>
                </c:pt>
                <c:pt idx="109">
                  <c:v>-38.969036000000003</c:v>
                </c:pt>
                <c:pt idx="110">
                  <c:v>-38.843536</c:v>
                </c:pt>
                <c:pt idx="111">
                  <c:v>-38.824066000000002</c:v>
                </c:pt>
                <c:pt idx="112">
                  <c:v>-38.795394999999999</c:v>
                </c:pt>
                <c:pt idx="113">
                  <c:v>-38.667233000000003</c:v>
                </c:pt>
                <c:pt idx="114">
                  <c:v>-38.541065000000003</c:v>
                </c:pt>
                <c:pt idx="115">
                  <c:v>-38.448154000000002</c:v>
                </c:pt>
                <c:pt idx="116">
                  <c:v>-38.463985000000001</c:v>
                </c:pt>
                <c:pt idx="117">
                  <c:v>-38.368645000000001</c:v>
                </c:pt>
                <c:pt idx="118">
                  <c:v>-38.241695</c:v>
                </c:pt>
                <c:pt idx="119">
                  <c:v>-38.100262000000001</c:v>
                </c:pt>
                <c:pt idx="120">
                  <c:v>-37.918007000000003</c:v>
                </c:pt>
                <c:pt idx="121">
                  <c:v>-37.771968999999999</c:v>
                </c:pt>
                <c:pt idx="122">
                  <c:v>-37.617012000000003</c:v>
                </c:pt>
                <c:pt idx="123">
                  <c:v>-37.540191999999998</c:v>
                </c:pt>
                <c:pt idx="124">
                  <c:v>-37.460982999999999</c:v>
                </c:pt>
                <c:pt idx="125">
                  <c:v>-37.413307000000003</c:v>
                </c:pt>
                <c:pt idx="126">
                  <c:v>-37.190567000000001</c:v>
                </c:pt>
                <c:pt idx="127">
                  <c:v>-36.687572000000003</c:v>
                </c:pt>
                <c:pt idx="128">
                  <c:v>-35.653315999999997</c:v>
                </c:pt>
                <c:pt idx="129">
                  <c:v>-35.603110999999998</c:v>
                </c:pt>
                <c:pt idx="130">
                  <c:v>-38.161915</c:v>
                </c:pt>
                <c:pt idx="131">
                  <c:v>-40.368499999999997</c:v>
                </c:pt>
                <c:pt idx="132">
                  <c:v>-41.694617999999998</c:v>
                </c:pt>
                <c:pt idx="133">
                  <c:v>-40.592388</c:v>
                </c:pt>
                <c:pt idx="134">
                  <c:v>-40.469223</c:v>
                </c:pt>
                <c:pt idx="135">
                  <c:v>-40.497737999999998</c:v>
                </c:pt>
                <c:pt idx="136">
                  <c:v>-40.687572000000003</c:v>
                </c:pt>
                <c:pt idx="137">
                  <c:v>-40.747753000000003</c:v>
                </c:pt>
                <c:pt idx="138">
                  <c:v>-40.765937999999998</c:v>
                </c:pt>
                <c:pt idx="139">
                  <c:v>-40.808998000000003</c:v>
                </c:pt>
                <c:pt idx="140">
                  <c:v>-40.903820000000003</c:v>
                </c:pt>
                <c:pt idx="141">
                  <c:v>-40.955761000000003</c:v>
                </c:pt>
                <c:pt idx="142">
                  <c:v>-40.919006000000003</c:v>
                </c:pt>
                <c:pt idx="143">
                  <c:v>-40.921531999999999</c:v>
                </c:pt>
                <c:pt idx="144">
                  <c:v>-41.038485999999999</c:v>
                </c:pt>
                <c:pt idx="145">
                  <c:v>-41.090457999999998</c:v>
                </c:pt>
                <c:pt idx="146">
                  <c:v>-41.03828</c:v>
                </c:pt>
                <c:pt idx="147">
                  <c:v>-40.906745999999998</c:v>
                </c:pt>
                <c:pt idx="148">
                  <c:v>-40.975174000000003</c:v>
                </c:pt>
                <c:pt idx="149">
                  <c:v>-41.242007999999998</c:v>
                </c:pt>
                <c:pt idx="150">
                  <c:v>-41.415443000000003</c:v>
                </c:pt>
                <c:pt idx="151">
                  <c:v>-41.393379000000003</c:v>
                </c:pt>
                <c:pt idx="152">
                  <c:v>-41.316158000000001</c:v>
                </c:pt>
                <c:pt idx="153">
                  <c:v>-41.506618000000003</c:v>
                </c:pt>
                <c:pt idx="154">
                  <c:v>-41.852055</c:v>
                </c:pt>
                <c:pt idx="155">
                  <c:v>-42.255547</c:v>
                </c:pt>
                <c:pt idx="156">
                  <c:v>-42.606673999999998</c:v>
                </c:pt>
                <c:pt idx="157">
                  <c:v>-43.073872000000001</c:v>
                </c:pt>
                <c:pt idx="158">
                  <c:v>-43.502422000000003</c:v>
                </c:pt>
                <c:pt idx="159">
                  <c:v>-43.825291</c:v>
                </c:pt>
                <c:pt idx="160">
                  <c:v>-44.001305000000002</c:v>
                </c:pt>
                <c:pt idx="161">
                  <c:v>-44.319035</c:v>
                </c:pt>
                <c:pt idx="162">
                  <c:v>-44.770901000000002</c:v>
                </c:pt>
                <c:pt idx="163">
                  <c:v>-45.298530999999997</c:v>
                </c:pt>
                <c:pt idx="164">
                  <c:v>-45.623730000000002</c:v>
                </c:pt>
                <c:pt idx="165">
                  <c:v>-45.950642000000002</c:v>
                </c:pt>
                <c:pt idx="166">
                  <c:v>-46.272677999999999</c:v>
                </c:pt>
                <c:pt idx="167">
                  <c:v>-46.835647999999999</c:v>
                </c:pt>
                <c:pt idx="168">
                  <c:v>-47.406821999999998</c:v>
                </c:pt>
                <c:pt idx="169">
                  <c:v>-48.083694000000001</c:v>
                </c:pt>
                <c:pt idx="170">
                  <c:v>-48.789867000000001</c:v>
                </c:pt>
                <c:pt idx="171">
                  <c:v>-49.278224999999999</c:v>
                </c:pt>
                <c:pt idx="172">
                  <c:v>-50.006732999999997</c:v>
                </c:pt>
                <c:pt idx="173">
                  <c:v>-50.908133999999997</c:v>
                </c:pt>
                <c:pt idx="174">
                  <c:v>-52.550078999999997</c:v>
                </c:pt>
                <c:pt idx="175">
                  <c:v>-54.481178</c:v>
                </c:pt>
                <c:pt idx="176">
                  <c:v>-56.484074</c:v>
                </c:pt>
                <c:pt idx="177">
                  <c:v>-58.742362999999997</c:v>
                </c:pt>
                <c:pt idx="178">
                  <c:v>-62.572879999999998</c:v>
                </c:pt>
                <c:pt idx="179">
                  <c:v>-65.331314000000006</c:v>
                </c:pt>
                <c:pt idx="180">
                  <c:v>-65.273041000000006</c:v>
                </c:pt>
                <c:pt idx="181">
                  <c:v>-61.469593000000003</c:v>
                </c:pt>
                <c:pt idx="182">
                  <c:v>-57.925956999999997</c:v>
                </c:pt>
                <c:pt idx="183">
                  <c:v>-55.290160999999998</c:v>
                </c:pt>
                <c:pt idx="184">
                  <c:v>-53.635071000000003</c:v>
                </c:pt>
                <c:pt idx="185">
                  <c:v>-51.685211000000002</c:v>
                </c:pt>
                <c:pt idx="186">
                  <c:v>-50.296284</c:v>
                </c:pt>
                <c:pt idx="187">
                  <c:v>-49.018290999999998</c:v>
                </c:pt>
                <c:pt idx="188">
                  <c:v>-47.992313000000003</c:v>
                </c:pt>
                <c:pt idx="189">
                  <c:v>-46.936695</c:v>
                </c:pt>
                <c:pt idx="190">
                  <c:v>-45.867393</c:v>
                </c:pt>
                <c:pt idx="191">
                  <c:v>-44.759520999999999</c:v>
                </c:pt>
                <c:pt idx="192">
                  <c:v>-43.797119000000002</c:v>
                </c:pt>
                <c:pt idx="193">
                  <c:v>-42.862915000000001</c:v>
                </c:pt>
                <c:pt idx="194">
                  <c:v>-41.991267999999998</c:v>
                </c:pt>
                <c:pt idx="195">
                  <c:v>-41.128844999999998</c:v>
                </c:pt>
                <c:pt idx="196">
                  <c:v>-40.349403000000002</c:v>
                </c:pt>
                <c:pt idx="197">
                  <c:v>-39.630436000000003</c:v>
                </c:pt>
                <c:pt idx="198">
                  <c:v>-38.916438999999997</c:v>
                </c:pt>
                <c:pt idx="199">
                  <c:v>-38.223815999999999</c:v>
                </c:pt>
                <c:pt idx="200">
                  <c:v>-37.764049999999997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3934388441"/>
          <c:y val="5.533336110763931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562547737088422"/>
          <c:w val="0.76542713682528862"/>
          <c:h val="0.693621977808329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-36.854464999999998</c:v>
                </c:pt>
                <c:pt idx="1">
                  <c:v>-36.203311999999997</c:v>
                </c:pt>
                <c:pt idx="2">
                  <c:v>-34.99015</c:v>
                </c:pt>
                <c:pt idx="3">
                  <c:v>-32.556358000000003</c:v>
                </c:pt>
                <c:pt idx="4">
                  <c:v>-30.565344</c:v>
                </c:pt>
                <c:pt idx="5">
                  <c:v>-28.104192999999999</c:v>
                </c:pt>
                <c:pt idx="6">
                  <c:v>-25.056674999999998</c:v>
                </c:pt>
                <c:pt idx="7">
                  <c:v>-21.950393999999999</c:v>
                </c:pt>
                <c:pt idx="8">
                  <c:v>-19.621786</c:v>
                </c:pt>
                <c:pt idx="9">
                  <c:v>-16.823248</c:v>
                </c:pt>
                <c:pt idx="10">
                  <c:v>-14.253728000000001</c:v>
                </c:pt>
                <c:pt idx="11">
                  <c:v>-12.823798999999999</c:v>
                </c:pt>
                <c:pt idx="12">
                  <c:v>-11.805384999999999</c:v>
                </c:pt>
                <c:pt idx="13">
                  <c:v>-10.910015</c:v>
                </c:pt>
                <c:pt idx="14">
                  <c:v>-10.235863</c:v>
                </c:pt>
                <c:pt idx="15">
                  <c:v>-9.8404817999999992</c:v>
                </c:pt>
                <c:pt idx="16">
                  <c:v>-9.1896772000000002</c:v>
                </c:pt>
                <c:pt idx="17">
                  <c:v>-8.7365922999999999</c:v>
                </c:pt>
                <c:pt idx="18">
                  <c:v>-8.5875912000000003</c:v>
                </c:pt>
                <c:pt idx="19">
                  <c:v>-8.4518775999999995</c:v>
                </c:pt>
                <c:pt idx="20">
                  <c:v>-8.3462420000000002</c:v>
                </c:pt>
                <c:pt idx="21">
                  <c:v>-8.3093947999999997</c:v>
                </c:pt>
                <c:pt idx="22">
                  <c:v>-8.2470044999999992</c:v>
                </c:pt>
                <c:pt idx="23">
                  <c:v>-8.1455841000000007</c:v>
                </c:pt>
                <c:pt idx="24">
                  <c:v>-8.0951815000000007</c:v>
                </c:pt>
                <c:pt idx="25">
                  <c:v>-8.0380011000000007</c:v>
                </c:pt>
                <c:pt idx="26">
                  <c:v>-7.9542456000000001</c:v>
                </c:pt>
                <c:pt idx="27">
                  <c:v>-7.9183859999999999</c:v>
                </c:pt>
                <c:pt idx="28">
                  <c:v>-7.9030813999999996</c:v>
                </c:pt>
                <c:pt idx="29">
                  <c:v>-7.8571967999999996</c:v>
                </c:pt>
                <c:pt idx="30">
                  <c:v>-7.8513435999999999</c:v>
                </c:pt>
                <c:pt idx="31">
                  <c:v>-7.8553324</c:v>
                </c:pt>
                <c:pt idx="32">
                  <c:v>-7.8127665999999998</c:v>
                </c:pt>
                <c:pt idx="33">
                  <c:v>-7.8067741000000002</c:v>
                </c:pt>
                <c:pt idx="34">
                  <c:v>-7.8299956000000002</c:v>
                </c:pt>
                <c:pt idx="35">
                  <c:v>-7.8347959999999999</c:v>
                </c:pt>
                <c:pt idx="36">
                  <c:v>-7.8357906000000002</c:v>
                </c:pt>
                <c:pt idx="37">
                  <c:v>-7.8950490999999996</c:v>
                </c:pt>
                <c:pt idx="38">
                  <c:v>-7.9271054000000003</c:v>
                </c:pt>
                <c:pt idx="39">
                  <c:v>-7.9385389999999996</c:v>
                </c:pt>
                <c:pt idx="40">
                  <c:v>-7.9777727000000001</c:v>
                </c:pt>
                <c:pt idx="41">
                  <c:v>-8.0102405999999995</c:v>
                </c:pt>
                <c:pt idx="42">
                  <c:v>-8.0336189000000005</c:v>
                </c:pt>
                <c:pt idx="43">
                  <c:v>-8.0645045999999994</c:v>
                </c:pt>
                <c:pt idx="44">
                  <c:v>-8.0972719000000009</c:v>
                </c:pt>
                <c:pt idx="45">
                  <c:v>-8.1142759000000009</c:v>
                </c:pt>
                <c:pt idx="46">
                  <c:v>-8.1582717999999996</c:v>
                </c:pt>
                <c:pt idx="47">
                  <c:v>-8.1888770999999991</c:v>
                </c:pt>
                <c:pt idx="48">
                  <c:v>-8.2138051999999995</c:v>
                </c:pt>
                <c:pt idx="49">
                  <c:v>-8.2458867999999992</c:v>
                </c:pt>
                <c:pt idx="50">
                  <c:v>-8.2684364000000006</c:v>
                </c:pt>
                <c:pt idx="51">
                  <c:v>-8.2620582999999996</c:v>
                </c:pt>
                <c:pt idx="52">
                  <c:v>-8.2557191999999997</c:v>
                </c:pt>
                <c:pt idx="53">
                  <c:v>-8.2503642999999993</c:v>
                </c:pt>
                <c:pt idx="54">
                  <c:v>-8.2494764000000007</c:v>
                </c:pt>
                <c:pt idx="55">
                  <c:v>-8.2661456999999992</c:v>
                </c:pt>
                <c:pt idx="56">
                  <c:v>-8.2921600000000009</c:v>
                </c:pt>
                <c:pt idx="57">
                  <c:v>-8.3164567999999992</c:v>
                </c:pt>
                <c:pt idx="58">
                  <c:v>-8.3389167999999998</c:v>
                </c:pt>
                <c:pt idx="59">
                  <c:v>-8.3561277</c:v>
                </c:pt>
                <c:pt idx="60">
                  <c:v>-8.3823022999999992</c:v>
                </c:pt>
                <c:pt idx="61">
                  <c:v>-8.3990992999999996</c:v>
                </c:pt>
                <c:pt idx="62">
                  <c:v>-8.4094286</c:v>
                </c:pt>
                <c:pt idx="63">
                  <c:v>-8.4419831999999992</c:v>
                </c:pt>
                <c:pt idx="64">
                  <c:v>-8.4467420999999998</c:v>
                </c:pt>
                <c:pt idx="65">
                  <c:v>-8.4631176000000004</c:v>
                </c:pt>
                <c:pt idx="66">
                  <c:v>-8.4666184999999992</c:v>
                </c:pt>
                <c:pt idx="67">
                  <c:v>-8.4744577000000003</c:v>
                </c:pt>
                <c:pt idx="68">
                  <c:v>-8.4698724999999992</c:v>
                </c:pt>
                <c:pt idx="69">
                  <c:v>-8.4850674000000001</c:v>
                </c:pt>
                <c:pt idx="70">
                  <c:v>-8.4665660999999997</c:v>
                </c:pt>
                <c:pt idx="71">
                  <c:v>-8.4618607000000008</c:v>
                </c:pt>
                <c:pt idx="72">
                  <c:v>-8.4743747999999997</c:v>
                </c:pt>
                <c:pt idx="73">
                  <c:v>-8.4953164999999995</c:v>
                </c:pt>
                <c:pt idx="74">
                  <c:v>-8.4874668</c:v>
                </c:pt>
                <c:pt idx="75">
                  <c:v>-8.4931993000000006</c:v>
                </c:pt>
                <c:pt idx="76">
                  <c:v>-8.4983616000000008</c:v>
                </c:pt>
                <c:pt idx="77">
                  <c:v>-8.5020083999999994</c:v>
                </c:pt>
                <c:pt idx="78">
                  <c:v>-8.5020781000000003</c:v>
                </c:pt>
                <c:pt idx="79">
                  <c:v>-8.5346641999999999</c:v>
                </c:pt>
                <c:pt idx="80">
                  <c:v>-8.5546960999999992</c:v>
                </c:pt>
                <c:pt idx="81">
                  <c:v>-8.5845175000000005</c:v>
                </c:pt>
                <c:pt idx="82">
                  <c:v>-8.6083212000000007</c:v>
                </c:pt>
                <c:pt idx="83">
                  <c:v>-8.6503773000000006</c:v>
                </c:pt>
                <c:pt idx="84">
                  <c:v>-8.6667366000000001</c:v>
                </c:pt>
                <c:pt idx="85">
                  <c:v>-8.6918200999999993</c:v>
                </c:pt>
                <c:pt idx="86">
                  <c:v>-8.7036771999999996</c:v>
                </c:pt>
                <c:pt idx="87">
                  <c:v>-8.7343949999999992</c:v>
                </c:pt>
                <c:pt idx="88">
                  <c:v>-8.7547779000000006</c:v>
                </c:pt>
                <c:pt idx="89">
                  <c:v>-8.7956313999999995</c:v>
                </c:pt>
                <c:pt idx="90">
                  <c:v>-8.8481283000000008</c:v>
                </c:pt>
                <c:pt idx="91">
                  <c:v>-8.9098624999999991</c:v>
                </c:pt>
                <c:pt idx="92">
                  <c:v>-8.9637594000000007</c:v>
                </c:pt>
                <c:pt idx="93">
                  <c:v>-9.0189543000000008</c:v>
                </c:pt>
                <c:pt idx="94">
                  <c:v>-9.0722875999999992</c:v>
                </c:pt>
                <c:pt idx="95">
                  <c:v>-9.0997534000000009</c:v>
                </c:pt>
                <c:pt idx="96">
                  <c:v>-9.1191291999999997</c:v>
                </c:pt>
                <c:pt idx="97">
                  <c:v>-9.1098776000000008</c:v>
                </c:pt>
                <c:pt idx="98">
                  <c:v>-9.0837258999999992</c:v>
                </c:pt>
                <c:pt idx="99">
                  <c:v>-9.0547047000000003</c:v>
                </c:pt>
                <c:pt idx="100">
                  <c:v>-9.0246887000000005</c:v>
                </c:pt>
                <c:pt idx="101">
                  <c:v>-8.9974088999999999</c:v>
                </c:pt>
                <c:pt idx="102">
                  <c:v>-8.9970044999999992</c:v>
                </c:pt>
                <c:pt idx="103">
                  <c:v>-9.0200071000000008</c:v>
                </c:pt>
                <c:pt idx="104">
                  <c:v>-9.0662135999999993</c:v>
                </c:pt>
                <c:pt idx="105">
                  <c:v>-9.1340579999999996</c:v>
                </c:pt>
                <c:pt idx="106">
                  <c:v>-9.2138062000000005</c:v>
                </c:pt>
                <c:pt idx="107">
                  <c:v>-9.2935227999999999</c:v>
                </c:pt>
                <c:pt idx="108">
                  <c:v>-9.3795833999999996</c:v>
                </c:pt>
                <c:pt idx="109">
                  <c:v>-9.4733438000000003</c:v>
                </c:pt>
                <c:pt idx="110">
                  <c:v>-9.5602446000000008</c:v>
                </c:pt>
                <c:pt idx="111">
                  <c:v>-9.6485719999999997</c:v>
                </c:pt>
                <c:pt idx="112">
                  <c:v>-9.7404518000000007</c:v>
                </c:pt>
                <c:pt idx="113">
                  <c:v>-9.8249396999999998</c:v>
                </c:pt>
                <c:pt idx="114">
                  <c:v>-9.8921069999999993</c:v>
                </c:pt>
                <c:pt idx="115">
                  <c:v>-9.9502925999999992</c:v>
                </c:pt>
                <c:pt idx="116">
                  <c:v>-10.002202</c:v>
                </c:pt>
                <c:pt idx="117">
                  <c:v>-10.040146999999999</c:v>
                </c:pt>
                <c:pt idx="118">
                  <c:v>-10.08108</c:v>
                </c:pt>
                <c:pt idx="119">
                  <c:v>-10.129182</c:v>
                </c:pt>
                <c:pt idx="120">
                  <c:v>-10.183362000000001</c:v>
                </c:pt>
                <c:pt idx="121">
                  <c:v>-10.227182000000001</c:v>
                </c:pt>
                <c:pt idx="122">
                  <c:v>-10.287644999999999</c:v>
                </c:pt>
                <c:pt idx="123">
                  <c:v>-10.332369</c:v>
                </c:pt>
                <c:pt idx="124">
                  <c:v>-10.368734999999999</c:v>
                </c:pt>
                <c:pt idx="125">
                  <c:v>-10.428708</c:v>
                </c:pt>
                <c:pt idx="126">
                  <c:v>-10.477601</c:v>
                </c:pt>
                <c:pt idx="127">
                  <c:v>-10.514859</c:v>
                </c:pt>
                <c:pt idx="128">
                  <c:v>-10.575796</c:v>
                </c:pt>
                <c:pt idx="129">
                  <c:v>-10.624745000000001</c:v>
                </c:pt>
                <c:pt idx="130">
                  <c:v>-10.656001</c:v>
                </c:pt>
                <c:pt idx="131">
                  <c:v>-10.700291</c:v>
                </c:pt>
                <c:pt idx="132">
                  <c:v>-10.770921</c:v>
                </c:pt>
                <c:pt idx="133">
                  <c:v>-10.819812000000001</c:v>
                </c:pt>
                <c:pt idx="134">
                  <c:v>-10.871563</c:v>
                </c:pt>
                <c:pt idx="135">
                  <c:v>-10.901638999999999</c:v>
                </c:pt>
                <c:pt idx="136">
                  <c:v>-10.960981</c:v>
                </c:pt>
                <c:pt idx="137">
                  <c:v>-10.967928000000001</c:v>
                </c:pt>
                <c:pt idx="138">
                  <c:v>-10.974841</c:v>
                </c:pt>
                <c:pt idx="139">
                  <c:v>-10.966702</c:v>
                </c:pt>
                <c:pt idx="140">
                  <c:v>-10.958626000000001</c:v>
                </c:pt>
                <c:pt idx="141">
                  <c:v>-10.901261999999999</c:v>
                </c:pt>
                <c:pt idx="142">
                  <c:v>-10.866400000000001</c:v>
                </c:pt>
                <c:pt idx="143">
                  <c:v>-10.820171</c:v>
                </c:pt>
                <c:pt idx="144">
                  <c:v>-10.787539000000001</c:v>
                </c:pt>
                <c:pt idx="145">
                  <c:v>-10.74569</c:v>
                </c:pt>
                <c:pt idx="146">
                  <c:v>-10.71219</c:v>
                </c:pt>
                <c:pt idx="147">
                  <c:v>-10.658227999999999</c:v>
                </c:pt>
                <c:pt idx="148">
                  <c:v>-10.63076</c:v>
                </c:pt>
                <c:pt idx="149">
                  <c:v>-10.603858000000001</c:v>
                </c:pt>
                <c:pt idx="150">
                  <c:v>-10.59371</c:v>
                </c:pt>
                <c:pt idx="151">
                  <c:v>-10.577982</c:v>
                </c:pt>
                <c:pt idx="152">
                  <c:v>-10.594033</c:v>
                </c:pt>
                <c:pt idx="153">
                  <c:v>-10.600199</c:v>
                </c:pt>
                <c:pt idx="154">
                  <c:v>-10.624739999999999</c:v>
                </c:pt>
                <c:pt idx="155">
                  <c:v>-10.645432</c:v>
                </c:pt>
                <c:pt idx="156">
                  <c:v>-10.677770000000001</c:v>
                </c:pt>
                <c:pt idx="157">
                  <c:v>-10.694136</c:v>
                </c:pt>
                <c:pt idx="158">
                  <c:v>-10.732927999999999</c:v>
                </c:pt>
                <c:pt idx="159">
                  <c:v>-10.765841999999999</c:v>
                </c:pt>
                <c:pt idx="160">
                  <c:v>-10.797853</c:v>
                </c:pt>
                <c:pt idx="161">
                  <c:v>-10.820834</c:v>
                </c:pt>
                <c:pt idx="162">
                  <c:v>-10.845212999999999</c:v>
                </c:pt>
                <c:pt idx="163">
                  <c:v>-10.849233999999999</c:v>
                </c:pt>
                <c:pt idx="164">
                  <c:v>-10.848371999999999</c:v>
                </c:pt>
                <c:pt idx="165">
                  <c:v>-10.833879</c:v>
                </c:pt>
                <c:pt idx="166">
                  <c:v>-10.817907</c:v>
                </c:pt>
                <c:pt idx="167">
                  <c:v>-10.793246999999999</c:v>
                </c:pt>
                <c:pt idx="168">
                  <c:v>-10.768435999999999</c:v>
                </c:pt>
                <c:pt idx="169">
                  <c:v>-10.739773</c:v>
                </c:pt>
                <c:pt idx="170">
                  <c:v>-10.718800999999999</c:v>
                </c:pt>
                <c:pt idx="171">
                  <c:v>-10.696118</c:v>
                </c:pt>
                <c:pt idx="172">
                  <c:v>-10.66375</c:v>
                </c:pt>
                <c:pt idx="173">
                  <c:v>-10.630732999999999</c:v>
                </c:pt>
                <c:pt idx="174">
                  <c:v>-10.590927000000001</c:v>
                </c:pt>
                <c:pt idx="175">
                  <c:v>-10.553425000000001</c:v>
                </c:pt>
                <c:pt idx="176">
                  <c:v>-10.521591000000001</c:v>
                </c:pt>
                <c:pt idx="177">
                  <c:v>-10.501101</c:v>
                </c:pt>
                <c:pt idx="178">
                  <c:v>-10.479061</c:v>
                </c:pt>
                <c:pt idx="179">
                  <c:v>-10.470665</c:v>
                </c:pt>
                <c:pt idx="180">
                  <c:v>-10.490129</c:v>
                </c:pt>
                <c:pt idx="181">
                  <c:v>-10.5284</c:v>
                </c:pt>
                <c:pt idx="182">
                  <c:v>-10.581994999999999</c:v>
                </c:pt>
                <c:pt idx="183">
                  <c:v>-10.670023</c:v>
                </c:pt>
                <c:pt idx="184">
                  <c:v>-10.769567</c:v>
                </c:pt>
                <c:pt idx="185">
                  <c:v>-10.875778</c:v>
                </c:pt>
                <c:pt idx="186">
                  <c:v>-10.994885</c:v>
                </c:pt>
                <c:pt idx="187">
                  <c:v>-11.118554</c:v>
                </c:pt>
                <c:pt idx="188">
                  <c:v>-11.232042</c:v>
                </c:pt>
                <c:pt idx="189">
                  <c:v>-11.349773000000001</c:v>
                </c:pt>
                <c:pt idx="190">
                  <c:v>-11.467143</c:v>
                </c:pt>
                <c:pt idx="191">
                  <c:v>-11.579269</c:v>
                </c:pt>
                <c:pt idx="192">
                  <c:v>-11.681746</c:v>
                </c:pt>
                <c:pt idx="193">
                  <c:v>-11.775197</c:v>
                </c:pt>
                <c:pt idx="194">
                  <c:v>-11.863327</c:v>
                </c:pt>
                <c:pt idx="195">
                  <c:v>-11.945893999999999</c:v>
                </c:pt>
                <c:pt idx="196">
                  <c:v>-12.033759999999999</c:v>
                </c:pt>
                <c:pt idx="197">
                  <c:v>-12.125518</c:v>
                </c:pt>
                <c:pt idx="198">
                  <c:v>-12.221859</c:v>
                </c:pt>
                <c:pt idx="199">
                  <c:v>-12.296521</c:v>
                </c:pt>
                <c:pt idx="200">
                  <c:v>-12.351537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-39.589767000000002</c:v>
                </c:pt>
                <c:pt idx="1">
                  <c:v>-39.061539000000003</c:v>
                </c:pt>
                <c:pt idx="2">
                  <c:v>-38.279732000000003</c:v>
                </c:pt>
                <c:pt idx="3">
                  <c:v>-37.140106000000003</c:v>
                </c:pt>
                <c:pt idx="4">
                  <c:v>-36.220917</c:v>
                </c:pt>
                <c:pt idx="5">
                  <c:v>-35.264214000000003</c:v>
                </c:pt>
                <c:pt idx="6">
                  <c:v>-34.351455999999999</c:v>
                </c:pt>
                <c:pt idx="7">
                  <c:v>-33.373202999999997</c:v>
                </c:pt>
                <c:pt idx="8">
                  <c:v>-31.517005999999999</c:v>
                </c:pt>
                <c:pt idx="9">
                  <c:v>-28.989287999999998</c:v>
                </c:pt>
                <c:pt idx="10">
                  <c:v>-25.801168000000001</c:v>
                </c:pt>
                <c:pt idx="11">
                  <c:v>-23.190802000000001</c:v>
                </c:pt>
                <c:pt idx="12">
                  <c:v>-20.298802999999999</c:v>
                </c:pt>
                <c:pt idx="13">
                  <c:v>-17.795546999999999</c:v>
                </c:pt>
                <c:pt idx="14">
                  <c:v>-15.873424999999999</c:v>
                </c:pt>
                <c:pt idx="15">
                  <c:v>-14.535780000000001</c:v>
                </c:pt>
                <c:pt idx="16">
                  <c:v>-12.625135</c:v>
                </c:pt>
                <c:pt idx="17">
                  <c:v>-11.145289999999999</c:v>
                </c:pt>
                <c:pt idx="18">
                  <c:v>-10.475947</c:v>
                </c:pt>
                <c:pt idx="19">
                  <c:v>-9.825386</c:v>
                </c:pt>
                <c:pt idx="20">
                  <c:v>-9.2888260000000002</c:v>
                </c:pt>
                <c:pt idx="21">
                  <c:v>-8.9977789000000001</c:v>
                </c:pt>
                <c:pt idx="22">
                  <c:v>-8.7915524999999999</c:v>
                </c:pt>
                <c:pt idx="23">
                  <c:v>-8.5572642999999999</c:v>
                </c:pt>
                <c:pt idx="24">
                  <c:v>-8.4097738</c:v>
                </c:pt>
                <c:pt idx="25">
                  <c:v>-8.3102006999999993</c:v>
                </c:pt>
                <c:pt idx="26">
                  <c:v>-8.1669549999999997</c:v>
                </c:pt>
                <c:pt idx="27">
                  <c:v>-8.1227187999999995</c:v>
                </c:pt>
                <c:pt idx="28">
                  <c:v>-8.0956296999999999</c:v>
                </c:pt>
                <c:pt idx="29">
                  <c:v>-8.0392857000000006</c:v>
                </c:pt>
                <c:pt idx="30">
                  <c:v>-8.0247306999999992</c:v>
                </c:pt>
                <c:pt idx="31">
                  <c:v>-8.0330858000000003</c:v>
                </c:pt>
                <c:pt idx="32">
                  <c:v>-7.9763640999999996</c:v>
                </c:pt>
                <c:pt idx="33">
                  <c:v>-7.9650740999999998</c:v>
                </c:pt>
                <c:pt idx="34">
                  <c:v>-7.9887924000000003</c:v>
                </c:pt>
                <c:pt idx="35">
                  <c:v>-7.9939169999999997</c:v>
                </c:pt>
                <c:pt idx="36">
                  <c:v>-7.9763850999999999</c:v>
                </c:pt>
                <c:pt idx="37">
                  <c:v>-8.0318871000000005</c:v>
                </c:pt>
                <c:pt idx="38">
                  <c:v>-8.0628270999999998</c:v>
                </c:pt>
                <c:pt idx="39">
                  <c:v>-8.0643405999999995</c:v>
                </c:pt>
                <c:pt idx="40">
                  <c:v>-8.0981102000000007</c:v>
                </c:pt>
                <c:pt idx="41">
                  <c:v>-8.1391077000000003</c:v>
                </c:pt>
                <c:pt idx="42">
                  <c:v>-8.1690321000000008</c:v>
                </c:pt>
                <c:pt idx="43">
                  <c:v>-8.2017144999999996</c:v>
                </c:pt>
                <c:pt idx="44">
                  <c:v>-8.2372952000000002</c:v>
                </c:pt>
                <c:pt idx="45">
                  <c:v>-8.2560549000000005</c:v>
                </c:pt>
                <c:pt idx="46">
                  <c:v>-8.2997359999999993</c:v>
                </c:pt>
                <c:pt idx="47">
                  <c:v>-8.3219584999999991</c:v>
                </c:pt>
                <c:pt idx="48">
                  <c:v>-8.3554391999999993</c:v>
                </c:pt>
                <c:pt idx="49">
                  <c:v>-8.4012527000000006</c:v>
                </c:pt>
                <c:pt idx="50">
                  <c:v>-8.4314680000000006</c:v>
                </c:pt>
                <c:pt idx="51">
                  <c:v>-8.4343853000000006</c:v>
                </c:pt>
                <c:pt idx="52">
                  <c:v>-8.4502468000000004</c:v>
                </c:pt>
                <c:pt idx="53">
                  <c:v>-8.4549780000000005</c:v>
                </c:pt>
                <c:pt idx="54">
                  <c:v>-8.4677992</c:v>
                </c:pt>
                <c:pt idx="55">
                  <c:v>-8.4964656999999999</c:v>
                </c:pt>
                <c:pt idx="56">
                  <c:v>-8.5261879</c:v>
                </c:pt>
                <c:pt idx="57">
                  <c:v>-8.5514650000000003</c:v>
                </c:pt>
                <c:pt idx="58">
                  <c:v>-8.5746821999999998</c:v>
                </c:pt>
                <c:pt idx="59">
                  <c:v>-8.5840101000000004</c:v>
                </c:pt>
                <c:pt idx="60">
                  <c:v>-8.6160306999999996</c:v>
                </c:pt>
                <c:pt idx="61">
                  <c:v>-8.6430606999999995</c:v>
                </c:pt>
                <c:pt idx="62">
                  <c:v>-8.6577072000000008</c:v>
                </c:pt>
                <c:pt idx="63">
                  <c:v>-8.6951847000000004</c:v>
                </c:pt>
                <c:pt idx="64">
                  <c:v>-8.7027683000000007</c:v>
                </c:pt>
                <c:pt idx="65">
                  <c:v>-8.7184486000000003</c:v>
                </c:pt>
                <c:pt idx="66">
                  <c:v>-8.7162304000000006</c:v>
                </c:pt>
                <c:pt idx="67">
                  <c:v>-8.7177219000000008</c:v>
                </c:pt>
                <c:pt idx="68">
                  <c:v>-8.7038927000000008</c:v>
                </c:pt>
                <c:pt idx="69">
                  <c:v>-8.7127371</c:v>
                </c:pt>
                <c:pt idx="70">
                  <c:v>-8.6766558000000007</c:v>
                </c:pt>
                <c:pt idx="71">
                  <c:v>-8.6606921999999997</c:v>
                </c:pt>
                <c:pt idx="72">
                  <c:v>-8.6690807000000003</c:v>
                </c:pt>
                <c:pt idx="73">
                  <c:v>-8.6915282999999999</c:v>
                </c:pt>
                <c:pt idx="74">
                  <c:v>-8.6775742000000005</c:v>
                </c:pt>
                <c:pt idx="75">
                  <c:v>-8.6821231999999995</c:v>
                </c:pt>
                <c:pt idx="76">
                  <c:v>-8.6829251999999997</c:v>
                </c:pt>
                <c:pt idx="77">
                  <c:v>-8.6849833000000007</c:v>
                </c:pt>
                <c:pt idx="78">
                  <c:v>-8.6829003999999994</c:v>
                </c:pt>
                <c:pt idx="79">
                  <c:v>-8.7244729999999997</c:v>
                </c:pt>
                <c:pt idx="80">
                  <c:v>-8.7443255999999998</c:v>
                </c:pt>
                <c:pt idx="81">
                  <c:v>-8.7720728000000001</c:v>
                </c:pt>
                <c:pt idx="82">
                  <c:v>-8.7880239000000007</c:v>
                </c:pt>
                <c:pt idx="83">
                  <c:v>-8.8230380999999998</c:v>
                </c:pt>
                <c:pt idx="84">
                  <c:v>-8.8243799000000003</c:v>
                </c:pt>
                <c:pt idx="85">
                  <c:v>-8.8397340999999994</c:v>
                </c:pt>
                <c:pt idx="86">
                  <c:v>-8.8383684000000002</c:v>
                </c:pt>
                <c:pt idx="87">
                  <c:v>-8.8658762000000007</c:v>
                </c:pt>
                <c:pt idx="88">
                  <c:v>-8.8797636000000004</c:v>
                </c:pt>
                <c:pt idx="89">
                  <c:v>-8.9201888999999994</c:v>
                </c:pt>
                <c:pt idx="90">
                  <c:v>-8.9723368000000008</c:v>
                </c:pt>
                <c:pt idx="91">
                  <c:v>-9.0327529999999996</c:v>
                </c:pt>
                <c:pt idx="92">
                  <c:v>-9.0791015999999996</c:v>
                </c:pt>
                <c:pt idx="93">
                  <c:v>-9.1242322999999992</c:v>
                </c:pt>
                <c:pt idx="94">
                  <c:v>-9.1581534999999992</c:v>
                </c:pt>
                <c:pt idx="95">
                  <c:v>-9.1624174000000007</c:v>
                </c:pt>
                <c:pt idx="96">
                  <c:v>-9.1654215000000008</c:v>
                </c:pt>
                <c:pt idx="97">
                  <c:v>-9.1418409</c:v>
                </c:pt>
                <c:pt idx="98">
                  <c:v>-9.1104002000000008</c:v>
                </c:pt>
                <c:pt idx="99">
                  <c:v>-9.0863314000000006</c:v>
                </c:pt>
                <c:pt idx="100">
                  <c:v>-9.0678988</c:v>
                </c:pt>
                <c:pt idx="101">
                  <c:v>-9.0510520999999997</c:v>
                </c:pt>
                <c:pt idx="102">
                  <c:v>-9.0621147000000004</c:v>
                </c:pt>
                <c:pt idx="103">
                  <c:v>-9.0933685000000004</c:v>
                </c:pt>
                <c:pt idx="104">
                  <c:v>-9.1483582999999999</c:v>
                </c:pt>
                <c:pt idx="105">
                  <c:v>-9.2238349999999993</c:v>
                </c:pt>
                <c:pt idx="106">
                  <c:v>-9.3094864000000008</c:v>
                </c:pt>
                <c:pt idx="107">
                  <c:v>-9.3998003000000008</c:v>
                </c:pt>
                <c:pt idx="108">
                  <c:v>-9.497242</c:v>
                </c:pt>
                <c:pt idx="109">
                  <c:v>-9.6157131000000007</c:v>
                </c:pt>
                <c:pt idx="110">
                  <c:v>-9.7199211000000005</c:v>
                </c:pt>
                <c:pt idx="111">
                  <c:v>-9.8301888000000002</c:v>
                </c:pt>
                <c:pt idx="112">
                  <c:v>-9.9376058999999994</c:v>
                </c:pt>
                <c:pt idx="113">
                  <c:v>-10.031921000000001</c:v>
                </c:pt>
                <c:pt idx="114">
                  <c:v>-10.096579</c:v>
                </c:pt>
                <c:pt idx="115">
                  <c:v>-10.161341999999999</c:v>
                </c:pt>
                <c:pt idx="116">
                  <c:v>-10.218869</c:v>
                </c:pt>
                <c:pt idx="117">
                  <c:v>-10.259328</c:v>
                </c:pt>
                <c:pt idx="118">
                  <c:v>-10.299780999999999</c:v>
                </c:pt>
                <c:pt idx="119">
                  <c:v>-10.351753</c:v>
                </c:pt>
                <c:pt idx="120">
                  <c:v>-10.410641999999999</c:v>
                </c:pt>
                <c:pt idx="121">
                  <c:v>-10.457924999999999</c:v>
                </c:pt>
                <c:pt idx="122">
                  <c:v>-10.526835</c:v>
                </c:pt>
                <c:pt idx="123">
                  <c:v>-10.586066000000001</c:v>
                </c:pt>
                <c:pt idx="124">
                  <c:v>-10.629</c:v>
                </c:pt>
                <c:pt idx="125">
                  <c:v>-10.671480000000001</c:v>
                </c:pt>
                <c:pt idx="126">
                  <c:v>-10.718643999999999</c:v>
                </c:pt>
                <c:pt idx="127">
                  <c:v>-10.749142000000001</c:v>
                </c:pt>
                <c:pt idx="128">
                  <c:v>-10.802241</c:v>
                </c:pt>
                <c:pt idx="129">
                  <c:v>-10.839518999999999</c:v>
                </c:pt>
                <c:pt idx="130">
                  <c:v>-10.881831</c:v>
                </c:pt>
                <c:pt idx="131">
                  <c:v>-10.919025</c:v>
                </c:pt>
                <c:pt idx="132">
                  <c:v>-10.985246</c:v>
                </c:pt>
                <c:pt idx="133">
                  <c:v>-11.030381999999999</c:v>
                </c:pt>
                <c:pt idx="134">
                  <c:v>-11.088715000000001</c:v>
                </c:pt>
                <c:pt idx="135">
                  <c:v>-11.117288</c:v>
                </c:pt>
                <c:pt idx="136">
                  <c:v>-11.180908000000001</c:v>
                </c:pt>
                <c:pt idx="137">
                  <c:v>-11.194356000000001</c:v>
                </c:pt>
                <c:pt idx="138">
                  <c:v>-11.208520999999999</c:v>
                </c:pt>
                <c:pt idx="139">
                  <c:v>-11.198634</c:v>
                </c:pt>
                <c:pt idx="140">
                  <c:v>-11.195648</c:v>
                </c:pt>
                <c:pt idx="141">
                  <c:v>-11.138814999999999</c:v>
                </c:pt>
                <c:pt idx="142">
                  <c:v>-11.107877</c:v>
                </c:pt>
                <c:pt idx="143">
                  <c:v>-11.063022</c:v>
                </c:pt>
                <c:pt idx="144">
                  <c:v>-11.039579</c:v>
                </c:pt>
                <c:pt idx="145">
                  <c:v>-11.006527</c:v>
                </c:pt>
                <c:pt idx="146">
                  <c:v>-10.984529</c:v>
                </c:pt>
                <c:pt idx="147">
                  <c:v>-10.935288</c:v>
                </c:pt>
                <c:pt idx="148">
                  <c:v>-10.921943000000001</c:v>
                </c:pt>
                <c:pt idx="149">
                  <c:v>-10.914225</c:v>
                </c:pt>
                <c:pt idx="150">
                  <c:v>-10.926385</c:v>
                </c:pt>
                <c:pt idx="151">
                  <c:v>-10.926361999999999</c:v>
                </c:pt>
                <c:pt idx="152">
                  <c:v>-10.962761</c:v>
                </c:pt>
                <c:pt idx="153">
                  <c:v>-10.984812</c:v>
                </c:pt>
                <c:pt idx="154">
                  <c:v>-11.025154000000001</c:v>
                </c:pt>
                <c:pt idx="155">
                  <c:v>-11.053438999999999</c:v>
                </c:pt>
                <c:pt idx="156">
                  <c:v>-11.106949999999999</c:v>
                </c:pt>
                <c:pt idx="157">
                  <c:v>-11.13463</c:v>
                </c:pt>
                <c:pt idx="158">
                  <c:v>-11.184974</c:v>
                </c:pt>
                <c:pt idx="159">
                  <c:v>-11.225936000000001</c:v>
                </c:pt>
                <c:pt idx="160">
                  <c:v>-11.260538</c:v>
                </c:pt>
                <c:pt idx="161">
                  <c:v>-11.27957</c:v>
                </c:pt>
                <c:pt idx="162">
                  <c:v>-11.301612</c:v>
                </c:pt>
                <c:pt idx="163">
                  <c:v>-11.300678</c:v>
                </c:pt>
                <c:pt idx="164">
                  <c:v>-11.293298</c:v>
                </c:pt>
                <c:pt idx="165">
                  <c:v>-11.273425</c:v>
                </c:pt>
                <c:pt idx="166">
                  <c:v>-11.245754</c:v>
                </c:pt>
                <c:pt idx="167">
                  <c:v>-11.215864</c:v>
                </c:pt>
                <c:pt idx="168">
                  <c:v>-11.178551000000001</c:v>
                </c:pt>
                <c:pt idx="169">
                  <c:v>-11.140768</c:v>
                </c:pt>
                <c:pt idx="170">
                  <c:v>-11.110638</c:v>
                </c:pt>
                <c:pt idx="171">
                  <c:v>-11.078139</c:v>
                </c:pt>
                <c:pt idx="172">
                  <c:v>-11.027001</c:v>
                </c:pt>
                <c:pt idx="173">
                  <c:v>-10.980589</c:v>
                </c:pt>
                <c:pt idx="174">
                  <c:v>-10.9251</c:v>
                </c:pt>
                <c:pt idx="175">
                  <c:v>-10.871392999999999</c:v>
                </c:pt>
                <c:pt idx="176">
                  <c:v>-10.831016</c:v>
                </c:pt>
                <c:pt idx="177">
                  <c:v>-10.806317</c:v>
                </c:pt>
                <c:pt idx="178">
                  <c:v>-10.776802</c:v>
                </c:pt>
                <c:pt idx="179">
                  <c:v>-10.758756</c:v>
                </c:pt>
                <c:pt idx="180">
                  <c:v>-10.781756</c:v>
                </c:pt>
                <c:pt idx="181">
                  <c:v>-10.82413</c:v>
                </c:pt>
                <c:pt idx="182">
                  <c:v>-10.872966</c:v>
                </c:pt>
                <c:pt idx="183">
                  <c:v>-10.963107000000001</c:v>
                </c:pt>
                <c:pt idx="184">
                  <c:v>-11.079812</c:v>
                </c:pt>
                <c:pt idx="185">
                  <c:v>-11.194201</c:v>
                </c:pt>
                <c:pt idx="186">
                  <c:v>-11.321032000000001</c:v>
                </c:pt>
                <c:pt idx="187">
                  <c:v>-11.458791</c:v>
                </c:pt>
                <c:pt idx="188">
                  <c:v>-11.588722000000001</c:v>
                </c:pt>
                <c:pt idx="189">
                  <c:v>-11.701358000000001</c:v>
                </c:pt>
                <c:pt idx="190">
                  <c:v>-11.817157999999999</c:v>
                </c:pt>
                <c:pt idx="191">
                  <c:v>-11.931913</c:v>
                </c:pt>
                <c:pt idx="192">
                  <c:v>-12.027186</c:v>
                </c:pt>
                <c:pt idx="193">
                  <c:v>-12.119316</c:v>
                </c:pt>
                <c:pt idx="194">
                  <c:v>-12.211522</c:v>
                </c:pt>
                <c:pt idx="195">
                  <c:v>-12.301183999999999</c:v>
                </c:pt>
                <c:pt idx="196">
                  <c:v>-12.389791000000001</c:v>
                </c:pt>
                <c:pt idx="197">
                  <c:v>-12.504416000000001</c:v>
                </c:pt>
                <c:pt idx="198">
                  <c:v>-12.630948</c:v>
                </c:pt>
                <c:pt idx="199">
                  <c:v>-12.734126</c:v>
                </c:pt>
                <c:pt idx="200">
                  <c:v>-12.816435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-41.996001999999997</c:v>
                </c:pt>
                <c:pt idx="1">
                  <c:v>-41.49485</c:v>
                </c:pt>
                <c:pt idx="2">
                  <c:v>-40.765289000000003</c:v>
                </c:pt>
                <c:pt idx="3">
                  <c:v>-39.731239000000002</c:v>
                </c:pt>
                <c:pt idx="4">
                  <c:v>-38.881991999999997</c:v>
                </c:pt>
                <c:pt idx="5">
                  <c:v>-37.991585000000001</c:v>
                </c:pt>
                <c:pt idx="6">
                  <c:v>-37.145190999999997</c:v>
                </c:pt>
                <c:pt idx="7">
                  <c:v>-36.387023999999997</c:v>
                </c:pt>
                <c:pt idx="8">
                  <c:v>-35.754776</c:v>
                </c:pt>
                <c:pt idx="9">
                  <c:v>-35.054164999999998</c:v>
                </c:pt>
                <c:pt idx="10">
                  <c:v>-34.246178</c:v>
                </c:pt>
                <c:pt idx="11">
                  <c:v>-33.926215999999997</c:v>
                </c:pt>
                <c:pt idx="12">
                  <c:v>-33.092368999999998</c:v>
                </c:pt>
                <c:pt idx="13">
                  <c:v>-30.576001999999999</c:v>
                </c:pt>
                <c:pt idx="14">
                  <c:v>-28.070349</c:v>
                </c:pt>
                <c:pt idx="15">
                  <c:v>-25.35463</c:v>
                </c:pt>
                <c:pt idx="16">
                  <c:v>-21.900797000000001</c:v>
                </c:pt>
                <c:pt idx="17">
                  <c:v>-18.429144000000001</c:v>
                </c:pt>
                <c:pt idx="18">
                  <c:v>-16.598965</c:v>
                </c:pt>
                <c:pt idx="19">
                  <c:v>-14.826575999999999</c:v>
                </c:pt>
                <c:pt idx="20">
                  <c:v>-13.082526</c:v>
                </c:pt>
                <c:pt idx="21">
                  <c:v>-11.803186</c:v>
                </c:pt>
                <c:pt idx="22">
                  <c:v>-11.003393000000001</c:v>
                </c:pt>
                <c:pt idx="23">
                  <c:v>-10.307848999999999</c:v>
                </c:pt>
                <c:pt idx="24">
                  <c:v>-9.6151198999999998</c:v>
                </c:pt>
                <c:pt idx="25">
                  <c:v>-9.3028784000000009</c:v>
                </c:pt>
                <c:pt idx="26">
                  <c:v>-8.9450760000000002</c:v>
                </c:pt>
                <c:pt idx="27">
                  <c:v>-8.7870139999999992</c:v>
                </c:pt>
                <c:pt idx="28">
                  <c:v>-8.6691798999999996</c:v>
                </c:pt>
                <c:pt idx="29">
                  <c:v>-8.5599402999999992</c:v>
                </c:pt>
                <c:pt idx="30">
                  <c:v>-8.4833040000000004</c:v>
                </c:pt>
                <c:pt idx="31">
                  <c:v>-8.4590454000000008</c:v>
                </c:pt>
                <c:pt idx="32">
                  <c:v>-8.3530139999999999</c:v>
                </c:pt>
                <c:pt idx="33">
                  <c:v>-8.3154754999999998</c:v>
                </c:pt>
                <c:pt idx="34">
                  <c:v>-8.3115834999999993</c:v>
                </c:pt>
                <c:pt idx="35">
                  <c:v>-8.3000612</c:v>
                </c:pt>
                <c:pt idx="36">
                  <c:v>-8.2491932000000006</c:v>
                </c:pt>
                <c:pt idx="37">
                  <c:v>-8.3021059000000008</c:v>
                </c:pt>
                <c:pt idx="38">
                  <c:v>-8.3343858999999991</c:v>
                </c:pt>
                <c:pt idx="39">
                  <c:v>-8.3283854000000002</c:v>
                </c:pt>
                <c:pt idx="40">
                  <c:v>-8.3569783999999991</c:v>
                </c:pt>
                <c:pt idx="41">
                  <c:v>-8.4129962999999996</c:v>
                </c:pt>
                <c:pt idx="42">
                  <c:v>-8.4486036000000002</c:v>
                </c:pt>
                <c:pt idx="43">
                  <c:v>-8.4780741000000006</c:v>
                </c:pt>
                <c:pt idx="44">
                  <c:v>-8.5149507999999994</c:v>
                </c:pt>
                <c:pt idx="45">
                  <c:v>-8.5365819999999992</c:v>
                </c:pt>
                <c:pt idx="46">
                  <c:v>-8.5823298000000001</c:v>
                </c:pt>
                <c:pt idx="47">
                  <c:v>-8.5906924999999994</c:v>
                </c:pt>
                <c:pt idx="48">
                  <c:v>-8.6429185999999998</c:v>
                </c:pt>
                <c:pt idx="49">
                  <c:v>-8.7213878999999999</c:v>
                </c:pt>
                <c:pt idx="50">
                  <c:v>-8.7752666000000001</c:v>
                </c:pt>
                <c:pt idx="51">
                  <c:v>-8.7957277000000005</c:v>
                </c:pt>
                <c:pt idx="52">
                  <c:v>-8.8447618000000006</c:v>
                </c:pt>
                <c:pt idx="53">
                  <c:v>-8.8522844000000003</c:v>
                </c:pt>
                <c:pt idx="54">
                  <c:v>-8.8660831000000009</c:v>
                </c:pt>
                <c:pt idx="55">
                  <c:v>-8.8949412999999993</c:v>
                </c:pt>
                <c:pt idx="56">
                  <c:v>-8.9213714999999993</c:v>
                </c:pt>
                <c:pt idx="57">
                  <c:v>-8.9432039000000003</c:v>
                </c:pt>
                <c:pt idx="58">
                  <c:v>-8.9674224999999996</c:v>
                </c:pt>
                <c:pt idx="59">
                  <c:v>-8.9654264000000001</c:v>
                </c:pt>
                <c:pt idx="60">
                  <c:v>-8.9960269999999998</c:v>
                </c:pt>
                <c:pt idx="61">
                  <c:v>-9.0236625999999998</c:v>
                </c:pt>
                <c:pt idx="62">
                  <c:v>-9.0378550999999998</c:v>
                </c:pt>
                <c:pt idx="63">
                  <c:v>-9.0712031999999994</c:v>
                </c:pt>
                <c:pt idx="64">
                  <c:v>-9.0779533000000008</c:v>
                </c:pt>
                <c:pt idx="65">
                  <c:v>-9.0832653000000008</c:v>
                </c:pt>
                <c:pt idx="66">
                  <c:v>-9.0672578999999995</c:v>
                </c:pt>
                <c:pt idx="67">
                  <c:v>-9.0493726999999993</c:v>
                </c:pt>
                <c:pt idx="68">
                  <c:v>-9.0211096000000008</c:v>
                </c:pt>
                <c:pt idx="69">
                  <c:v>-9.0146952000000002</c:v>
                </c:pt>
                <c:pt idx="70">
                  <c:v>-8.9636545000000005</c:v>
                </c:pt>
                <c:pt idx="71">
                  <c:v>-8.9424095000000001</c:v>
                </c:pt>
                <c:pt idx="72">
                  <c:v>-8.9593410000000002</c:v>
                </c:pt>
                <c:pt idx="73">
                  <c:v>-8.9938345000000002</c:v>
                </c:pt>
                <c:pt idx="74">
                  <c:v>-8.9837170000000004</c:v>
                </c:pt>
                <c:pt idx="75">
                  <c:v>-8.9940195000000003</c:v>
                </c:pt>
                <c:pt idx="76">
                  <c:v>-8.9917277999999996</c:v>
                </c:pt>
                <c:pt idx="77">
                  <c:v>-8.9865551000000004</c:v>
                </c:pt>
                <c:pt idx="78">
                  <c:v>-8.9748658999999993</c:v>
                </c:pt>
                <c:pt idx="79">
                  <c:v>-9.0167769999999994</c:v>
                </c:pt>
                <c:pt idx="80">
                  <c:v>-9.0282555000000002</c:v>
                </c:pt>
                <c:pt idx="81">
                  <c:v>-9.0485419999999994</c:v>
                </c:pt>
                <c:pt idx="82">
                  <c:v>-9.0541382000000006</c:v>
                </c:pt>
                <c:pt idx="83">
                  <c:v>-9.0821886000000003</c:v>
                </c:pt>
                <c:pt idx="84">
                  <c:v>-9.0726004000000007</c:v>
                </c:pt>
                <c:pt idx="85">
                  <c:v>-9.0833463999999999</c:v>
                </c:pt>
                <c:pt idx="86">
                  <c:v>-9.0753983999999992</c:v>
                </c:pt>
                <c:pt idx="87">
                  <c:v>-9.1049366000000003</c:v>
                </c:pt>
                <c:pt idx="88">
                  <c:v>-9.1194067000000008</c:v>
                </c:pt>
                <c:pt idx="89">
                  <c:v>-9.1642170000000007</c:v>
                </c:pt>
                <c:pt idx="90">
                  <c:v>-9.2179289000000004</c:v>
                </c:pt>
                <c:pt idx="91">
                  <c:v>-9.2783318000000001</c:v>
                </c:pt>
                <c:pt idx="92">
                  <c:v>-9.3180084000000001</c:v>
                </c:pt>
                <c:pt idx="93">
                  <c:v>-9.3507356999999995</c:v>
                </c:pt>
                <c:pt idx="94">
                  <c:v>-9.3602152000000007</c:v>
                </c:pt>
                <c:pt idx="95">
                  <c:v>-9.3355779999999999</c:v>
                </c:pt>
                <c:pt idx="96">
                  <c:v>-9.3143233999999993</c:v>
                </c:pt>
                <c:pt idx="97">
                  <c:v>-9.2702483999999998</c:v>
                </c:pt>
                <c:pt idx="98">
                  <c:v>-9.2321606000000003</c:v>
                </c:pt>
                <c:pt idx="99">
                  <c:v>-9.214798</c:v>
                </c:pt>
                <c:pt idx="100">
                  <c:v>-9.2106437999999997</c:v>
                </c:pt>
                <c:pt idx="101">
                  <c:v>-9.2100667999999999</c:v>
                </c:pt>
                <c:pt idx="102">
                  <c:v>-9.2377757999999996</c:v>
                </c:pt>
                <c:pt idx="103">
                  <c:v>-9.2821922000000008</c:v>
                </c:pt>
                <c:pt idx="104">
                  <c:v>-9.3502683999999991</c:v>
                </c:pt>
                <c:pt idx="105">
                  <c:v>-9.4429932000000001</c:v>
                </c:pt>
                <c:pt idx="106">
                  <c:v>-9.5432787000000001</c:v>
                </c:pt>
                <c:pt idx="107">
                  <c:v>-9.6573428999999997</c:v>
                </c:pt>
                <c:pt idx="108">
                  <c:v>-9.7737225999999993</c:v>
                </c:pt>
                <c:pt idx="109">
                  <c:v>-9.9204302000000002</c:v>
                </c:pt>
                <c:pt idx="110">
                  <c:v>-10.042513</c:v>
                </c:pt>
                <c:pt idx="111">
                  <c:v>-10.173071</c:v>
                </c:pt>
                <c:pt idx="112">
                  <c:v>-10.284796</c:v>
                </c:pt>
                <c:pt idx="113">
                  <c:v>-10.377942000000001</c:v>
                </c:pt>
                <c:pt idx="114">
                  <c:v>-10.425246</c:v>
                </c:pt>
                <c:pt idx="115">
                  <c:v>-10.479882999999999</c:v>
                </c:pt>
                <c:pt idx="116">
                  <c:v>-10.526907</c:v>
                </c:pt>
                <c:pt idx="117">
                  <c:v>-10.560665</c:v>
                </c:pt>
                <c:pt idx="118">
                  <c:v>-10.592385</c:v>
                </c:pt>
                <c:pt idx="119">
                  <c:v>-10.649303</c:v>
                </c:pt>
                <c:pt idx="120">
                  <c:v>-10.715446</c:v>
                </c:pt>
                <c:pt idx="121">
                  <c:v>-10.769849000000001</c:v>
                </c:pt>
                <c:pt idx="122">
                  <c:v>-10.848379</c:v>
                </c:pt>
                <c:pt idx="123">
                  <c:v>-10.923862</c:v>
                </c:pt>
                <c:pt idx="124">
                  <c:v>-10.970336</c:v>
                </c:pt>
                <c:pt idx="125">
                  <c:v>-11.010716</c:v>
                </c:pt>
                <c:pt idx="126">
                  <c:v>-11.051905</c:v>
                </c:pt>
                <c:pt idx="127">
                  <c:v>-11.075156</c:v>
                </c:pt>
                <c:pt idx="128">
                  <c:v>-11.117906</c:v>
                </c:pt>
                <c:pt idx="129">
                  <c:v>-11.147152999999999</c:v>
                </c:pt>
                <c:pt idx="130">
                  <c:v>-11.18913</c:v>
                </c:pt>
                <c:pt idx="131">
                  <c:v>-11.230005999999999</c:v>
                </c:pt>
                <c:pt idx="132">
                  <c:v>-11.299334</c:v>
                </c:pt>
                <c:pt idx="133">
                  <c:v>-11.352080000000001</c:v>
                </c:pt>
                <c:pt idx="134">
                  <c:v>-11.432288</c:v>
                </c:pt>
                <c:pt idx="135">
                  <c:v>-11.466290000000001</c:v>
                </c:pt>
                <c:pt idx="136">
                  <c:v>-11.539852</c:v>
                </c:pt>
                <c:pt idx="137">
                  <c:v>-11.575415</c:v>
                </c:pt>
                <c:pt idx="138">
                  <c:v>-11.60885</c:v>
                </c:pt>
                <c:pt idx="139">
                  <c:v>-11.598070999999999</c:v>
                </c:pt>
                <c:pt idx="140">
                  <c:v>-11.607987</c:v>
                </c:pt>
                <c:pt idx="141">
                  <c:v>-11.560013</c:v>
                </c:pt>
                <c:pt idx="142">
                  <c:v>-11.540215999999999</c:v>
                </c:pt>
                <c:pt idx="143">
                  <c:v>-11.49995</c:v>
                </c:pt>
                <c:pt idx="144">
                  <c:v>-11.495456000000001</c:v>
                </c:pt>
                <c:pt idx="145">
                  <c:v>-11.48035</c:v>
                </c:pt>
                <c:pt idx="146">
                  <c:v>-11.475151</c:v>
                </c:pt>
                <c:pt idx="147">
                  <c:v>-11.431739</c:v>
                </c:pt>
                <c:pt idx="148">
                  <c:v>-11.442601</c:v>
                </c:pt>
                <c:pt idx="149">
                  <c:v>-11.473573999999999</c:v>
                </c:pt>
                <c:pt idx="150">
                  <c:v>-11.532531000000001</c:v>
                </c:pt>
                <c:pt idx="151">
                  <c:v>-11.568033</c:v>
                </c:pt>
                <c:pt idx="152">
                  <c:v>-11.65537</c:v>
                </c:pt>
                <c:pt idx="153">
                  <c:v>-11.727078000000001</c:v>
                </c:pt>
                <c:pt idx="154">
                  <c:v>-11.818797</c:v>
                </c:pt>
                <c:pt idx="155">
                  <c:v>-11.876305</c:v>
                </c:pt>
                <c:pt idx="156">
                  <c:v>-11.999084</c:v>
                </c:pt>
                <c:pt idx="157">
                  <c:v>-12.060252</c:v>
                </c:pt>
                <c:pt idx="158">
                  <c:v>-12.136996999999999</c:v>
                </c:pt>
                <c:pt idx="159">
                  <c:v>-12.189461</c:v>
                </c:pt>
                <c:pt idx="160">
                  <c:v>-12.217798999999999</c:v>
                </c:pt>
                <c:pt idx="161">
                  <c:v>-12.208636</c:v>
                </c:pt>
                <c:pt idx="162">
                  <c:v>-12.213785</c:v>
                </c:pt>
                <c:pt idx="163">
                  <c:v>-12.193822000000001</c:v>
                </c:pt>
                <c:pt idx="164">
                  <c:v>-12.166945999999999</c:v>
                </c:pt>
                <c:pt idx="165">
                  <c:v>-12.136206</c:v>
                </c:pt>
                <c:pt idx="166">
                  <c:v>-12.081426</c:v>
                </c:pt>
                <c:pt idx="167">
                  <c:v>-12.06096</c:v>
                </c:pt>
                <c:pt idx="168">
                  <c:v>-12.004396</c:v>
                </c:pt>
                <c:pt idx="169">
                  <c:v>-11.976883000000001</c:v>
                </c:pt>
                <c:pt idx="170">
                  <c:v>-11.945638000000001</c:v>
                </c:pt>
                <c:pt idx="171">
                  <c:v>-11.921917000000001</c:v>
                </c:pt>
                <c:pt idx="172">
                  <c:v>-11.834212000000001</c:v>
                </c:pt>
                <c:pt idx="173">
                  <c:v>-11.780562</c:v>
                </c:pt>
                <c:pt idx="174">
                  <c:v>-11.69862</c:v>
                </c:pt>
                <c:pt idx="175">
                  <c:v>-11.628406</c:v>
                </c:pt>
                <c:pt idx="176">
                  <c:v>-11.577482</c:v>
                </c:pt>
                <c:pt idx="177">
                  <c:v>-11.557791</c:v>
                </c:pt>
                <c:pt idx="178">
                  <c:v>-11.515351000000001</c:v>
                </c:pt>
                <c:pt idx="179">
                  <c:v>-11.476333</c:v>
                </c:pt>
                <c:pt idx="180">
                  <c:v>-11.517130999999999</c:v>
                </c:pt>
                <c:pt idx="181">
                  <c:v>-11.60356</c:v>
                </c:pt>
                <c:pt idx="182">
                  <c:v>-11.652907000000001</c:v>
                </c:pt>
                <c:pt idx="183">
                  <c:v>-11.809733</c:v>
                </c:pt>
                <c:pt idx="184">
                  <c:v>-12.031775</c:v>
                </c:pt>
                <c:pt idx="185">
                  <c:v>-12.202638</c:v>
                </c:pt>
                <c:pt idx="186">
                  <c:v>-12.363706000000001</c:v>
                </c:pt>
                <c:pt idx="187">
                  <c:v>-12.568151</c:v>
                </c:pt>
                <c:pt idx="188">
                  <c:v>-12.733616</c:v>
                </c:pt>
                <c:pt idx="189">
                  <c:v>-12.812158</c:v>
                </c:pt>
                <c:pt idx="190">
                  <c:v>-12.909629000000001</c:v>
                </c:pt>
                <c:pt idx="191">
                  <c:v>-13.027593</c:v>
                </c:pt>
                <c:pt idx="192">
                  <c:v>-13.080066</c:v>
                </c:pt>
                <c:pt idx="193">
                  <c:v>-13.146594</c:v>
                </c:pt>
                <c:pt idx="194">
                  <c:v>-13.241294</c:v>
                </c:pt>
                <c:pt idx="195">
                  <c:v>-13.340422</c:v>
                </c:pt>
                <c:pt idx="196">
                  <c:v>-13.412948999999999</c:v>
                </c:pt>
                <c:pt idx="197">
                  <c:v>-13.600776</c:v>
                </c:pt>
                <c:pt idx="198">
                  <c:v>-13.859536</c:v>
                </c:pt>
                <c:pt idx="199">
                  <c:v>-14.089111000000001</c:v>
                </c:pt>
                <c:pt idx="200">
                  <c:v>-14.307238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CLvsLO!$T$2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-44.248711</c:v>
                </c:pt>
                <c:pt idx="1">
                  <c:v>-43.762566</c:v>
                </c:pt>
                <c:pt idx="2">
                  <c:v>-43.056319999999999</c:v>
                </c:pt>
                <c:pt idx="3">
                  <c:v>-42.06823</c:v>
                </c:pt>
                <c:pt idx="4">
                  <c:v>-41.262614999999997</c:v>
                </c:pt>
                <c:pt idx="5">
                  <c:v>-40.409592000000004</c:v>
                </c:pt>
                <c:pt idx="6">
                  <c:v>-39.594223</c:v>
                </c:pt>
                <c:pt idx="7">
                  <c:v>-38.866985</c:v>
                </c:pt>
                <c:pt idx="8">
                  <c:v>-38.239924999999999</c:v>
                </c:pt>
                <c:pt idx="9">
                  <c:v>-37.525978000000002</c:v>
                </c:pt>
                <c:pt idx="10">
                  <c:v>-36.760131999999999</c:v>
                </c:pt>
                <c:pt idx="11">
                  <c:v>-36.215007999999997</c:v>
                </c:pt>
                <c:pt idx="12">
                  <c:v>-35.713073999999999</c:v>
                </c:pt>
                <c:pt idx="13">
                  <c:v>-35.107529</c:v>
                </c:pt>
                <c:pt idx="14">
                  <c:v>-34.342143999999998</c:v>
                </c:pt>
                <c:pt idx="15">
                  <c:v>-33.239750000000001</c:v>
                </c:pt>
                <c:pt idx="16">
                  <c:v>-31.602425</c:v>
                </c:pt>
                <c:pt idx="17">
                  <c:v>-29.065816999999999</c:v>
                </c:pt>
                <c:pt idx="18">
                  <c:v>-26.533407</c:v>
                </c:pt>
                <c:pt idx="19">
                  <c:v>-24.375523000000001</c:v>
                </c:pt>
                <c:pt idx="20">
                  <c:v>-21.632114000000001</c:v>
                </c:pt>
                <c:pt idx="21">
                  <c:v>-19.227046999999999</c:v>
                </c:pt>
                <c:pt idx="22">
                  <c:v>-17.543555999999999</c:v>
                </c:pt>
                <c:pt idx="23">
                  <c:v>-15.808512</c:v>
                </c:pt>
                <c:pt idx="24">
                  <c:v>-13.810587</c:v>
                </c:pt>
                <c:pt idx="25">
                  <c:v>-12.902652</c:v>
                </c:pt>
                <c:pt idx="26">
                  <c:v>-11.977741</c:v>
                </c:pt>
                <c:pt idx="27">
                  <c:v>-11.212167000000001</c:v>
                </c:pt>
                <c:pt idx="28">
                  <c:v>-10.631909</c:v>
                </c:pt>
                <c:pt idx="29">
                  <c:v>-10.208881999999999</c:v>
                </c:pt>
                <c:pt idx="30">
                  <c:v>-9.7534331999999999</c:v>
                </c:pt>
                <c:pt idx="31">
                  <c:v>-9.5068388000000006</c:v>
                </c:pt>
                <c:pt idx="32">
                  <c:v>-9.2541971000000007</c:v>
                </c:pt>
                <c:pt idx="33">
                  <c:v>-9.1460810000000006</c:v>
                </c:pt>
                <c:pt idx="34">
                  <c:v>-9.0479421999999996</c:v>
                </c:pt>
                <c:pt idx="35">
                  <c:v>-9.0087422999999998</c:v>
                </c:pt>
                <c:pt idx="36">
                  <c:v>-8.8987970000000001</c:v>
                </c:pt>
                <c:pt idx="37">
                  <c:v>-8.9595965999999994</c:v>
                </c:pt>
                <c:pt idx="38">
                  <c:v>-8.9879321999999995</c:v>
                </c:pt>
                <c:pt idx="39">
                  <c:v>-8.9713487999999995</c:v>
                </c:pt>
                <c:pt idx="40">
                  <c:v>-8.9743794999999995</c:v>
                </c:pt>
                <c:pt idx="41">
                  <c:v>-9.0564823000000008</c:v>
                </c:pt>
                <c:pt idx="42">
                  <c:v>-9.0912275000000005</c:v>
                </c:pt>
                <c:pt idx="43">
                  <c:v>-9.1090517000000002</c:v>
                </c:pt>
                <c:pt idx="44">
                  <c:v>-9.1569652999999995</c:v>
                </c:pt>
                <c:pt idx="45">
                  <c:v>-9.2000007999999998</c:v>
                </c:pt>
                <c:pt idx="46">
                  <c:v>-9.2515259000000007</c:v>
                </c:pt>
                <c:pt idx="47">
                  <c:v>-9.2338667000000001</c:v>
                </c:pt>
                <c:pt idx="48">
                  <c:v>-9.3169412999999999</c:v>
                </c:pt>
                <c:pt idx="49">
                  <c:v>-9.4396944000000005</c:v>
                </c:pt>
                <c:pt idx="50">
                  <c:v>-9.5249957999999992</c:v>
                </c:pt>
                <c:pt idx="51">
                  <c:v>-9.5533342000000001</c:v>
                </c:pt>
                <c:pt idx="52">
                  <c:v>-9.6176682000000007</c:v>
                </c:pt>
                <c:pt idx="53">
                  <c:v>-9.5876608000000001</c:v>
                </c:pt>
                <c:pt idx="54">
                  <c:v>-9.5638083999999992</c:v>
                </c:pt>
                <c:pt idx="55">
                  <c:v>-9.5514449999999993</c:v>
                </c:pt>
                <c:pt idx="56">
                  <c:v>-9.5520315</c:v>
                </c:pt>
                <c:pt idx="57">
                  <c:v>-9.5599117000000007</c:v>
                </c:pt>
                <c:pt idx="58">
                  <c:v>-9.5789194000000002</c:v>
                </c:pt>
                <c:pt idx="59">
                  <c:v>-9.5553740999999999</c:v>
                </c:pt>
                <c:pt idx="60">
                  <c:v>-9.5660267000000001</c:v>
                </c:pt>
                <c:pt idx="61">
                  <c:v>-9.5716895999999991</c:v>
                </c:pt>
                <c:pt idx="62">
                  <c:v>-9.5754222999999996</c:v>
                </c:pt>
                <c:pt idx="63">
                  <c:v>-9.5921287999999993</c:v>
                </c:pt>
                <c:pt idx="64">
                  <c:v>-9.5922642000000007</c:v>
                </c:pt>
                <c:pt idx="65">
                  <c:v>-9.5838938000000002</c:v>
                </c:pt>
                <c:pt idx="66">
                  <c:v>-9.5575094000000007</c:v>
                </c:pt>
                <c:pt idx="67">
                  <c:v>-9.5213298999999996</c:v>
                </c:pt>
                <c:pt idx="68">
                  <c:v>-9.4894198999999997</c:v>
                </c:pt>
                <c:pt idx="69">
                  <c:v>-9.4697627999999998</c:v>
                </c:pt>
                <c:pt idx="70">
                  <c:v>-9.4153280000000006</c:v>
                </c:pt>
                <c:pt idx="71">
                  <c:v>-9.4003563000000003</c:v>
                </c:pt>
                <c:pt idx="72">
                  <c:v>-9.4375199999999992</c:v>
                </c:pt>
                <c:pt idx="73">
                  <c:v>-9.4867220000000003</c:v>
                </c:pt>
                <c:pt idx="74">
                  <c:v>-9.4903020999999992</c:v>
                </c:pt>
                <c:pt idx="75">
                  <c:v>-9.5043392000000004</c:v>
                </c:pt>
                <c:pt idx="76">
                  <c:v>-9.4881133999999996</c:v>
                </c:pt>
                <c:pt idx="77">
                  <c:v>-9.4573450000000001</c:v>
                </c:pt>
                <c:pt idx="78">
                  <c:v>-9.4232645000000002</c:v>
                </c:pt>
                <c:pt idx="79">
                  <c:v>-9.4472197999999992</c:v>
                </c:pt>
                <c:pt idx="80">
                  <c:v>-9.4426679999999994</c:v>
                </c:pt>
                <c:pt idx="81">
                  <c:v>-9.4535979999999995</c:v>
                </c:pt>
                <c:pt idx="82">
                  <c:v>-9.4538449999999994</c:v>
                </c:pt>
                <c:pt idx="83">
                  <c:v>-9.4794339999999995</c:v>
                </c:pt>
                <c:pt idx="84">
                  <c:v>-9.4685439999999996</c:v>
                </c:pt>
                <c:pt idx="85">
                  <c:v>-9.4799928999999992</c:v>
                </c:pt>
                <c:pt idx="86">
                  <c:v>-9.4718447000000001</c:v>
                </c:pt>
                <c:pt idx="87">
                  <c:v>-9.5017042000000007</c:v>
                </c:pt>
                <c:pt idx="88">
                  <c:v>-9.5147247000000004</c:v>
                </c:pt>
                <c:pt idx="89">
                  <c:v>-9.5547523000000005</c:v>
                </c:pt>
                <c:pt idx="90">
                  <c:v>-9.5974474000000001</c:v>
                </c:pt>
                <c:pt idx="91">
                  <c:v>-9.6461248000000008</c:v>
                </c:pt>
                <c:pt idx="92">
                  <c:v>-9.6780491000000008</c:v>
                </c:pt>
                <c:pt idx="93">
                  <c:v>-9.7025927999999997</c:v>
                </c:pt>
                <c:pt idx="94">
                  <c:v>-9.7009830000000008</c:v>
                </c:pt>
                <c:pt idx="95">
                  <c:v>-9.6668625000000006</c:v>
                </c:pt>
                <c:pt idx="96">
                  <c:v>-9.6356152999999996</c:v>
                </c:pt>
                <c:pt idx="97">
                  <c:v>-9.5804319000000007</c:v>
                </c:pt>
                <c:pt idx="98">
                  <c:v>-9.5434160000000006</c:v>
                </c:pt>
                <c:pt idx="99">
                  <c:v>-9.5359306000000004</c:v>
                </c:pt>
                <c:pt idx="100">
                  <c:v>-9.5436610999999996</c:v>
                </c:pt>
                <c:pt idx="101">
                  <c:v>-9.5608702000000001</c:v>
                </c:pt>
                <c:pt idx="102">
                  <c:v>-9.6082152999999995</c:v>
                </c:pt>
                <c:pt idx="103">
                  <c:v>-9.6701241000000007</c:v>
                </c:pt>
                <c:pt idx="104">
                  <c:v>-9.7505349999999993</c:v>
                </c:pt>
                <c:pt idx="105">
                  <c:v>-9.8699569999999994</c:v>
                </c:pt>
                <c:pt idx="106">
                  <c:v>-9.989274</c:v>
                </c:pt>
                <c:pt idx="107">
                  <c:v>-10.131249</c:v>
                </c:pt>
                <c:pt idx="108">
                  <c:v>-10.256541</c:v>
                </c:pt>
                <c:pt idx="109">
                  <c:v>-10.414875</c:v>
                </c:pt>
                <c:pt idx="110">
                  <c:v>-10.529742000000001</c:v>
                </c:pt>
                <c:pt idx="111">
                  <c:v>-10.657969</c:v>
                </c:pt>
                <c:pt idx="112">
                  <c:v>-10.749644</c:v>
                </c:pt>
                <c:pt idx="113">
                  <c:v>-10.828379</c:v>
                </c:pt>
                <c:pt idx="114">
                  <c:v>-10.852969999999999</c:v>
                </c:pt>
                <c:pt idx="115">
                  <c:v>-10.897009000000001</c:v>
                </c:pt>
                <c:pt idx="116">
                  <c:v>-10.937697999999999</c:v>
                </c:pt>
                <c:pt idx="117">
                  <c:v>-10.973269</c:v>
                </c:pt>
                <c:pt idx="118">
                  <c:v>-11.000942999999999</c:v>
                </c:pt>
                <c:pt idx="119">
                  <c:v>-11.069948999999999</c:v>
                </c:pt>
                <c:pt idx="120">
                  <c:v>-11.149131000000001</c:v>
                </c:pt>
                <c:pt idx="121">
                  <c:v>-11.214198</c:v>
                </c:pt>
                <c:pt idx="122">
                  <c:v>-11.304198</c:v>
                </c:pt>
                <c:pt idx="123">
                  <c:v>-11.402407999999999</c:v>
                </c:pt>
                <c:pt idx="124">
                  <c:v>-11.454456</c:v>
                </c:pt>
                <c:pt idx="125">
                  <c:v>-11.49558</c:v>
                </c:pt>
                <c:pt idx="126">
                  <c:v>-11.539559000000001</c:v>
                </c:pt>
                <c:pt idx="127">
                  <c:v>-11.571888</c:v>
                </c:pt>
                <c:pt idx="128">
                  <c:v>-11.613362</c:v>
                </c:pt>
                <c:pt idx="129">
                  <c:v>-11.650487</c:v>
                </c:pt>
                <c:pt idx="130">
                  <c:v>-11.715527</c:v>
                </c:pt>
                <c:pt idx="131">
                  <c:v>-11.784611999999999</c:v>
                </c:pt>
                <c:pt idx="132">
                  <c:v>-11.87618</c:v>
                </c:pt>
                <c:pt idx="133">
                  <c:v>-11.958637</c:v>
                </c:pt>
                <c:pt idx="134">
                  <c:v>-12.106161</c:v>
                </c:pt>
                <c:pt idx="135">
                  <c:v>-12.167287</c:v>
                </c:pt>
                <c:pt idx="136">
                  <c:v>-12.277549</c:v>
                </c:pt>
                <c:pt idx="137">
                  <c:v>-12.407401</c:v>
                </c:pt>
                <c:pt idx="138">
                  <c:v>-12.531359999999999</c:v>
                </c:pt>
                <c:pt idx="139">
                  <c:v>-12.546963</c:v>
                </c:pt>
                <c:pt idx="140">
                  <c:v>-12.629602</c:v>
                </c:pt>
                <c:pt idx="141">
                  <c:v>-12.639843000000001</c:v>
                </c:pt>
                <c:pt idx="142">
                  <c:v>-12.67643</c:v>
                </c:pt>
                <c:pt idx="143">
                  <c:v>-12.653568999999999</c:v>
                </c:pt>
                <c:pt idx="144">
                  <c:v>-12.694894</c:v>
                </c:pt>
                <c:pt idx="145">
                  <c:v>-12.717093</c:v>
                </c:pt>
                <c:pt idx="146">
                  <c:v>-12.738747</c:v>
                </c:pt>
                <c:pt idx="147">
                  <c:v>-12.686541</c:v>
                </c:pt>
                <c:pt idx="148">
                  <c:v>-12.759449999999999</c:v>
                </c:pt>
                <c:pt idx="149">
                  <c:v>-12.937023</c:v>
                </c:pt>
                <c:pt idx="150">
                  <c:v>-13.175547999999999</c:v>
                </c:pt>
                <c:pt idx="151">
                  <c:v>-13.329803</c:v>
                </c:pt>
                <c:pt idx="152">
                  <c:v>-13.589126</c:v>
                </c:pt>
                <c:pt idx="153">
                  <c:v>-13.858573</c:v>
                </c:pt>
                <c:pt idx="154">
                  <c:v>-14.159966000000001</c:v>
                </c:pt>
                <c:pt idx="155">
                  <c:v>-14.332528</c:v>
                </c:pt>
                <c:pt idx="156">
                  <c:v>-14.814878</c:v>
                </c:pt>
                <c:pt idx="157">
                  <c:v>-15.077881</c:v>
                </c:pt>
                <c:pt idx="158">
                  <c:v>-15.311795</c:v>
                </c:pt>
                <c:pt idx="159">
                  <c:v>-15.470212</c:v>
                </c:pt>
                <c:pt idx="160">
                  <c:v>-15.488324</c:v>
                </c:pt>
                <c:pt idx="161">
                  <c:v>-15.363189</c:v>
                </c:pt>
                <c:pt idx="162">
                  <c:v>-15.338532000000001</c:v>
                </c:pt>
                <c:pt idx="163">
                  <c:v>-15.305301</c:v>
                </c:pt>
                <c:pt idx="164">
                  <c:v>-15.263856000000001</c:v>
                </c:pt>
                <c:pt idx="165">
                  <c:v>-15.280154</c:v>
                </c:pt>
                <c:pt idx="166">
                  <c:v>-15.138519000000001</c:v>
                </c:pt>
                <c:pt idx="167">
                  <c:v>-15.279180999999999</c:v>
                </c:pt>
                <c:pt idx="168">
                  <c:v>-15.158988000000001</c:v>
                </c:pt>
                <c:pt idx="169">
                  <c:v>-15.255158</c:v>
                </c:pt>
                <c:pt idx="170">
                  <c:v>-15.258255999999999</c:v>
                </c:pt>
                <c:pt idx="171">
                  <c:v>-15.354036000000001</c:v>
                </c:pt>
                <c:pt idx="172">
                  <c:v>-15.065144</c:v>
                </c:pt>
                <c:pt idx="173">
                  <c:v>-15.017892</c:v>
                </c:pt>
                <c:pt idx="174">
                  <c:v>-14.801228</c:v>
                </c:pt>
                <c:pt idx="175">
                  <c:v>-14.671156999999999</c:v>
                </c:pt>
                <c:pt idx="176">
                  <c:v>-14.578924000000001</c:v>
                </c:pt>
                <c:pt idx="177">
                  <c:v>-14.616142999999999</c:v>
                </c:pt>
                <c:pt idx="178">
                  <c:v>-14.512534</c:v>
                </c:pt>
                <c:pt idx="179">
                  <c:v>-14.339581000000001</c:v>
                </c:pt>
                <c:pt idx="180">
                  <c:v>-14.423629</c:v>
                </c:pt>
                <c:pt idx="181">
                  <c:v>-14.664714</c:v>
                </c:pt>
                <c:pt idx="182">
                  <c:v>-14.645681</c:v>
                </c:pt>
                <c:pt idx="183">
                  <c:v>-15.033491</c:v>
                </c:pt>
                <c:pt idx="184">
                  <c:v>-15.619123</c:v>
                </c:pt>
                <c:pt idx="185">
                  <c:v>-15.949586999999999</c:v>
                </c:pt>
                <c:pt idx="186">
                  <c:v>-16.155514</c:v>
                </c:pt>
                <c:pt idx="187">
                  <c:v>-16.570288000000001</c:v>
                </c:pt>
                <c:pt idx="188">
                  <c:v>-16.830825999999998</c:v>
                </c:pt>
                <c:pt idx="189">
                  <c:v>-16.769082999999998</c:v>
                </c:pt>
                <c:pt idx="190">
                  <c:v>-16.783543000000002</c:v>
                </c:pt>
                <c:pt idx="191">
                  <c:v>-16.911047</c:v>
                </c:pt>
                <c:pt idx="192">
                  <c:v>-16.778165999999999</c:v>
                </c:pt>
                <c:pt idx="193">
                  <c:v>-16.686512</c:v>
                </c:pt>
                <c:pt idx="194">
                  <c:v>-16.721374999999998</c:v>
                </c:pt>
                <c:pt idx="195">
                  <c:v>-16.786415000000002</c:v>
                </c:pt>
                <c:pt idx="196">
                  <c:v>-16.699611999999998</c:v>
                </c:pt>
                <c:pt idx="197">
                  <c:v>-17.013235000000002</c:v>
                </c:pt>
                <c:pt idx="198">
                  <c:v>-17.599025999999999</c:v>
                </c:pt>
                <c:pt idx="199">
                  <c:v>-18.140512000000001</c:v>
                </c:pt>
                <c:pt idx="200">
                  <c:v>-18.730692000000001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+12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-46.399982000000001</c:v>
                </c:pt>
                <c:pt idx="1">
                  <c:v>-45.920352999999999</c:v>
                </c:pt>
                <c:pt idx="2">
                  <c:v>-45.224789000000001</c:v>
                </c:pt>
                <c:pt idx="3">
                  <c:v>-44.262112000000002</c:v>
                </c:pt>
                <c:pt idx="4">
                  <c:v>-43.476664999999997</c:v>
                </c:pt>
                <c:pt idx="5">
                  <c:v>-42.652907999999996</c:v>
                </c:pt>
                <c:pt idx="6">
                  <c:v>-41.865096999999999</c:v>
                </c:pt>
                <c:pt idx="7">
                  <c:v>-41.162350000000004</c:v>
                </c:pt>
                <c:pt idx="8">
                  <c:v>-40.559666</c:v>
                </c:pt>
                <c:pt idx="9">
                  <c:v>-39.871890999999998</c:v>
                </c:pt>
                <c:pt idx="10">
                  <c:v>-39.111454000000002</c:v>
                </c:pt>
                <c:pt idx="11">
                  <c:v>-38.570480000000003</c:v>
                </c:pt>
                <c:pt idx="12">
                  <c:v>-38.041916000000001</c:v>
                </c:pt>
                <c:pt idx="13">
                  <c:v>-37.411963999999998</c:v>
                </c:pt>
                <c:pt idx="14">
                  <c:v>-36.835175</c:v>
                </c:pt>
                <c:pt idx="15">
                  <c:v>-36.314681999999998</c:v>
                </c:pt>
                <c:pt idx="16">
                  <c:v>-35.569865999999998</c:v>
                </c:pt>
                <c:pt idx="17">
                  <c:v>-34.605507000000003</c:v>
                </c:pt>
                <c:pt idx="18">
                  <c:v>-33.834541000000002</c:v>
                </c:pt>
                <c:pt idx="19">
                  <c:v>-33.132674999999999</c:v>
                </c:pt>
                <c:pt idx="20">
                  <c:v>-31.679811000000001</c:v>
                </c:pt>
                <c:pt idx="21">
                  <c:v>-30.271626000000001</c:v>
                </c:pt>
                <c:pt idx="22">
                  <c:v>-28.828175000000002</c:v>
                </c:pt>
                <c:pt idx="23">
                  <c:v>-26.694901999999999</c:v>
                </c:pt>
                <c:pt idx="24">
                  <c:v>-24.159208</c:v>
                </c:pt>
                <c:pt idx="25">
                  <c:v>-22.544239000000001</c:v>
                </c:pt>
                <c:pt idx="26">
                  <c:v>-20.532591</c:v>
                </c:pt>
                <c:pt idx="27">
                  <c:v>-18.373199</c:v>
                </c:pt>
                <c:pt idx="28">
                  <c:v>-16.633780999999999</c:v>
                </c:pt>
                <c:pt idx="29">
                  <c:v>-15.365057</c:v>
                </c:pt>
                <c:pt idx="30">
                  <c:v>-13.838101</c:v>
                </c:pt>
                <c:pt idx="31">
                  <c:v>-12.858484000000001</c:v>
                </c:pt>
                <c:pt idx="32">
                  <c:v>-12.197666</c:v>
                </c:pt>
                <c:pt idx="33">
                  <c:v>-11.918305999999999</c:v>
                </c:pt>
                <c:pt idx="34">
                  <c:v>-11.414808000000001</c:v>
                </c:pt>
                <c:pt idx="35">
                  <c:v>-11.219571999999999</c:v>
                </c:pt>
                <c:pt idx="36">
                  <c:v>-10.911460999999999</c:v>
                </c:pt>
                <c:pt idx="37">
                  <c:v>-10.926696</c:v>
                </c:pt>
                <c:pt idx="38">
                  <c:v>-10.816675999999999</c:v>
                </c:pt>
                <c:pt idx="39">
                  <c:v>-10.776837</c:v>
                </c:pt>
                <c:pt idx="40">
                  <c:v>-10.691164000000001</c:v>
                </c:pt>
                <c:pt idx="41">
                  <c:v>-10.762919999999999</c:v>
                </c:pt>
                <c:pt idx="42">
                  <c:v>-10.703241</c:v>
                </c:pt>
                <c:pt idx="43">
                  <c:v>-10.650391000000001</c:v>
                </c:pt>
                <c:pt idx="44">
                  <c:v>-10.707554999999999</c:v>
                </c:pt>
                <c:pt idx="45">
                  <c:v>-10.782658</c:v>
                </c:pt>
                <c:pt idx="46">
                  <c:v>-10.797033000000001</c:v>
                </c:pt>
                <c:pt idx="47">
                  <c:v>-10.727036</c:v>
                </c:pt>
                <c:pt idx="48">
                  <c:v>-10.826447</c:v>
                </c:pt>
                <c:pt idx="49">
                  <c:v>-10.900124</c:v>
                </c:pt>
                <c:pt idx="50">
                  <c:v>-10.918426999999999</c:v>
                </c:pt>
                <c:pt idx="51">
                  <c:v>-10.927989999999999</c:v>
                </c:pt>
                <c:pt idx="52">
                  <c:v>-10.957997000000001</c:v>
                </c:pt>
                <c:pt idx="53">
                  <c:v>-10.825998999999999</c:v>
                </c:pt>
                <c:pt idx="54">
                  <c:v>-10.743320000000001</c:v>
                </c:pt>
                <c:pt idx="55">
                  <c:v>-10.662280000000001</c:v>
                </c:pt>
                <c:pt idx="56">
                  <c:v>-10.601793000000001</c:v>
                </c:pt>
                <c:pt idx="57">
                  <c:v>-10.566284</c:v>
                </c:pt>
                <c:pt idx="58">
                  <c:v>-10.562426</c:v>
                </c:pt>
                <c:pt idx="59">
                  <c:v>-10.493606</c:v>
                </c:pt>
                <c:pt idx="60">
                  <c:v>-10.470264</c:v>
                </c:pt>
                <c:pt idx="61">
                  <c:v>-10.427530000000001</c:v>
                </c:pt>
                <c:pt idx="62">
                  <c:v>-10.431386</c:v>
                </c:pt>
                <c:pt idx="63">
                  <c:v>-10.427384</c:v>
                </c:pt>
                <c:pt idx="64">
                  <c:v>-10.432809000000001</c:v>
                </c:pt>
                <c:pt idx="65">
                  <c:v>-10.411534</c:v>
                </c:pt>
                <c:pt idx="66">
                  <c:v>-10.39439</c:v>
                </c:pt>
                <c:pt idx="67">
                  <c:v>-10.338419999999999</c:v>
                </c:pt>
                <c:pt idx="68">
                  <c:v>-10.322984999999999</c:v>
                </c:pt>
                <c:pt idx="69">
                  <c:v>-10.286122000000001</c:v>
                </c:pt>
                <c:pt idx="70">
                  <c:v>-10.233249000000001</c:v>
                </c:pt>
                <c:pt idx="71">
                  <c:v>-10.203362</c:v>
                </c:pt>
                <c:pt idx="72">
                  <c:v>-10.234443000000001</c:v>
                </c:pt>
                <c:pt idx="73">
                  <c:v>-10.256936</c:v>
                </c:pt>
                <c:pt idx="74">
                  <c:v>-10.254236000000001</c:v>
                </c:pt>
                <c:pt idx="75">
                  <c:v>-10.244102</c:v>
                </c:pt>
                <c:pt idx="76">
                  <c:v>-10.195529000000001</c:v>
                </c:pt>
                <c:pt idx="77">
                  <c:v>-10.12581</c:v>
                </c:pt>
                <c:pt idx="78">
                  <c:v>-10.072302000000001</c:v>
                </c:pt>
                <c:pt idx="79">
                  <c:v>-10.065815000000001</c:v>
                </c:pt>
                <c:pt idx="80">
                  <c:v>-10.046759</c:v>
                </c:pt>
                <c:pt idx="81">
                  <c:v>-10.056017000000001</c:v>
                </c:pt>
                <c:pt idx="82">
                  <c:v>-10.063160999999999</c:v>
                </c:pt>
                <c:pt idx="83">
                  <c:v>-10.088044999999999</c:v>
                </c:pt>
                <c:pt idx="84">
                  <c:v>-10.083703</c:v>
                </c:pt>
                <c:pt idx="85">
                  <c:v>-10.088074000000001</c:v>
                </c:pt>
                <c:pt idx="86">
                  <c:v>-10.073083</c:v>
                </c:pt>
                <c:pt idx="87">
                  <c:v>-10.085528</c:v>
                </c:pt>
                <c:pt idx="88">
                  <c:v>-10.087348</c:v>
                </c:pt>
                <c:pt idx="89">
                  <c:v>-10.106510999999999</c:v>
                </c:pt>
                <c:pt idx="90">
                  <c:v>-10.128131</c:v>
                </c:pt>
                <c:pt idx="91">
                  <c:v>-10.156281</c:v>
                </c:pt>
                <c:pt idx="92">
                  <c:v>-10.185495</c:v>
                </c:pt>
                <c:pt idx="93">
                  <c:v>-10.208454</c:v>
                </c:pt>
                <c:pt idx="94">
                  <c:v>-10.217565</c:v>
                </c:pt>
                <c:pt idx="95">
                  <c:v>-10.219806999999999</c:v>
                </c:pt>
                <c:pt idx="96">
                  <c:v>-10.226668</c:v>
                </c:pt>
                <c:pt idx="97">
                  <c:v>-10.202111</c:v>
                </c:pt>
                <c:pt idx="98">
                  <c:v>-10.204059000000001</c:v>
                </c:pt>
                <c:pt idx="99">
                  <c:v>-10.241116999999999</c:v>
                </c:pt>
                <c:pt idx="100">
                  <c:v>-10.260503999999999</c:v>
                </c:pt>
                <c:pt idx="101">
                  <c:v>-10.29011</c:v>
                </c:pt>
                <c:pt idx="102">
                  <c:v>-10.348875</c:v>
                </c:pt>
                <c:pt idx="103">
                  <c:v>-10.423211999999999</c:v>
                </c:pt>
                <c:pt idx="104">
                  <c:v>-10.488732000000001</c:v>
                </c:pt>
                <c:pt idx="105">
                  <c:v>-10.626239999999999</c:v>
                </c:pt>
                <c:pt idx="106">
                  <c:v>-10.745321000000001</c:v>
                </c:pt>
                <c:pt idx="107">
                  <c:v>-10.902103</c:v>
                </c:pt>
                <c:pt idx="108">
                  <c:v>-11.007268</c:v>
                </c:pt>
                <c:pt idx="109">
                  <c:v>-11.158438</c:v>
                </c:pt>
                <c:pt idx="110">
                  <c:v>-11.246587</c:v>
                </c:pt>
                <c:pt idx="111">
                  <c:v>-11.359988</c:v>
                </c:pt>
                <c:pt idx="112">
                  <c:v>-11.428742</c:v>
                </c:pt>
                <c:pt idx="113">
                  <c:v>-11.508601000000001</c:v>
                </c:pt>
                <c:pt idx="114">
                  <c:v>-11.518278</c:v>
                </c:pt>
                <c:pt idx="115">
                  <c:v>-11.56767</c:v>
                </c:pt>
                <c:pt idx="116">
                  <c:v>-11.624301000000001</c:v>
                </c:pt>
                <c:pt idx="117">
                  <c:v>-11.681148</c:v>
                </c:pt>
                <c:pt idx="118">
                  <c:v>-11.702024</c:v>
                </c:pt>
                <c:pt idx="119">
                  <c:v>-11.795574</c:v>
                </c:pt>
                <c:pt idx="120">
                  <c:v>-11.895452000000001</c:v>
                </c:pt>
                <c:pt idx="121">
                  <c:v>-11.979924</c:v>
                </c:pt>
                <c:pt idx="122">
                  <c:v>-12.094991</c:v>
                </c:pt>
                <c:pt idx="123">
                  <c:v>-12.262185000000001</c:v>
                </c:pt>
                <c:pt idx="124">
                  <c:v>-12.340175</c:v>
                </c:pt>
                <c:pt idx="125">
                  <c:v>-12.403998</c:v>
                </c:pt>
                <c:pt idx="126">
                  <c:v>-12.479419999999999</c:v>
                </c:pt>
                <c:pt idx="127">
                  <c:v>-12.574664</c:v>
                </c:pt>
                <c:pt idx="128">
                  <c:v>-12.629778</c:v>
                </c:pt>
                <c:pt idx="129">
                  <c:v>-12.721156000000001</c:v>
                </c:pt>
                <c:pt idx="130">
                  <c:v>-12.883468000000001</c:v>
                </c:pt>
                <c:pt idx="131">
                  <c:v>-13.092134</c:v>
                </c:pt>
                <c:pt idx="132">
                  <c:v>-13.285295</c:v>
                </c:pt>
                <c:pt idx="133">
                  <c:v>-13.496668</c:v>
                </c:pt>
                <c:pt idx="134">
                  <c:v>-13.957606999999999</c:v>
                </c:pt>
                <c:pt idx="135">
                  <c:v>-14.183484</c:v>
                </c:pt>
                <c:pt idx="136">
                  <c:v>-14.499249000000001</c:v>
                </c:pt>
                <c:pt idx="137">
                  <c:v>-15.181255</c:v>
                </c:pt>
                <c:pt idx="138">
                  <c:v>-15.841706</c:v>
                </c:pt>
                <c:pt idx="139">
                  <c:v>-16.099240999999999</c:v>
                </c:pt>
                <c:pt idx="140">
                  <c:v>-16.612954999999999</c:v>
                </c:pt>
                <c:pt idx="141">
                  <c:v>-16.977957</c:v>
                </c:pt>
                <c:pt idx="142">
                  <c:v>-17.273178000000001</c:v>
                </c:pt>
                <c:pt idx="143">
                  <c:v>-17.333651</c:v>
                </c:pt>
                <c:pt idx="144">
                  <c:v>-17.511824000000001</c:v>
                </c:pt>
                <c:pt idx="145">
                  <c:v>-17.66534</c:v>
                </c:pt>
                <c:pt idx="146">
                  <c:v>-17.717478</c:v>
                </c:pt>
                <c:pt idx="147">
                  <c:v>-17.545631</c:v>
                </c:pt>
                <c:pt idx="148">
                  <c:v>-17.740494000000002</c:v>
                </c:pt>
                <c:pt idx="149">
                  <c:v>-18.495199</c:v>
                </c:pt>
                <c:pt idx="150">
                  <c:v>-19.411642000000001</c:v>
                </c:pt>
                <c:pt idx="151">
                  <c:v>-20.005589000000001</c:v>
                </c:pt>
                <c:pt idx="152">
                  <c:v>-21.031922999999999</c:v>
                </c:pt>
                <c:pt idx="153">
                  <c:v>-22.228186000000001</c:v>
                </c:pt>
                <c:pt idx="154">
                  <c:v>-23.382095</c:v>
                </c:pt>
                <c:pt idx="155">
                  <c:v>-24.088812000000001</c:v>
                </c:pt>
                <c:pt idx="156">
                  <c:v>-25.743589</c:v>
                </c:pt>
                <c:pt idx="157">
                  <c:v>-26.633005000000001</c:v>
                </c:pt>
                <c:pt idx="158">
                  <c:v>-27.252897000000001</c:v>
                </c:pt>
                <c:pt idx="159">
                  <c:v>-27.564678000000001</c:v>
                </c:pt>
                <c:pt idx="160">
                  <c:v>-27.529616999999998</c:v>
                </c:pt>
                <c:pt idx="161">
                  <c:v>-27.162987000000001</c:v>
                </c:pt>
                <c:pt idx="162">
                  <c:v>-27.007767000000001</c:v>
                </c:pt>
                <c:pt idx="163">
                  <c:v>-26.919239000000001</c:v>
                </c:pt>
                <c:pt idx="164">
                  <c:v>-26.745740999999999</c:v>
                </c:pt>
                <c:pt idx="165">
                  <c:v>-26.793210999999999</c:v>
                </c:pt>
                <c:pt idx="166">
                  <c:v>-26.344125999999999</c:v>
                </c:pt>
                <c:pt idx="167">
                  <c:v>-26.569932999999999</c:v>
                </c:pt>
                <c:pt idx="168">
                  <c:v>-26.21067</c:v>
                </c:pt>
                <c:pt idx="169">
                  <c:v>-26.337605</c:v>
                </c:pt>
                <c:pt idx="170">
                  <c:v>-26.306787</c:v>
                </c:pt>
                <c:pt idx="171">
                  <c:v>-26.581968</c:v>
                </c:pt>
                <c:pt idx="172">
                  <c:v>-25.976247999999998</c:v>
                </c:pt>
                <c:pt idx="173">
                  <c:v>-25.891504000000001</c:v>
                </c:pt>
                <c:pt idx="174">
                  <c:v>-25.459707000000002</c:v>
                </c:pt>
                <c:pt idx="175">
                  <c:v>-25.174004</c:v>
                </c:pt>
                <c:pt idx="176">
                  <c:v>-24.990538000000001</c:v>
                </c:pt>
                <c:pt idx="177">
                  <c:v>-25.133514000000002</c:v>
                </c:pt>
                <c:pt idx="178">
                  <c:v>-24.881798</c:v>
                </c:pt>
                <c:pt idx="179">
                  <c:v>-24.485749999999999</c:v>
                </c:pt>
                <c:pt idx="180">
                  <c:v>-24.667432999999999</c:v>
                </c:pt>
                <c:pt idx="181">
                  <c:v>-25.174717000000001</c:v>
                </c:pt>
                <c:pt idx="182">
                  <c:v>-24.969318000000001</c:v>
                </c:pt>
                <c:pt idx="183">
                  <c:v>-25.725224999999998</c:v>
                </c:pt>
                <c:pt idx="184">
                  <c:v>-26.720763999999999</c:v>
                </c:pt>
                <c:pt idx="185">
                  <c:v>-27.237691999999999</c:v>
                </c:pt>
                <c:pt idx="186">
                  <c:v>-27.398315</c:v>
                </c:pt>
                <c:pt idx="187">
                  <c:v>-28.099644000000001</c:v>
                </c:pt>
                <c:pt idx="188">
                  <c:v>-28.380645999999999</c:v>
                </c:pt>
                <c:pt idx="189">
                  <c:v>-28.238679999999999</c:v>
                </c:pt>
                <c:pt idx="190">
                  <c:v>-28.147945</c:v>
                </c:pt>
                <c:pt idx="191">
                  <c:v>-28.334617999999999</c:v>
                </c:pt>
                <c:pt idx="192">
                  <c:v>-27.905622000000001</c:v>
                </c:pt>
                <c:pt idx="193">
                  <c:v>-27.762557999999999</c:v>
                </c:pt>
                <c:pt idx="194">
                  <c:v>-27.815498000000002</c:v>
                </c:pt>
                <c:pt idx="195">
                  <c:v>-27.851472999999999</c:v>
                </c:pt>
                <c:pt idx="196">
                  <c:v>-27.570461000000002</c:v>
                </c:pt>
                <c:pt idx="197">
                  <c:v>-28.195540999999999</c:v>
                </c:pt>
                <c:pt idx="198">
                  <c:v>-29.074451</c:v>
                </c:pt>
                <c:pt idx="199">
                  <c:v>-29.854965</c:v>
                </c:pt>
                <c:pt idx="200">
                  <c:v>-30.834914999999999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8367767982490562"/>
          <c:w val="0.20378989579248014"/>
          <c:h val="0.3122735239490412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-0.25967599999999891</c:v>
                </c:pt>
                <c:pt idx="1">
                  <c:v>-0.1772279999999995</c:v>
                </c:pt>
                <c:pt idx="2">
                  <c:v>-8.6649999999998784E-2</c:v>
                </c:pt>
                <c:pt idx="3">
                  <c:v>-4.6145999999998466E-2</c:v>
                </c:pt>
                <c:pt idx="4">
                  <c:v>-1.8927999999998946E-2</c:v>
                </c:pt>
                <c:pt idx="5">
                  <c:v>0</c:v>
                </c:pt>
                <c:pt idx="6">
                  <c:v>-4.3999999999044803E-5</c:v>
                </c:pt>
                <c:pt idx="7">
                  <c:v>-3.4543999999998576E-2</c:v>
                </c:pt>
                <c:pt idx="8">
                  <c:v>-9.0962999999998573E-2</c:v>
                </c:pt>
                <c:pt idx="9">
                  <c:v>-0.16544599999999932</c:v>
                </c:pt>
                <c:pt idx="10">
                  <c:v>-0.26882899999999843</c:v>
                </c:pt>
                <c:pt idx="11">
                  <c:v>-0.44612699999999883</c:v>
                </c:pt>
                <c:pt idx="12">
                  <c:v>-0.58854999999999968</c:v>
                </c:pt>
                <c:pt idx="13">
                  <c:v>-0.67838499999999868</c:v>
                </c:pt>
                <c:pt idx="14">
                  <c:v>-0.67134699999999903</c:v>
                </c:pt>
                <c:pt idx="15">
                  <c:v>-0.71892599999999973</c:v>
                </c:pt>
                <c:pt idx="16">
                  <c:v>-0.88433099999999953</c:v>
                </c:pt>
                <c:pt idx="17">
                  <c:v>-1.0847079999999991</c:v>
                </c:pt>
                <c:pt idx="18">
                  <c:v>-1.2690149999999996</c:v>
                </c:pt>
                <c:pt idx="19">
                  <c:v>-1.3442999999999987</c:v>
                </c:pt>
                <c:pt idx="20">
                  <c:v>-1.4928159999999995</c:v>
                </c:pt>
                <c:pt idx="21">
                  <c:v>-1.5021649999999998</c:v>
                </c:pt>
                <c:pt idx="22">
                  <c:v>-1.4558939999999989</c:v>
                </c:pt>
                <c:pt idx="23">
                  <c:v>-1.2813499999999998</c:v>
                </c:pt>
                <c:pt idx="24">
                  <c:v>-1.2137669999999989</c:v>
                </c:pt>
                <c:pt idx="25">
                  <c:v>-1.2528759999999988</c:v>
                </c:pt>
                <c:pt idx="26">
                  <c:v>-1.2824489999999997</c:v>
                </c:pt>
                <c:pt idx="27">
                  <c:v>-1.3793629999999997</c:v>
                </c:pt>
                <c:pt idx="28">
                  <c:v>-1.4027499999999993</c:v>
                </c:pt>
                <c:pt idx="29">
                  <c:v>-1.4810109999999987</c:v>
                </c:pt>
                <c:pt idx="30">
                  <c:v>-1.538390999999999</c:v>
                </c:pt>
                <c:pt idx="31">
                  <c:v>-1.5966259999999988</c:v>
                </c:pt>
                <c:pt idx="32">
                  <c:v>-1.583342</c:v>
                </c:pt>
                <c:pt idx="33">
                  <c:v>-1.5180189999999989</c:v>
                </c:pt>
                <c:pt idx="34">
                  <c:v>-1.4890969999999992</c:v>
                </c:pt>
                <c:pt idx="35">
                  <c:v>-1.5087979999999988</c:v>
                </c:pt>
                <c:pt idx="36">
                  <c:v>-1.5301549999999988</c:v>
                </c:pt>
                <c:pt idx="37">
                  <c:v>-1.5134109999999996</c:v>
                </c:pt>
                <c:pt idx="38">
                  <c:v>-1.5139949999999995</c:v>
                </c:pt>
                <c:pt idx="39">
                  <c:v>-1.5891760000000001</c:v>
                </c:pt>
                <c:pt idx="40">
                  <c:v>-1.6128719999999994</c:v>
                </c:pt>
                <c:pt idx="41">
                  <c:v>-1.649996999999999</c:v>
                </c:pt>
                <c:pt idx="42">
                  <c:v>-1.6111579999999996</c:v>
                </c:pt>
                <c:pt idx="43">
                  <c:v>-1.6342439999999989</c:v>
                </c:pt>
                <c:pt idx="44">
                  <c:v>-1.6509260000000001</c:v>
                </c:pt>
                <c:pt idx="45">
                  <c:v>-1.6056529999999984</c:v>
                </c:pt>
                <c:pt idx="46">
                  <c:v>-1.5614869999999996</c:v>
                </c:pt>
                <c:pt idx="47">
                  <c:v>-1.4695969999999985</c:v>
                </c:pt>
                <c:pt idx="48">
                  <c:v>-1.4073859999999989</c:v>
                </c:pt>
                <c:pt idx="49">
                  <c:v>-1.3402959999999986</c:v>
                </c:pt>
                <c:pt idx="50">
                  <c:v>-1.2545549999999999</c:v>
                </c:pt>
                <c:pt idx="51">
                  <c:v>-1.219284</c:v>
                </c:pt>
                <c:pt idx="52">
                  <c:v>-1.2007789999999989</c:v>
                </c:pt>
                <c:pt idx="53">
                  <c:v>-1.2396370000000001</c:v>
                </c:pt>
                <c:pt idx="54">
                  <c:v>-1.3206469999999992</c:v>
                </c:pt>
                <c:pt idx="55">
                  <c:v>-1.3697529999999993</c:v>
                </c:pt>
                <c:pt idx="56">
                  <c:v>-1.4425779999999992</c:v>
                </c:pt>
                <c:pt idx="57">
                  <c:v>-1.5369489999999999</c:v>
                </c:pt>
                <c:pt idx="58">
                  <c:v>-1.6486709999999984</c:v>
                </c:pt>
                <c:pt idx="59">
                  <c:v>-1.8450259999999989</c:v>
                </c:pt>
                <c:pt idx="60">
                  <c:v>-2.0648579999999992</c:v>
                </c:pt>
                <c:pt idx="61">
                  <c:v>-2.2457989999999999</c:v>
                </c:pt>
                <c:pt idx="62">
                  <c:v>-2.4297959999999996</c:v>
                </c:pt>
                <c:pt idx="63">
                  <c:v>-2.4627499999999998</c:v>
                </c:pt>
                <c:pt idx="64">
                  <c:v>-2.5198819999999991</c:v>
                </c:pt>
                <c:pt idx="65">
                  <c:v>-2.4697689999999994</c:v>
                </c:pt>
                <c:pt idx="66">
                  <c:v>-2.4475210000000001</c:v>
                </c:pt>
                <c:pt idx="67">
                  <c:v>-2.4821449999999992</c:v>
                </c:pt>
                <c:pt idx="68">
                  <c:v>-2.4860949999999988</c:v>
                </c:pt>
                <c:pt idx="69">
                  <c:v>-2.4400049999999993</c:v>
                </c:pt>
                <c:pt idx="70">
                  <c:v>-2.3569459999999989</c:v>
                </c:pt>
                <c:pt idx="71">
                  <c:v>-2.3678849999999994</c:v>
                </c:pt>
                <c:pt idx="72">
                  <c:v>-2.4615349999999996</c:v>
                </c:pt>
                <c:pt idx="73">
                  <c:v>-2.5788129999999985</c:v>
                </c:pt>
                <c:pt idx="74">
                  <c:v>-2.6698229999999992</c:v>
                </c:pt>
                <c:pt idx="75">
                  <c:v>-2.7578819999999986</c:v>
                </c:pt>
                <c:pt idx="76">
                  <c:v>-2.8075349999999997</c:v>
                </c:pt>
                <c:pt idx="77">
                  <c:v>-2.884093</c:v>
                </c:pt>
                <c:pt idx="78">
                  <c:v>-2.9404149999999998</c:v>
                </c:pt>
                <c:pt idx="79">
                  <c:v>-3.1390069999999994</c:v>
                </c:pt>
                <c:pt idx="80">
                  <c:v>-3.2422349999999991</c:v>
                </c:pt>
                <c:pt idx="81">
                  <c:v>-3.4247429999999994</c:v>
                </c:pt>
                <c:pt idx="82">
                  <c:v>-3.5759899999999991</c:v>
                </c:pt>
                <c:pt idx="83">
                  <c:v>-3.801537999999999</c:v>
                </c:pt>
                <c:pt idx="84">
                  <c:v>-4.1302259999999986</c:v>
                </c:pt>
                <c:pt idx="85">
                  <c:v>-4.4472049999999985</c:v>
                </c:pt>
                <c:pt idx="86">
                  <c:v>-4.7762259999999976</c:v>
                </c:pt>
                <c:pt idx="87">
                  <c:v>-5.114691999999998</c:v>
                </c:pt>
                <c:pt idx="88">
                  <c:v>-5.3864589999999986</c:v>
                </c:pt>
                <c:pt idx="89">
                  <c:v>-5.6474599999999988</c:v>
                </c:pt>
                <c:pt idx="90">
                  <c:v>-5.864653999999998</c:v>
                </c:pt>
                <c:pt idx="91">
                  <c:v>-6.1689909999999983</c:v>
                </c:pt>
                <c:pt idx="92">
                  <c:v>-6.6040889999999983</c:v>
                </c:pt>
                <c:pt idx="93">
                  <c:v>-7.0383639999999978</c:v>
                </c:pt>
                <c:pt idx="94">
                  <c:v>-7.8086009999999995</c:v>
                </c:pt>
                <c:pt idx="95">
                  <c:v>-8.939232999999998</c:v>
                </c:pt>
                <c:pt idx="96">
                  <c:v>-10.503066999999998</c:v>
                </c:pt>
                <c:pt idx="97">
                  <c:v>-12.072284</c:v>
                </c:pt>
                <c:pt idx="98">
                  <c:v>-13.809898</c:v>
                </c:pt>
                <c:pt idx="99">
                  <c:v>-15.275113999999999</c:v>
                </c:pt>
                <c:pt idx="100">
                  <c:v>-16.296917000000001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-0.23720299999999916</c:v>
                </c:pt>
                <c:pt idx="1">
                  <c:v>-0.13594699999999982</c:v>
                </c:pt>
                <c:pt idx="2">
                  <c:v>-2.3061999999999472E-2</c:v>
                </c:pt>
                <c:pt idx="3">
                  <c:v>0</c:v>
                </c:pt>
                <c:pt idx="4">
                  <c:v>-2.8541000000000594E-2</c:v>
                </c:pt>
                <c:pt idx="5">
                  <c:v>-6.6686999999999941E-2</c:v>
                </c:pt>
                <c:pt idx="6">
                  <c:v>-7.5457000000000107E-2</c:v>
                </c:pt>
                <c:pt idx="7">
                  <c:v>-6.2454000000000676E-2</c:v>
                </c:pt>
                <c:pt idx="8">
                  <c:v>-5.565599999999904E-2</c:v>
                </c:pt>
                <c:pt idx="9">
                  <c:v>-4.8320999999999614E-2</c:v>
                </c:pt>
                <c:pt idx="10">
                  <c:v>-7.7073000000000391E-2</c:v>
                </c:pt>
                <c:pt idx="11">
                  <c:v>-0.16274999999999906</c:v>
                </c:pt>
                <c:pt idx="12">
                  <c:v>-0.28280799999999928</c:v>
                </c:pt>
                <c:pt idx="13">
                  <c:v>-0.36148999999999987</c:v>
                </c:pt>
                <c:pt idx="14">
                  <c:v>-0.37880099999999928</c:v>
                </c:pt>
                <c:pt idx="15">
                  <c:v>-0.3907860000000003</c:v>
                </c:pt>
                <c:pt idx="16">
                  <c:v>-0.44405199999999923</c:v>
                </c:pt>
                <c:pt idx="17">
                  <c:v>-0.51946399999999926</c:v>
                </c:pt>
                <c:pt idx="18">
                  <c:v>-0.5541999999999998</c:v>
                </c:pt>
                <c:pt idx="19">
                  <c:v>-0.57681499999999986</c:v>
                </c:pt>
                <c:pt idx="20">
                  <c:v>-0.6381130000000006</c:v>
                </c:pt>
                <c:pt idx="21">
                  <c:v>-0.67058199999999957</c:v>
                </c:pt>
                <c:pt idx="22">
                  <c:v>-0.68855699999999942</c:v>
                </c:pt>
                <c:pt idx="23">
                  <c:v>-0.59566899999999912</c:v>
                </c:pt>
                <c:pt idx="24">
                  <c:v>-0.52892699999999948</c:v>
                </c:pt>
                <c:pt idx="25">
                  <c:v>-0.4853670000000001</c:v>
                </c:pt>
                <c:pt idx="26">
                  <c:v>-0.46294199999999996</c:v>
                </c:pt>
                <c:pt idx="27">
                  <c:v>-0.48711600000000033</c:v>
                </c:pt>
                <c:pt idx="28">
                  <c:v>-0.47011499999999984</c:v>
                </c:pt>
                <c:pt idx="29">
                  <c:v>-0.50497900000000051</c:v>
                </c:pt>
                <c:pt idx="30">
                  <c:v>-0.55526599999999959</c:v>
                </c:pt>
                <c:pt idx="31">
                  <c:v>-0.61467599999999933</c:v>
                </c:pt>
                <c:pt idx="32">
                  <c:v>-0.6285469999999993</c:v>
                </c:pt>
                <c:pt idx="33">
                  <c:v>-0.6116779999999995</c:v>
                </c:pt>
                <c:pt idx="34">
                  <c:v>-0.62568599999999996</c:v>
                </c:pt>
                <c:pt idx="35">
                  <c:v>-0.67828399999999966</c:v>
                </c:pt>
                <c:pt idx="36">
                  <c:v>-0.71153400000000033</c:v>
                </c:pt>
                <c:pt idx="37">
                  <c:v>-0.72682700000000011</c:v>
                </c:pt>
                <c:pt idx="38">
                  <c:v>-0.75720800000000033</c:v>
                </c:pt>
                <c:pt idx="39">
                  <c:v>-0.84789299999999912</c:v>
                </c:pt>
                <c:pt idx="40">
                  <c:v>-0.89102699999999935</c:v>
                </c:pt>
                <c:pt idx="41">
                  <c:v>-0.9269400000000001</c:v>
                </c:pt>
                <c:pt idx="42">
                  <c:v>-0.8964389999999991</c:v>
                </c:pt>
                <c:pt idx="43">
                  <c:v>-0.91974599999999995</c:v>
                </c:pt>
                <c:pt idx="44">
                  <c:v>-0.93283300000000047</c:v>
                </c:pt>
                <c:pt idx="45">
                  <c:v>-0.89109499999999997</c:v>
                </c:pt>
                <c:pt idx="46">
                  <c:v>-0.83029900000000012</c:v>
                </c:pt>
                <c:pt idx="47">
                  <c:v>-0.72610399999999942</c:v>
                </c:pt>
                <c:pt idx="48">
                  <c:v>-0.6335689999999996</c:v>
                </c:pt>
                <c:pt idx="49">
                  <c:v>-0.53700599999999987</c:v>
                </c:pt>
                <c:pt idx="50">
                  <c:v>-0.42344499999999918</c:v>
                </c:pt>
                <c:pt idx="51">
                  <c:v>-0.35095300000000051</c:v>
                </c:pt>
                <c:pt idx="52">
                  <c:v>-0.3174980000000005</c:v>
                </c:pt>
                <c:pt idx="53">
                  <c:v>-0.37331299999999956</c:v>
                </c:pt>
                <c:pt idx="54">
                  <c:v>-0.46635399999999905</c:v>
                </c:pt>
                <c:pt idx="55">
                  <c:v>-0.53044700000000056</c:v>
                </c:pt>
                <c:pt idx="56">
                  <c:v>-0.60704899999999995</c:v>
                </c:pt>
                <c:pt idx="57">
                  <c:v>-0.737760999999999</c:v>
                </c:pt>
                <c:pt idx="58">
                  <c:v>-0.91551699999999947</c:v>
                </c:pt>
                <c:pt idx="59">
                  <c:v>-1.095993</c:v>
                </c:pt>
                <c:pt idx="60">
                  <c:v>-1.2406159999999993</c:v>
                </c:pt>
                <c:pt idx="61">
                  <c:v>-1.3508329999999997</c:v>
                </c:pt>
                <c:pt idx="62">
                  <c:v>-1.4760419999999996</c:v>
                </c:pt>
                <c:pt idx="63">
                  <c:v>-1.4530429999999992</c:v>
                </c:pt>
                <c:pt idx="64">
                  <c:v>-1.4175339999999998</c:v>
                </c:pt>
                <c:pt idx="65">
                  <c:v>-1.2468950000000003</c:v>
                </c:pt>
                <c:pt idx="66">
                  <c:v>-1.1596030000000006</c:v>
                </c:pt>
                <c:pt idx="67">
                  <c:v>-1.1182949999999998</c:v>
                </c:pt>
                <c:pt idx="68">
                  <c:v>-1.1286780000000007</c:v>
                </c:pt>
                <c:pt idx="69">
                  <c:v>-1.1806839999999994</c:v>
                </c:pt>
                <c:pt idx="70">
                  <c:v>-1.1857059999999997</c:v>
                </c:pt>
                <c:pt idx="71">
                  <c:v>-1.1999630000000003</c:v>
                </c:pt>
                <c:pt idx="72">
                  <c:v>-1.1794410000000006</c:v>
                </c:pt>
                <c:pt idx="73">
                  <c:v>-1.2362749999999991</c:v>
                </c:pt>
                <c:pt idx="74">
                  <c:v>-1.3321480000000001</c:v>
                </c:pt>
                <c:pt idx="75">
                  <c:v>-1.5032219999999992</c:v>
                </c:pt>
                <c:pt idx="76">
                  <c:v>-1.6999420000000001</c:v>
                </c:pt>
                <c:pt idx="77">
                  <c:v>-1.8861310000000007</c:v>
                </c:pt>
                <c:pt idx="78">
                  <c:v>-2.0442140000000002</c:v>
                </c:pt>
                <c:pt idx="79">
                  <c:v>-2.149915</c:v>
                </c:pt>
                <c:pt idx="80">
                  <c:v>-2.2734109999999994</c:v>
                </c:pt>
                <c:pt idx="81">
                  <c:v>-2.3965580000000006</c:v>
                </c:pt>
                <c:pt idx="82">
                  <c:v>-2.5601120000000002</c:v>
                </c:pt>
                <c:pt idx="83">
                  <c:v>-2.7403890000000004</c:v>
                </c:pt>
                <c:pt idx="84">
                  <c:v>-3.0103740000000005</c:v>
                </c:pt>
                <c:pt idx="85">
                  <c:v>-3.2681830000000005</c:v>
                </c:pt>
                <c:pt idx="86">
                  <c:v>-3.5447679999999995</c:v>
                </c:pt>
                <c:pt idx="87">
                  <c:v>-3.8435199999999998</c:v>
                </c:pt>
                <c:pt idx="88">
                  <c:v>-4.0994499999999992</c:v>
                </c:pt>
                <c:pt idx="89">
                  <c:v>-4.2810989999999993</c:v>
                </c:pt>
                <c:pt idx="90">
                  <c:v>-4.4393950000000011</c:v>
                </c:pt>
                <c:pt idx="91">
                  <c:v>-4.6657520000000012</c:v>
                </c:pt>
                <c:pt idx="92">
                  <c:v>-5.1065709999999989</c:v>
                </c:pt>
                <c:pt idx="93">
                  <c:v>-5.5626139999999999</c:v>
                </c:pt>
                <c:pt idx="94">
                  <c:v>-6.474494</c:v>
                </c:pt>
                <c:pt idx="95">
                  <c:v>-7.808917000000001</c:v>
                </c:pt>
                <c:pt idx="96">
                  <c:v>-9.7256859999999996</c:v>
                </c:pt>
                <c:pt idx="97">
                  <c:v>-11.505057999999998</c:v>
                </c:pt>
                <c:pt idx="98">
                  <c:v>-13.339254</c:v>
                </c:pt>
                <c:pt idx="99">
                  <c:v>-14.750139000000001</c:v>
                </c:pt>
                <c:pt idx="100">
                  <c:v>-15.746327999999998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7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2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-11.927670000000001</c:v>
                </c:pt>
                <c:pt idx="1">
                  <c:v>-12.821877000000001</c:v>
                </c:pt>
                <c:pt idx="2">
                  <c:v>-13.944977</c:v>
                </c:pt>
                <c:pt idx="3">
                  <c:v>-14.789056</c:v>
                </c:pt>
                <c:pt idx="4">
                  <c:v>-15.129099999999999</c:v>
                </c:pt>
                <c:pt idx="5">
                  <c:v>-15.560409999999999</c:v>
                </c:pt>
                <c:pt idx="6">
                  <c:v>-16.424934</c:v>
                </c:pt>
                <c:pt idx="7">
                  <c:v>-17.568079000000001</c:v>
                </c:pt>
                <c:pt idx="8">
                  <c:v>-18.749925999999999</c:v>
                </c:pt>
                <c:pt idx="9">
                  <c:v>-19.755520000000001</c:v>
                </c:pt>
                <c:pt idx="10">
                  <c:v>-20.888313</c:v>
                </c:pt>
                <c:pt idx="11">
                  <c:v>-20.299603999999999</c:v>
                </c:pt>
                <c:pt idx="12">
                  <c:v>-18.937521</c:v>
                </c:pt>
                <c:pt idx="13">
                  <c:v>-16.972635</c:v>
                </c:pt>
                <c:pt idx="14">
                  <c:v>-16.10585</c:v>
                </c:pt>
                <c:pt idx="15">
                  <c:v>-14.988939</c:v>
                </c:pt>
                <c:pt idx="16">
                  <c:v>-13.584856</c:v>
                </c:pt>
                <c:pt idx="17">
                  <c:v>-12.380585</c:v>
                </c:pt>
                <c:pt idx="18">
                  <c:v>-11.83398</c:v>
                </c:pt>
                <c:pt idx="19">
                  <c:v>-11.707831000000001</c:v>
                </c:pt>
                <c:pt idx="20">
                  <c:v>-11.272764</c:v>
                </c:pt>
                <c:pt idx="21">
                  <c:v>-11.292097</c:v>
                </c:pt>
                <c:pt idx="22">
                  <c:v>-11.616621</c:v>
                </c:pt>
                <c:pt idx="23">
                  <c:v>-12.600217000000001</c:v>
                </c:pt>
                <c:pt idx="24">
                  <c:v>-12.981669</c:v>
                </c:pt>
                <c:pt idx="25">
                  <c:v>-12.843556</c:v>
                </c:pt>
                <c:pt idx="26">
                  <c:v>-12.578720000000001</c:v>
                </c:pt>
                <c:pt idx="27">
                  <c:v>-12.373945000000001</c:v>
                </c:pt>
                <c:pt idx="28">
                  <c:v>-12.244348</c:v>
                </c:pt>
                <c:pt idx="29">
                  <c:v>-11.713877</c:v>
                </c:pt>
                <c:pt idx="30">
                  <c:v>-11.336950999999999</c:v>
                </c:pt>
                <c:pt idx="31">
                  <c:v>-11.089850999999999</c:v>
                </c:pt>
                <c:pt idx="32">
                  <c:v>-10.979692</c:v>
                </c:pt>
                <c:pt idx="33">
                  <c:v>-10.94515</c:v>
                </c:pt>
                <c:pt idx="34">
                  <c:v>-10.692237</c:v>
                </c:pt>
                <c:pt idx="35">
                  <c:v>-10.384693</c:v>
                </c:pt>
                <c:pt idx="36">
                  <c:v>-9.7282361999999996</c:v>
                </c:pt>
                <c:pt idx="37">
                  <c:v>-9.1121949999999998</c:v>
                </c:pt>
                <c:pt idx="38">
                  <c:v>-8.3913688999999998</c:v>
                </c:pt>
                <c:pt idx="39">
                  <c:v>-7.7153238999999996</c:v>
                </c:pt>
                <c:pt idx="40">
                  <c:v>-7.0675987999999998</c:v>
                </c:pt>
                <c:pt idx="41">
                  <c:v>-6.5331621000000002</c:v>
                </c:pt>
                <c:pt idx="42">
                  <c:v>-6.1178298</c:v>
                </c:pt>
                <c:pt idx="43">
                  <c:v>-5.7999425000000002</c:v>
                </c:pt>
                <c:pt idx="44">
                  <c:v>-5.6019826000000004</c:v>
                </c:pt>
                <c:pt idx="45">
                  <c:v>-5.5553860999999998</c:v>
                </c:pt>
                <c:pt idx="46">
                  <c:v>-5.6398992999999997</c:v>
                </c:pt>
                <c:pt idx="47">
                  <c:v>-5.8782262999999997</c:v>
                </c:pt>
                <c:pt idx="48">
                  <c:v>-6.1760650000000004</c:v>
                </c:pt>
                <c:pt idx="49">
                  <c:v>-6.5820293000000003</c:v>
                </c:pt>
                <c:pt idx="50">
                  <c:v>-7.0264224999999998</c:v>
                </c:pt>
                <c:pt idx="51">
                  <c:v>-7.3779649999999997</c:v>
                </c:pt>
                <c:pt idx="52">
                  <c:v>-7.6150079000000002</c:v>
                </c:pt>
                <c:pt idx="53">
                  <c:v>-7.7091612999999999</c:v>
                </c:pt>
                <c:pt idx="54">
                  <c:v>-7.7706002999999999</c:v>
                </c:pt>
                <c:pt idx="55">
                  <c:v>-7.8937739999999996</c:v>
                </c:pt>
                <c:pt idx="56">
                  <c:v>-7.9158206</c:v>
                </c:pt>
                <c:pt idx="57">
                  <c:v>-7.9917249999999997</c:v>
                </c:pt>
                <c:pt idx="58">
                  <c:v>-8.0760097999999996</c:v>
                </c:pt>
                <c:pt idx="59">
                  <c:v>-8.2183980999999999</c:v>
                </c:pt>
                <c:pt idx="60">
                  <c:v>-8.2934084000000006</c:v>
                </c:pt>
                <c:pt idx="61">
                  <c:v>-8.2782440000000008</c:v>
                </c:pt>
                <c:pt idx="62">
                  <c:v>-8.1686648999999996</c:v>
                </c:pt>
                <c:pt idx="63">
                  <c:v>-8.3608150000000006</c:v>
                </c:pt>
                <c:pt idx="64">
                  <c:v>-8.5890187999999998</c:v>
                </c:pt>
                <c:pt idx="65">
                  <c:v>-9.2679042999999997</c:v>
                </c:pt>
                <c:pt idx="66">
                  <c:v>-10.014927999999999</c:v>
                </c:pt>
                <c:pt idx="67">
                  <c:v>-11.064465999999999</c:v>
                </c:pt>
                <c:pt idx="68">
                  <c:v>-11.625698999999999</c:v>
                </c:pt>
                <c:pt idx="69">
                  <c:v>-11.575965</c:v>
                </c:pt>
                <c:pt idx="70">
                  <c:v>-10.926698999999999</c:v>
                </c:pt>
                <c:pt idx="71">
                  <c:v>-10.151317000000001</c:v>
                </c:pt>
                <c:pt idx="72">
                  <c:v>-9.4948443999999999</c:v>
                </c:pt>
                <c:pt idx="73">
                  <c:v>-8.8140554000000009</c:v>
                </c:pt>
                <c:pt idx="74">
                  <c:v>-8.3332510000000006</c:v>
                </c:pt>
                <c:pt idx="75">
                  <c:v>-7.9186753999999997</c:v>
                </c:pt>
                <c:pt idx="76">
                  <c:v>-7.7677244999999999</c:v>
                </c:pt>
                <c:pt idx="77">
                  <c:v>-7.7004957000000003</c:v>
                </c:pt>
                <c:pt idx="78">
                  <c:v>-7.6016130000000004</c:v>
                </c:pt>
                <c:pt idx="79">
                  <c:v>-7.3634161999999996</c:v>
                </c:pt>
                <c:pt idx="80">
                  <c:v>-7.0164226999999997</c:v>
                </c:pt>
                <c:pt idx="81">
                  <c:v>-6.6371016999999997</c:v>
                </c:pt>
                <c:pt idx="82">
                  <c:v>-6.2185001</c:v>
                </c:pt>
                <c:pt idx="83">
                  <c:v>-5.7432965999999999</c:v>
                </c:pt>
                <c:pt idx="84">
                  <c:v>-5.2718800999999997</c:v>
                </c:pt>
                <c:pt idx="85">
                  <c:v>-4.8937949999999999</c:v>
                </c:pt>
                <c:pt idx="86">
                  <c:v>-4.5404204999999997</c:v>
                </c:pt>
                <c:pt idx="87">
                  <c:v>-4.1881617999999996</c:v>
                </c:pt>
                <c:pt idx="88">
                  <c:v>-3.8839695000000001</c:v>
                </c:pt>
                <c:pt idx="89">
                  <c:v>-3.7693405000000002</c:v>
                </c:pt>
                <c:pt idx="90">
                  <c:v>-3.7829405999999999</c:v>
                </c:pt>
                <c:pt idx="91">
                  <c:v>-3.8391256</c:v>
                </c:pt>
                <c:pt idx="92">
                  <c:v>-3.842104</c:v>
                </c:pt>
                <c:pt idx="93">
                  <c:v>-3.8558170999999999</c:v>
                </c:pt>
                <c:pt idx="94">
                  <c:v>-3.8584608999999999</c:v>
                </c:pt>
                <c:pt idx="95">
                  <c:v>-3.810041</c:v>
                </c:pt>
                <c:pt idx="96">
                  <c:v>-3.6259782</c:v>
                </c:pt>
                <c:pt idx="97">
                  <c:v>-3.3868057999999999</c:v>
                </c:pt>
                <c:pt idx="98">
                  <c:v>-3.1066674999999999</c:v>
                </c:pt>
                <c:pt idx="99">
                  <c:v>-2.8971733999999998</c:v>
                </c:pt>
                <c:pt idx="100">
                  <c:v>-2.7518663000000001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-16.386935999999999</c:v>
                </c:pt>
                <c:pt idx="1">
                  <c:v>-16.542062999999999</c:v>
                </c:pt>
                <c:pt idx="2">
                  <c:v>-16.995365</c:v>
                </c:pt>
                <c:pt idx="3">
                  <c:v>-17.779078999999999</c:v>
                </c:pt>
                <c:pt idx="4">
                  <c:v>-18.736560999999998</c:v>
                </c:pt>
                <c:pt idx="5">
                  <c:v>-19.630237999999999</c:v>
                </c:pt>
                <c:pt idx="6">
                  <c:v>-20.312304999999999</c:v>
                </c:pt>
                <c:pt idx="7">
                  <c:v>-21.320599000000001</c:v>
                </c:pt>
                <c:pt idx="8">
                  <c:v>-22.567329000000001</c:v>
                </c:pt>
                <c:pt idx="9">
                  <c:v>-23.486708</c:v>
                </c:pt>
                <c:pt idx="10">
                  <c:v>-24.296904000000001</c:v>
                </c:pt>
                <c:pt idx="11">
                  <c:v>-24.226918999999999</c:v>
                </c:pt>
                <c:pt idx="12">
                  <c:v>-23.247990000000001</c:v>
                </c:pt>
                <c:pt idx="13">
                  <c:v>-21.559560999999999</c:v>
                </c:pt>
                <c:pt idx="14">
                  <c:v>-19.95879</c:v>
                </c:pt>
                <c:pt idx="15">
                  <c:v>-18.526608</c:v>
                </c:pt>
                <c:pt idx="16">
                  <c:v>-17.118234999999999</c:v>
                </c:pt>
                <c:pt idx="17">
                  <c:v>-16.012409000000002</c:v>
                </c:pt>
                <c:pt idx="18">
                  <c:v>-15.849057</c:v>
                </c:pt>
                <c:pt idx="19">
                  <c:v>-16.090477</c:v>
                </c:pt>
                <c:pt idx="20">
                  <c:v>-16.016893</c:v>
                </c:pt>
                <c:pt idx="21">
                  <c:v>-16.406437</c:v>
                </c:pt>
                <c:pt idx="22">
                  <c:v>-17.125789999999999</c:v>
                </c:pt>
                <c:pt idx="23">
                  <c:v>-18.913774</c:v>
                </c:pt>
                <c:pt idx="24">
                  <c:v>-19.645621999999999</c:v>
                </c:pt>
                <c:pt idx="25">
                  <c:v>-19.572431999999999</c:v>
                </c:pt>
                <c:pt idx="26">
                  <c:v>-18.805150999999999</c:v>
                </c:pt>
                <c:pt idx="27">
                  <c:v>-18.196835</c:v>
                </c:pt>
                <c:pt idx="28">
                  <c:v>-17.509630000000001</c:v>
                </c:pt>
                <c:pt idx="29">
                  <c:v>-16.419073000000001</c:v>
                </c:pt>
                <c:pt idx="30">
                  <c:v>-15.636854</c:v>
                </c:pt>
                <c:pt idx="31">
                  <c:v>-15.185033000000001</c:v>
                </c:pt>
                <c:pt idx="32">
                  <c:v>-14.855430999999999</c:v>
                </c:pt>
                <c:pt idx="33">
                  <c:v>-14.434215</c:v>
                </c:pt>
                <c:pt idx="34">
                  <c:v>-13.743929</c:v>
                </c:pt>
                <c:pt idx="35">
                  <c:v>-13.048278</c:v>
                </c:pt>
                <c:pt idx="36">
                  <c:v>-12.040867</c:v>
                </c:pt>
                <c:pt idx="37">
                  <c:v>-11.182966</c:v>
                </c:pt>
                <c:pt idx="38">
                  <c:v>-10.218978</c:v>
                </c:pt>
                <c:pt idx="39">
                  <c:v>-9.3391771000000006</c:v>
                </c:pt>
                <c:pt idx="40">
                  <c:v>-8.4663181000000005</c:v>
                </c:pt>
                <c:pt idx="41">
                  <c:v>-7.7169685000000001</c:v>
                </c:pt>
                <c:pt idx="42">
                  <c:v>-7.1324730000000001</c:v>
                </c:pt>
                <c:pt idx="43">
                  <c:v>-6.6947378999999998</c:v>
                </c:pt>
                <c:pt idx="44">
                  <c:v>-6.4115019000000002</c:v>
                </c:pt>
                <c:pt idx="45">
                  <c:v>-6.3013940000000002</c:v>
                </c:pt>
                <c:pt idx="46">
                  <c:v>-6.3381505000000002</c:v>
                </c:pt>
                <c:pt idx="47">
                  <c:v>-6.5640334999999999</c:v>
                </c:pt>
                <c:pt idx="48">
                  <c:v>-6.8734869999999999</c:v>
                </c:pt>
                <c:pt idx="49">
                  <c:v>-7.2718983000000001</c:v>
                </c:pt>
                <c:pt idx="50">
                  <c:v>-7.7410531000000002</c:v>
                </c:pt>
                <c:pt idx="51">
                  <c:v>-8.1672543999999991</c:v>
                </c:pt>
                <c:pt idx="52">
                  <c:v>-8.5415858999999994</c:v>
                </c:pt>
                <c:pt idx="53">
                  <c:v>-8.8093777000000006</c:v>
                </c:pt>
                <c:pt idx="54">
                  <c:v>-8.9975710000000007</c:v>
                </c:pt>
                <c:pt idx="55">
                  <c:v>-9.2062206</c:v>
                </c:pt>
                <c:pt idx="56">
                  <c:v>-9.2357215999999998</c:v>
                </c:pt>
                <c:pt idx="57">
                  <c:v>-9.3023748000000008</c:v>
                </c:pt>
                <c:pt idx="58">
                  <c:v>-9.2720070000000003</c:v>
                </c:pt>
                <c:pt idx="59">
                  <c:v>-9.3704891000000003</c:v>
                </c:pt>
                <c:pt idx="60">
                  <c:v>-9.3988276000000006</c:v>
                </c:pt>
                <c:pt idx="61">
                  <c:v>-9.4050369000000007</c:v>
                </c:pt>
                <c:pt idx="62">
                  <c:v>-9.3387011999999991</c:v>
                </c:pt>
                <c:pt idx="63">
                  <c:v>-9.6141529000000006</c:v>
                </c:pt>
                <c:pt idx="64">
                  <c:v>-9.9922389999999996</c:v>
                </c:pt>
                <c:pt idx="65">
                  <c:v>-10.786951999999999</c:v>
                </c:pt>
                <c:pt idx="66">
                  <c:v>-11.535137000000001</c:v>
                </c:pt>
                <c:pt idx="67">
                  <c:v>-12.228667</c:v>
                </c:pt>
                <c:pt idx="68">
                  <c:v>-12.346905</c:v>
                </c:pt>
                <c:pt idx="69">
                  <c:v>-11.992213</c:v>
                </c:pt>
                <c:pt idx="70">
                  <c:v>-11.402908999999999</c:v>
                </c:pt>
                <c:pt idx="71">
                  <c:v>-10.888982</c:v>
                </c:pt>
                <c:pt idx="72">
                  <c:v>-10.413035000000001</c:v>
                </c:pt>
                <c:pt idx="73">
                  <c:v>-9.9497137000000002</c:v>
                </c:pt>
                <c:pt idx="74">
                  <c:v>-9.5425730000000009</c:v>
                </c:pt>
                <c:pt idx="75">
                  <c:v>-9.2164401999999992</c:v>
                </c:pt>
                <c:pt idx="76">
                  <c:v>-8.9510173999999996</c:v>
                </c:pt>
                <c:pt idx="77">
                  <c:v>-8.7852955000000001</c:v>
                </c:pt>
                <c:pt idx="78">
                  <c:v>-8.5653352999999992</c:v>
                </c:pt>
                <c:pt idx="79">
                  <c:v>-8.3849114999999994</c:v>
                </c:pt>
                <c:pt idx="80">
                  <c:v>-7.9508213999999997</c:v>
                </c:pt>
                <c:pt idx="81">
                  <c:v>-7.4566888999999996</c:v>
                </c:pt>
                <c:pt idx="82">
                  <c:v>-6.8609238000000001</c:v>
                </c:pt>
                <c:pt idx="83">
                  <c:v>-6.3247575999999999</c:v>
                </c:pt>
                <c:pt idx="84">
                  <c:v>-5.8769521999999998</c:v>
                </c:pt>
                <c:pt idx="85">
                  <c:v>-5.4950093999999998</c:v>
                </c:pt>
                <c:pt idx="86">
                  <c:v>-5.1474924</c:v>
                </c:pt>
                <c:pt idx="87">
                  <c:v>-4.8205590000000003</c:v>
                </c:pt>
                <c:pt idx="88">
                  <c:v>-4.5763125000000002</c:v>
                </c:pt>
                <c:pt idx="89">
                  <c:v>-4.4957022999999996</c:v>
                </c:pt>
                <c:pt idx="90">
                  <c:v>-4.4642882000000004</c:v>
                </c:pt>
                <c:pt idx="91">
                  <c:v>-4.4852901000000003</c:v>
                </c:pt>
                <c:pt idx="92">
                  <c:v>-4.4592723999999997</c:v>
                </c:pt>
                <c:pt idx="93">
                  <c:v>-4.4292411999999999</c:v>
                </c:pt>
                <c:pt idx="94">
                  <c:v>-4.3244457000000001</c:v>
                </c:pt>
                <c:pt idx="95">
                  <c:v>-4.1647629999999998</c:v>
                </c:pt>
                <c:pt idx="96">
                  <c:v>-3.8769385999999999</c:v>
                </c:pt>
                <c:pt idx="97">
                  <c:v>-3.5784562000000002</c:v>
                </c:pt>
                <c:pt idx="98">
                  <c:v>-3.2118064999999998</c:v>
                </c:pt>
                <c:pt idx="99">
                  <c:v>-2.9546595</c:v>
                </c:pt>
                <c:pt idx="100">
                  <c:v>-2.7703383000000001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2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0862914286581"/>
          <c:y val="0.69686548535507686"/>
          <c:w val="0.5525690650641466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-42.078819000000003</c:v>
                </c:pt>
                <c:pt idx="1">
                  <c:v>-41.814602000000001</c:v>
                </c:pt>
                <c:pt idx="2">
                  <c:v>-41.774997999999997</c:v>
                </c:pt>
                <c:pt idx="3">
                  <c:v>-41.897751</c:v>
                </c:pt>
                <c:pt idx="4">
                  <c:v>-42.198521</c:v>
                </c:pt>
                <c:pt idx="5">
                  <c:v>-42.139668</c:v>
                </c:pt>
                <c:pt idx="6">
                  <c:v>-42.542175</c:v>
                </c:pt>
                <c:pt idx="7">
                  <c:v>-42.799297000000003</c:v>
                </c:pt>
                <c:pt idx="8">
                  <c:v>-43.333796999999997</c:v>
                </c:pt>
                <c:pt idx="9">
                  <c:v>-43.435603999999998</c:v>
                </c:pt>
                <c:pt idx="10">
                  <c:v>-43.606673999999998</c:v>
                </c:pt>
                <c:pt idx="11">
                  <c:v>-43.547423999999999</c:v>
                </c:pt>
                <c:pt idx="12">
                  <c:v>-43.862667000000002</c:v>
                </c:pt>
                <c:pt idx="13">
                  <c:v>-44.329478999999999</c:v>
                </c:pt>
                <c:pt idx="14">
                  <c:v>-44.806579999999997</c:v>
                </c:pt>
                <c:pt idx="15">
                  <c:v>-45.302360999999998</c:v>
                </c:pt>
                <c:pt idx="16">
                  <c:v>-44.653866000000001</c:v>
                </c:pt>
                <c:pt idx="17">
                  <c:v>-43.864894999999997</c:v>
                </c:pt>
                <c:pt idx="18">
                  <c:v>-42.355732000000003</c:v>
                </c:pt>
                <c:pt idx="19">
                  <c:v>-41.604388999999998</c:v>
                </c:pt>
                <c:pt idx="20">
                  <c:v>-41.190379999999998</c:v>
                </c:pt>
                <c:pt idx="21">
                  <c:v>-41.490665</c:v>
                </c:pt>
                <c:pt idx="22">
                  <c:v>-42.268886999999999</c:v>
                </c:pt>
                <c:pt idx="23">
                  <c:v>-42.734779000000003</c:v>
                </c:pt>
                <c:pt idx="24">
                  <c:v>-42.932560000000002</c:v>
                </c:pt>
                <c:pt idx="25">
                  <c:v>-42.881152999999998</c:v>
                </c:pt>
                <c:pt idx="26">
                  <c:v>-42.666355000000003</c:v>
                </c:pt>
                <c:pt idx="27">
                  <c:v>-42.648448999999999</c:v>
                </c:pt>
                <c:pt idx="28">
                  <c:v>-42.476619999999997</c:v>
                </c:pt>
                <c:pt idx="29">
                  <c:v>-42.679687999999999</c:v>
                </c:pt>
                <c:pt idx="30">
                  <c:v>-42.337676999999999</c:v>
                </c:pt>
                <c:pt idx="31">
                  <c:v>-42.071109999999997</c:v>
                </c:pt>
                <c:pt idx="32">
                  <c:v>-41.673144999999998</c:v>
                </c:pt>
                <c:pt idx="33">
                  <c:v>-41.615555000000001</c:v>
                </c:pt>
                <c:pt idx="34">
                  <c:v>-41.687637000000002</c:v>
                </c:pt>
                <c:pt idx="35">
                  <c:v>-41.990051000000001</c:v>
                </c:pt>
                <c:pt idx="36">
                  <c:v>-42.451233000000002</c:v>
                </c:pt>
                <c:pt idx="37">
                  <c:v>-42.897877000000001</c:v>
                </c:pt>
                <c:pt idx="38">
                  <c:v>-43.265948999999999</c:v>
                </c:pt>
                <c:pt idx="39">
                  <c:v>-43.468131999999997</c:v>
                </c:pt>
                <c:pt idx="40">
                  <c:v>-43.63176</c:v>
                </c:pt>
                <c:pt idx="41">
                  <c:v>-44.125393000000003</c:v>
                </c:pt>
                <c:pt idx="42">
                  <c:v>-44.543346</c:v>
                </c:pt>
                <c:pt idx="43">
                  <c:v>-44.977203000000003</c:v>
                </c:pt>
                <c:pt idx="44">
                  <c:v>-45.153548999999998</c:v>
                </c:pt>
                <c:pt idx="45">
                  <c:v>-44.944476999999999</c:v>
                </c:pt>
                <c:pt idx="46">
                  <c:v>-44.737938</c:v>
                </c:pt>
                <c:pt idx="47">
                  <c:v>-44.457431999999997</c:v>
                </c:pt>
                <c:pt idx="48">
                  <c:v>-44.619030000000002</c:v>
                </c:pt>
                <c:pt idx="49">
                  <c:v>-44.758747</c:v>
                </c:pt>
                <c:pt idx="50">
                  <c:v>-45.494121999999997</c:v>
                </c:pt>
                <c:pt idx="51">
                  <c:v>-46.638069000000002</c:v>
                </c:pt>
                <c:pt idx="52">
                  <c:v>-49.345142000000003</c:v>
                </c:pt>
                <c:pt idx="53">
                  <c:v>-52.330914</c:v>
                </c:pt>
                <c:pt idx="54">
                  <c:v>-53.134067999999999</c:v>
                </c:pt>
                <c:pt idx="55">
                  <c:v>-50.707965999999999</c:v>
                </c:pt>
                <c:pt idx="56">
                  <c:v>-47.002082999999999</c:v>
                </c:pt>
                <c:pt idx="57">
                  <c:v>-44.881709999999998</c:v>
                </c:pt>
                <c:pt idx="58">
                  <c:v>-44.376091000000002</c:v>
                </c:pt>
                <c:pt idx="59">
                  <c:v>-44.432037000000001</c:v>
                </c:pt>
                <c:pt idx="60">
                  <c:v>-44.418022000000001</c:v>
                </c:pt>
                <c:pt idx="61">
                  <c:v>-44.582405000000001</c:v>
                </c:pt>
                <c:pt idx="62">
                  <c:v>-44.635845000000003</c:v>
                </c:pt>
                <c:pt idx="63">
                  <c:v>-45.094298999999999</c:v>
                </c:pt>
                <c:pt idx="64">
                  <c:v>-45.430950000000003</c:v>
                </c:pt>
                <c:pt idx="65">
                  <c:v>-45.794792000000001</c:v>
                </c:pt>
                <c:pt idx="66">
                  <c:v>-46.046947000000003</c:v>
                </c:pt>
                <c:pt idx="67">
                  <c:v>-47.005169000000002</c:v>
                </c:pt>
                <c:pt idx="68">
                  <c:v>-47.317611999999997</c:v>
                </c:pt>
                <c:pt idx="69">
                  <c:v>-47.747512999999998</c:v>
                </c:pt>
                <c:pt idx="70">
                  <c:v>-47.666266999999998</c:v>
                </c:pt>
                <c:pt idx="71">
                  <c:v>-48.605465000000002</c:v>
                </c:pt>
                <c:pt idx="72">
                  <c:v>-50.354374</c:v>
                </c:pt>
                <c:pt idx="73">
                  <c:v>-53.059081999999997</c:v>
                </c:pt>
                <c:pt idx="74">
                  <c:v>-56.631207000000003</c:v>
                </c:pt>
                <c:pt idx="75">
                  <c:v>-58.563046</c:v>
                </c:pt>
                <c:pt idx="76">
                  <c:v>-57.940693000000003</c:v>
                </c:pt>
                <c:pt idx="77">
                  <c:v>-55.150008999999997</c:v>
                </c:pt>
                <c:pt idx="78">
                  <c:v>-52.665999999999997</c:v>
                </c:pt>
                <c:pt idx="79">
                  <c:v>-51.335242999999998</c:v>
                </c:pt>
                <c:pt idx="80">
                  <c:v>-50.434635</c:v>
                </c:pt>
                <c:pt idx="81">
                  <c:v>-49.622990000000001</c:v>
                </c:pt>
                <c:pt idx="82">
                  <c:v>-48.770511999999997</c:v>
                </c:pt>
                <c:pt idx="83">
                  <c:v>-47.784278999999998</c:v>
                </c:pt>
                <c:pt idx="84">
                  <c:v>-46.682437999999998</c:v>
                </c:pt>
                <c:pt idx="85">
                  <c:v>-45.471474000000001</c:v>
                </c:pt>
                <c:pt idx="86">
                  <c:v>-44.59272</c:v>
                </c:pt>
                <c:pt idx="87">
                  <c:v>-43.944229</c:v>
                </c:pt>
                <c:pt idx="88">
                  <c:v>-43.345027999999999</c:v>
                </c:pt>
                <c:pt idx="89">
                  <c:v>-42.988438000000002</c:v>
                </c:pt>
                <c:pt idx="90">
                  <c:v>-42.490200000000002</c:v>
                </c:pt>
                <c:pt idx="91">
                  <c:v>-42.176265999999998</c:v>
                </c:pt>
                <c:pt idx="92">
                  <c:v>-41.912909999999997</c:v>
                </c:pt>
                <c:pt idx="93">
                  <c:v>-41.777980999999997</c:v>
                </c:pt>
                <c:pt idx="94">
                  <c:v>-41.423594999999999</c:v>
                </c:pt>
                <c:pt idx="95">
                  <c:v>-40.989891</c:v>
                </c:pt>
                <c:pt idx="96">
                  <c:v>-40.673023000000001</c:v>
                </c:pt>
                <c:pt idx="97">
                  <c:v>-40.697589999999998</c:v>
                </c:pt>
                <c:pt idx="98">
                  <c:v>-40.759495000000001</c:v>
                </c:pt>
                <c:pt idx="99">
                  <c:v>-40.955063000000003</c:v>
                </c:pt>
                <c:pt idx="100">
                  <c:v>-41.034191</c:v>
                </c:pt>
                <c:pt idx="101">
                  <c:v>-41.028553000000002</c:v>
                </c:pt>
                <c:pt idx="102">
                  <c:v>-40.908821000000003</c:v>
                </c:pt>
                <c:pt idx="103">
                  <c:v>-40.477161000000002</c:v>
                </c:pt>
                <c:pt idx="104">
                  <c:v>-39.996921999999998</c:v>
                </c:pt>
                <c:pt idx="105">
                  <c:v>-39.511059000000003</c:v>
                </c:pt>
                <c:pt idx="106">
                  <c:v>-39.319049999999997</c:v>
                </c:pt>
                <c:pt idx="107">
                  <c:v>-39.188353999999997</c:v>
                </c:pt>
                <c:pt idx="108">
                  <c:v>-39.053986000000002</c:v>
                </c:pt>
                <c:pt idx="109">
                  <c:v>-38.969036000000003</c:v>
                </c:pt>
                <c:pt idx="110">
                  <c:v>-38.843536</c:v>
                </c:pt>
                <c:pt idx="111">
                  <c:v>-38.824066000000002</c:v>
                </c:pt>
                <c:pt idx="112">
                  <c:v>-38.795394999999999</c:v>
                </c:pt>
                <c:pt idx="113">
                  <c:v>-38.667233000000003</c:v>
                </c:pt>
                <c:pt idx="114">
                  <c:v>-38.541065000000003</c:v>
                </c:pt>
                <c:pt idx="115">
                  <c:v>-38.448154000000002</c:v>
                </c:pt>
                <c:pt idx="116">
                  <c:v>-38.463985000000001</c:v>
                </c:pt>
                <c:pt idx="117">
                  <c:v>-38.368645000000001</c:v>
                </c:pt>
                <c:pt idx="118">
                  <c:v>-38.241695</c:v>
                </c:pt>
                <c:pt idx="119">
                  <c:v>-38.100262000000001</c:v>
                </c:pt>
                <c:pt idx="120">
                  <c:v>-37.918007000000003</c:v>
                </c:pt>
                <c:pt idx="121">
                  <c:v>-37.771968999999999</c:v>
                </c:pt>
                <c:pt idx="122">
                  <c:v>-37.617012000000003</c:v>
                </c:pt>
                <c:pt idx="123">
                  <c:v>-37.540191999999998</c:v>
                </c:pt>
                <c:pt idx="124">
                  <c:v>-37.460982999999999</c:v>
                </c:pt>
                <c:pt idx="125">
                  <c:v>-37.413307000000003</c:v>
                </c:pt>
                <c:pt idx="126">
                  <c:v>-37.190567000000001</c:v>
                </c:pt>
                <c:pt idx="127">
                  <c:v>-36.687572000000003</c:v>
                </c:pt>
                <c:pt idx="128">
                  <c:v>-35.653315999999997</c:v>
                </c:pt>
                <c:pt idx="129">
                  <c:v>-35.603110999999998</c:v>
                </c:pt>
                <c:pt idx="130">
                  <c:v>-38.161915</c:v>
                </c:pt>
                <c:pt idx="131">
                  <c:v>-40.368499999999997</c:v>
                </c:pt>
                <c:pt idx="132">
                  <c:v>-41.694617999999998</c:v>
                </c:pt>
                <c:pt idx="133">
                  <c:v>-40.592388</c:v>
                </c:pt>
                <c:pt idx="134">
                  <c:v>-40.469223</c:v>
                </c:pt>
                <c:pt idx="135">
                  <c:v>-40.497737999999998</c:v>
                </c:pt>
                <c:pt idx="136">
                  <c:v>-40.687572000000003</c:v>
                </c:pt>
                <c:pt idx="137">
                  <c:v>-40.747753000000003</c:v>
                </c:pt>
                <c:pt idx="138">
                  <c:v>-40.765937999999998</c:v>
                </c:pt>
                <c:pt idx="139">
                  <c:v>-40.808998000000003</c:v>
                </c:pt>
                <c:pt idx="140">
                  <c:v>-40.903820000000003</c:v>
                </c:pt>
                <c:pt idx="141">
                  <c:v>-40.955761000000003</c:v>
                </c:pt>
                <c:pt idx="142">
                  <c:v>-40.919006000000003</c:v>
                </c:pt>
                <c:pt idx="143">
                  <c:v>-40.921531999999999</c:v>
                </c:pt>
                <c:pt idx="144">
                  <c:v>-41.038485999999999</c:v>
                </c:pt>
                <c:pt idx="145">
                  <c:v>-41.090457999999998</c:v>
                </c:pt>
                <c:pt idx="146">
                  <c:v>-41.03828</c:v>
                </c:pt>
                <c:pt idx="147">
                  <c:v>-40.906745999999998</c:v>
                </c:pt>
                <c:pt idx="148">
                  <c:v>-40.975174000000003</c:v>
                </c:pt>
                <c:pt idx="149">
                  <c:v>-41.242007999999998</c:v>
                </c:pt>
                <c:pt idx="150">
                  <c:v>-41.415443000000003</c:v>
                </c:pt>
                <c:pt idx="151">
                  <c:v>-41.393379000000003</c:v>
                </c:pt>
                <c:pt idx="152">
                  <c:v>-41.316158000000001</c:v>
                </c:pt>
                <c:pt idx="153">
                  <c:v>-41.506618000000003</c:v>
                </c:pt>
                <c:pt idx="154">
                  <c:v>-41.852055</c:v>
                </c:pt>
                <c:pt idx="155">
                  <c:v>-42.255547</c:v>
                </c:pt>
                <c:pt idx="156">
                  <c:v>-42.606673999999998</c:v>
                </c:pt>
                <c:pt idx="157">
                  <c:v>-43.073872000000001</c:v>
                </c:pt>
                <c:pt idx="158">
                  <c:v>-43.502422000000003</c:v>
                </c:pt>
                <c:pt idx="159">
                  <c:v>-43.825291</c:v>
                </c:pt>
                <c:pt idx="160">
                  <c:v>-44.001305000000002</c:v>
                </c:pt>
                <c:pt idx="161">
                  <c:v>-44.319035</c:v>
                </c:pt>
                <c:pt idx="162">
                  <c:v>-44.770901000000002</c:v>
                </c:pt>
                <c:pt idx="163">
                  <c:v>-45.298530999999997</c:v>
                </c:pt>
                <c:pt idx="164">
                  <c:v>-45.623730000000002</c:v>
                </c:pt>
                <c:pt idx="165">
                  <c:v>-45.950642000000002</c:v>
                </c:pt>
                <c:pt idx="166">
                  <c:v>-46.272677999999999</c:v>
                </c:pt>
                <c:pt idx="167">
                  <c:v>-46.835647999999999</c:v>
                </c:pt>
                <c:pt idx="168">
                  <c:v>-47.406821999999998</c:v>
                </c:pt>
                <c:pt idx="169">
                  <c:v>-48.083694000000001</c:v>
                </c:pt>
                <c:pt idx="170">
                  <c:v>-48.789867000000001</c:v>
                </c:pt>
                <c:pt idx="171">
                  <c:v>-49.278224999999999</c:v>
                </c:pt>
                <c:pt idx="172">
                  <c:v>-50.006732999999997</c:v>
                </c:pt>
                <c:pt idx="173">
                  <c:v>-50.908133999999997</c:v>
                </c:pt>
                <c:pt idx="174">
                  <c:v>-52.550078999999997</c:v>
                </c:pt>
                <c:pt idx="175">
                  <c:v>-54.481178</c:v>
                </c:pt>
                <c:pt idx="176">
                  <c:v>-56.484074</c:v>
                </c:pt>
                <c:pt idx="177">
                  <c:v>-58.742362999999997</c:v>
                </c:pt>
                <c:pt idx="178">
                  <c:v>-62.572879999999998</c:v>
                </c:pt>
                <c:pt idx="179">
                  <c:v>-65.331314000000006</c:v>
                </c:pt>
                <c:pt idx="180">
                  <c:v>-65.273041000000006</c:v>
                </c:pt>
                <c:pt idx="181">
                  <c:v>-61.469593000000003</c:v>
                </c:pt>
                <c:pt idx="182">
                  <c:v>-57.925956999999997</c:v>
                </c:pt>
                <c:pt idx="183">
                  <c:v>-55.290160999999998</c:v>
                </c:pt>
                <c:pt idx="184">
                  <c:v>-53.635071000000003</c:v>
                </c:pt>
                <c:pt idx="185">
                  <c:v>-51.685211000000002</c:v>
                </c:pt>
                <c:pt idx="186">
                  <c:v>-50.296284</c:v>
                </c:pt>
                <c:pt idx="187">
                  <c:v>-49.018290999999998</c:v>
                </c:pt>
                <c:pt idx="188">
                  <c:v>-47.992313000000003</c:v>
                </c:pt>
                <c:pt idx="189">
                  <c:v>-46.936695</c:v>
                </c:pt>
                <c:pt idx="190">
                  <c:v>-45.867393</c:v>
                </c:pt>
                <c:pt idx="191">
                  <c:v>-44.759520999999999</c:v>
                </c:pt>
                <c:pt idx="192">
                  <c:v>-43.797119000000002</c:v>
                </c:pt>
                <c:pt idx="193">
                  <c:v>-42.862915000000001</c:v>
                </c:pt>
                <c:pt idx="194">
                  <c:v>-41.991267999999998</c:v>
                </c:pt>
                <c:pt idx="195">
                  <c:v>-41.128844999999998</c:v>
                </c:pt>
                <c:pt idx="196">
                  <c:v>-40.349403000000002</c:v>
                </c:pt>
                <c:pt idx="197">
                  <c:v>-39.630436000000003</c:v>
                </c:pt>
                <c:pt idx="198">
                  <c:v>-38.916438999999997</c:v>
                </c:pt>
                <c:pt idx="199">
                  <c:v>-38.223815999999999</c:v>
                </c:pt>
                <c:pt idx="200">
                  <c:v>-37.764049999999997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-42.339663999999999</c:v>
                </c:pt>
                <c:pt idx="1">
                  <c:v>-42.035164000000002</c:v>
                </c:pt>
                <c:pt idx="2">
                  <c:v>-42.016525000000001</c:v>
                </c:pt>
                <c:pt idx="3">
                  <c:v>-42.284370000000003</c:v>
                </c:pt>
                <c:pt idx="4">
                  <c:v>-42.687511000000001</c:v>
                </c:pt>
                <c:pt idx="5">
                  <c:v>-42.687817000000003</c:v>
                </c:pt>
                <c:pt idx="6">
                  <c:v>-42.797412999999999</c:v>
                </c:pt>
                <c:pt idx="7">
                  <c:v>-42.965873999999999</c:v>
                </c:pt>
                <c:pt idx="8">
                  <c:v>-43.290947000000003</c:v>
                </c:pt>
                <c:pt idx="9">
                  <c:v>-43.563808000000002</c:v>
                </c:pt>
                <c:pt idx="10">
                  <c:v>-43.605682000000002</c:v>
                </c:pt>
                <c:pt idx="11">
                  <c:v>-43.493949999999998</c:v>
                </c:pt>
                <c:pt idx="12">
                  <c:v>-43.665591999999997</c:v>
                </c:pt>
                <c:pt idx="13">
                  <c:v>-43.861575999999999</c:v>
                </c:pt>
                <c:pt idx="14">
                  <c:v>-44.267315000000004</c:v>
                </c:pt>
                <c:pt idx="15">
                  <c:v>-44.456634999999999</c:v>
                </c:pt>
                <c:pt idx="16">
                  <c:v>-44.624554000000003</c:v>
                </c:pt>
                <c:pt idx="17">
                  <c:v>-44.710223999999997</c:v>
                </c:pt>
                <c:pt idx="18">
                  <c:v>-44.927779999999998</c:v>
                </c:pt>
                <c:pt idx="19">
                  <c:v>-45.136898000000002</c:v>
                </c:pt>
                <c:pt idx="20">
                  <c:v>-45.431010999999998</c:v>
                </c:pt>
                <c:pt idx="21">
                  <c:v>-45.445309000000002</c:v>
                </c:pt>
                <c:pt idx="22">
                  <c:v>-45.596325</c:v>
                </c:pt>
                <c:pt idx="23">
                  <c:v>-45.562064999999997</c:v>
                </c:pt>
                <c:pt idx="24">
                  <c:v>-45.467506</c:v>
                </c:pt>
                <c:pt idx="25">
                  <c:v>-45.610275000000001</c:v>
                </c:pt>
                <c:pt idx="26">
                  <c:v>-45.626503</c:v>
                </c:pt>
                <c:pt idx="27">
                  <c:v>-45.981594000000001</c:v>
                </c:pt>
                <c:pt idx="28">
                  <c:v>-46.085357999999999</c:v>
                </c:pt>
                <c:pt idx="29">
                  <c:v>-46.355311999999998</c:v>
                </c:pt>
                <c:pt idx="30">
                  <c:v>-46.263916000000002</c:v>
                </c:pt>
                <c:pt idx="31">
                  <c:v>-45.850524999999998</c:v>
                </c:pt>
                <c:pt idx="32">
                  <c:v>-45.421790999999999</c:v>
                </c:pt>
                <c:pt idx="33">
                  <c:v>-45.139026999999999</c:v>
                </c:pt>
                <c:pt idx="34">
                  <c:v>-45.128677000000003</c:v>
                </c:pt>
                <c:pt idx="35">
                  <c:v>-45.391387999999999</c:v>
                </c:pt>
                <c:pt idx="36">
                  <c:v>-45.587090000000003</c:v>
                </c:pt>
                <c:pt idx="37">
                  <c:v>-45.716797</c:v>
                </c:pt>
                <c:pt idx="38">
                  <c:v>-45.707644999999999</c:v>
                </c:pt>
                <c:pt idx="39">
                  <c:v>-45.722149000000002</c:v>
                </c:pt>
                <c:pt idx="40">
                  <c:v>-45.775291000000003</c:v>
                </c:pt>
                <c:pt idx="41">
                  <c:v>-45.761543000000003</c:v>
                </c:pt>
                <c:pt idx="42">
                  <c:v>-45.820019000000002</c:v>
                </c:pt>
                <c:pt idx="43">
                  <c:v>-45.754401999999999</c:v>
                </c:pt>
                <c:pt idx="44">
                  <c:v>-45.664318000000002</c:v>
                </c:pt>
                <c:pt idx="45">
                  <c:v>-45.435657999999997</c:v>
                </c:pt>
                <c:pt idx="46">
                  <c:v>-45.388157</c:v>
                </c:pt>
                <c:pt idx="47">
                  <c:v>-45.484009</c:v>
                </c:pt>
                <c:pt idx="48">
                  <c:v>-45.856997999999997</c:v>
                </c:pt>
                <c:pt idx="49">
                  <c:v>-46.233809999999998</c:v>
                </c:pt>
                <c:pt idx="50">
                  <c:v>-46.591621000000004</c:v>
                </c:pt>
                <c:pt idx="51">
                  <c:v>-46.774062999999998</c:v>
                </c:pt>
                <c:pt idx="52">
                  <c:v>-46.844036000000003</c:v>
                </c:pt>
                <c:pt idx="53">
                  <c:v>-46.667487999999999</c:v>
                </c:pt>
                <c:pt idx="54">
                  <c:v>-46.443004999999999</c:v>
                </c:pt>
                <c:pt idx="55">
                  <c:v>-46.190238999999998</c:v>
                </c:pt>
                <c:pt idx="56">
                  <c:v>-46.156334000000001</c:v>
                </c:pt>
                <c:pt idx="57">
                  <c:v>-46.143805999999998</c:v>
                </c:pt>
                <c:pt idx="58">
                  <c:v>-46.286087000000002</c:v>
                </c:pt>
                <c:pt idx="59">
                  <c:v>-46.288727000000002</c:v>
                </c:pt>
                <c:pt idx="60">
                  <c:v>-46.489280999999998</c:v>
                </c:pt>
                <c:pt idx="61">
                  <c:v>-46.500214</c:v>
                </c:pt>
                <c:pt idx="62">
                  <c:v>-46.659686999999998</c:v>
                </c:pt>
                <c:pt idx="63">
                  <c:v>-46.742939</c:v>
                </c:pt>
                <c:pt idx="64">
                  <c:v>-46.852584999999998</c:v>
                </c:pt>
                <c:pt idx="65">
                  <c:v>-46.885998000000001</c:v>
                </c:pt>
                <c:pt idx="66">
                  <c:v>-46.773899</c:v>
                </c:pt>
                <c:pt idx="67">
                  <c:v>-46.769832999999998</c:v>
                </c:pt>
                <c:pt idx="68">
                  <c:v>-46.568691000000001</c:v>
                </c:pt>
                <c:pt idx="69">
                  <c:v>-46.419772999999999</c:v>
                </c:pt>
                <c:pt idx="70">
                  <c:v>-46.085040999999997</c:v>
                </c:pt>
                <c:pt idx="71">
                  <c:v>-45.926743000000002</c:v>
                </c:pt>
                <c:pt idx="72">
                  <c:v>-45.812545999999998</c:v>
                </c:pt>
                <c:pt idx="73">
                  <c:v>-45.814723999999998</c:v>
                </c:pt>
                <c:pt idx="74">
                  <c:v>-45.801032999999997</c:v>
                </c:pt>
                <c:pt idx="75">
                  <c:v>-45.682774000000002</c:v>
                </c:pt>
                <c:pt idx="76">
                  <c:v>-45.436306000000002</c:v>
                </c:pt>
                <c:pt idx="77">
                  <c:v>-45.061278999999999</c:v>
                </c:pt>
                <c:pt idx="78">
                  <c:v>-44.642128</c:v>
                </c:pt>
                <c:pt idx="79">
                  <c:v>-44.282349000000004</c:v>
                </c:pt>
                <c:pt idx="80">
                  <c:v>-44.119038000000003</c:v>
                </c:pt>
                <c:pt idx="81">
                  <c:v>-44.118172000000001</c:v>
                </c:pt>
                <c:pt idx="82">
                  <c:v>-44.028041999999999</c:v>
                </c:pt>
                <c:pt idx="83">
                  <c:v>-43.702747000000002</c:v>
                </c:pt>
                <c:pt idx="84">
                  <c:v>-43.055107</c:v>
                </c:pt>
                <c:pt idx="85">
                  <c:v>-42.272469000000001</c:v>
                </c:pt>
                <c:pt idx="86">
                  <c:v>-41.449474000000002</c:v>
                </c:pt>
                <c:pt idx="87">
                  <c:v>-40.798679</c:v>
                </c:pt>
                <c:pt idx="88">
                  <c:v>-40.19482</c:v>
                </c:pt>
                <c:pt idx="89">
                  <c:v>-39.751812000000001</c:v>
                </c:pt>
                <c:pt idx="90">
                  <c:v>-39.216175</c:v>
                </c:pt>
                <c:pt idx="91">
                  <c:v>-38.892859999999999</c:v>
                </c:pt>
                <c:pt idx="92">
                  <c:v>-38.973934</c:v>
                </c:pt>
                <c:pt idx="93">
                  <c:v>-40.016311999999999</c:v>
                </c:pt>
                <c:pt idx="94">
                  <c:v>-40.635216</c:v>
                </c:pt>
                <c:pt idx="95">
                  <c:v>-40.546562000000002</c:v>
                </c:pt>
                <c:pt idx="96">
                  <c:v>-39.604438999999999</c:v>
                </c:pt>
                <c:pt idx="97">
                  <c:v>-38.824607999999998</c:v>
                </c:pt>
                <c:pt idx="98">
                  <c:v>-38.434142999999999</c:v>
                </c:pt>
                <c:pt idx="99">
                  <c:v>-38.664867000000001</c:v>
                </c:pt>
                <c:pt idx="100">
                  <c:v>-39.793036999999998</c:v>
                </c:pt>
                <c:pt idx="101">
                  <c:v>-41.146934999999999</c:v>
                </c:pt>
                <c:pt idx="102">
                  <c:v>-41.977992999999998</c:v>
                </c:pt>
                <c:pt idx="103">
                  <c:v>-43.411884000000001</c:v>
                </c:pt>
                <c:pt idx="104">
                  <c:v>-45.672192000000003</c:v>
                </c:pt>
                <c:pt idx="105">
                  <c:v>-49.484997</c:v>
                </c:pt>
                <c:pt idx="106">
                  <c:v>-52.623863</c:v>
                </c:pt>
                <c:pt idx="107">
                  <c:v>-53.798507999999998</c:v>
                </c:pt>
                <c:pt idx="108">
                  <c:v>-52.755386000000001</c:v>
                </c:pt>
                <c:pt idx="109">
                  <c:v>-50.492828000000003</c:v>
                </c:pt>
                <c:pt idx="110">
                  <c:v>-48.825049999999997</c:v>
                </c:pt>
                <c:pt idx="111">
                  <c:v>-50.794623999999999</c:v>
                </c:pt>
                <c:pt idx="112">
                  <c:v>-52.435946999999999</c:v>
                </c:pt>
                <c:pt idx="113">
                  <c:v>-52.832912</c:v>
                </c:pt>
                <c:pt idx="114">
                  <c:v>-50.860244999999999</c:v>
                </c:pt>
                <c:pt idx="115">
                  <c:v>-49.236153000000002</c:v>
                </c:pt>
                <c:pt idx="116">
                  <c:v>-49.077075999999998</c:v>
                </c:pt>
                <c:pt idx="117">
                  <c:v>-47.696316000000003</c:v>
                </c:pt>
                <c:pt idx="118">
                  <c:v>-46.947319</c:v>
                </c:pt>
                <c:pt idx="119">
                  <c:v>-46.164966999999997</c:v>
                </c:pt>
                <c:pt idx="120">
                  <c:v>-46.025050999999998</c:v>
                </c:pt>
                <c:pt idx="121">
                  <c:v>-45.681381000000002</c:v>
                </c:pt>
                <c:pt idx="122">
                  <c:v>-45.364001999999999</c:v>
                </c:pt>
                <c:pt idx="123">
                  <c:v>-44.930477000000003</c:v>
                </c:pt>
                <c:pt idx="124">
                  <c:v>-44.704200999999998</c:v>
                </c:pt>
                <c:pt idx="125">
                  <c:v>-44.412391999999997</c:v>
                </c:pt>
                <c:pt idx="126">
                  <c:v>-44.052906</c:v>
                </c:pt>
                <c:pt idx="127">
                  <c:v>-43.672783000000003</c:v>
                </c:pt>
                <c:pt idx="128">
                  <c:v>-43.319889000000003</c:v>
                </c:pt>
                <c:pt idx="129">
                  <c:v>-43.118572</c:v>
                </c:pt>
                <c:pt idx="130">
                  <c:v>-42.861472999999997</c:v>
                </c:pt>
                <c:pt idx="131">
                  <c:v>-42.464348000000001</c:v>
                </c:pt>
                <c:pt idx="132">
                  <c:v>-41.618980000000001</c:v>
                </c:pt>
                <c:pt idx="133">
                  <c:v>-40.556950000000001</c:v>
                </c:pt>
                <c:pt idx="134">
                  <c:v>-42.936225999999998</c:v>
                </c:pt>
                <c:pt idx="135">
                  <c:v>-47.116408999999997</c:v>
                </c:pt>
                <c:pt idx="136">
                  <c:v>-50.143379000000003</c:v>
                </c:pt>
                <c:pt idx="137">
                  <c:v>-48.915103999999999</c:v>
                </c:pt>
                <c:pt idx="138">
                  <c:v>-46.599589999999999</c:v>
                </c:pt>
                <c:pt idx="139">
                  <c:v>-45.956977999999999</c:v>
                </c:pt>
                <c:pt idx="140">
                  <c:v>-46.470630999999997</c:v>
                </c:pt>
                <c:pt idx="141">
                  <c:v>-46.846347999999999</c:v>
                </c:pt>
                <c:pt idx="142">
                  <c:v>-47.125155999999997</c:v>
                </c:pt>
                <c:pt idx="143">
                  <c:v>-47.408844000000002</c:v>
                </c:pt>
                <c:pt idx="144">
                  <c:v>-47.580551</c:v>
                </c:pt>
                <c:pt idx="145">
                  <c:v>-47.741565999999999</c:v>
                </c:pt>
                <c:pt idx="146">
                  <c:v>-47.917346999999999</c:v>
                </c:pt>
                <c:pt idx="147">
                  <c:v>-48.195281999999999</c:v>
                </c:pt>
                <c:pt idx="148">
                  <c:v>-48.376789000000002</c:v>
                </c:pt>
                <c:pt idx="149">
                  <c:v>-48.474834000000001</c:v>
                </c:pt>
                <c:pt idx="150">
                  <c:v>-48.462592999999998</c:v>
                </c:pt>
                <c:pt idx="151">
                  <c:v>-48.472026999999997</c:v>
                </c:pt>
                <c:pt idx="152">
                  <c:v>-48.439177999999998</c:v>
                </c:pt>
                <c:pt idx="153">
                  <c:v>-48.326092000000003</c:v>
                </c:pt>
                <c:pt idx="154">
                  <c:v>-48.127414999999999</c:v>
                </c:pt>
                <c:pt idx="155">
                  <c:v>-47.852561999999999</c:v>
                </c:pt>
                <c:pt idx="156">
                  <c:v>-47.637501</c:v>
                </c:pt>
                <c:pt idx="157">
                  <c:v>-47.431465000000003</c:v>
                </c:pt>
                <c:pt idx="158">
                  <c:v>-47.228855000000003</c:v>
                </c:pt>
                <c:pt idx="159">
                  <c:v>-46.970447999999998</c:v>
                </c:pt>
                <c:pt idx="160">
                  <c:v>-46.615870999999999</c:v>
                </c:pt>
                <c:pt idx="161">
                  <c:v>-46.262360000000001</c:v>
                </c:pt>
                <c:pt idx="162">
                  <c:v>-45.889065000000002</c:v>
                </c:pt>
                <c:pt idx="163">
                  <c:v>-45.55912</c:v>
                </c:pt>
                <c:pt idx="164">
                  <c:v>-45.195995000000003</c:v>
                </c:pt>
                <c:pt idx="165">
                  <c:v>-44.789127000000001</c:v>
                </c:pt>
                <c:pt idx="166">
                  <c:v>-44.388218000000002</c:v>
                </c:pt>
                <c:pt idx="167">
                  <c:v>-44.005054000000001</c:v>
                </c:pt>
                <c:pt idx="168">
                  <c:v>-43.651851999999998</c:v>
                </c:pt>
                <c:pt idx="169">
                  <c:v>-43.311619</c:v>
                </c:pt>
                <c:pt idx="170">
                  <c:v>-42.928199999999997</c:v>
                </c:pt>
                <c:pt idx="171">
                  <c:v>-42.453097999999997</c:v>
                </c:pt>
                <c:pt idx="172">
                  <c:v>-41.967196999999999</c:v>
                </c:pt>
                <c:pt idx="173">
                  <c:v>-41.498671999999999</c:v>
                </c:pt>
                <c:pt idx="174">
                  <c:v>-41.121487000000002</c:v>
                </c:pt>
                <c:pt idx="175">
                  <c:v>-40.750908000000003</c:v>
                </c:pt>
                <c:pt idx="176">
                  <c:v>-40.359397999999999</c:v>
                </c:pt>
                <c:pt idx="177">
                  <c:v>-39.974091000000001</c:v>
                </c:pt>
                <c:pt idx="178">
                  <c:v>-39.626368999999997</c:v>
                </c:pt>
                <c:pt idx="179">
                  <c:v>-39.340026999999999</c:v>
                </c:pt>
                <c:pt idx="180">
                  <c:v>-39.057181999999997</c:v>
                </c:pt>
                <c:pt idx="181">
                  <c:v>-38.733387</c:v>
                </c:pt>
                <c:pt idx="182">
                  <c:v>-38.422085000000003</c:v>
                </c:pt>
                <c:pt idx="183">
                  <c:v>-38.079268999999996</c:v>
                </c:pt>
                <c:pt idx="184">
                  <c:v>-37.783591999999999</c:v>
                </c:pt>
                <c:pt idx="185">
                  <c:v>-37.466351000000003</c:v>
                </c:pt>
                <c:pt idx="186">
                  <c:v>-37.197539999999996</c:v>
                </c:pt>
                <c:pt idx="187">
                  <c:v>-36.885483000000001</c:v>
                </c:pt>
                <c:pt idx="188">
                  <c:v>-36.572639000000002</c:v>
                </c:pt>
                <c:pt idx="189">
                  <c:v>-36.257477000000002</c:v>
                </c:pt>
                <c:pt idx="190">
                  <c:v>-35.968704000000002</c:v>
                </c:pt>
                <c:pt idx="191">
                  <c:v>-35.677559000000002</c:v>
                </c:pt>
                <c:pt idx="192">
                  <c:v>-35.356102</c:v>
                </c:pt>
                <c:pt idx="193">
                  <c:v>-35.033878000000001</c:v>
                </c:pt>
                <c:pt idx="194">
                  <c:v>-34.687359000000001</c:v>
                </c:pt>
                <c:pt idx="195">
                  <c:v>-34.379097000000002</c:v>
                </c:pt>
                <c:pt idx="196">
                  <c:v>-34.035713000000001</c:v>
                </c:pt>
                <c:pt idx="197">
                  <c:v>-33.727516000000001</c:v>
                </c:pt>
                <c:pt idx="198">
                  <c:v>-33.393562000000003</c:v>
                </c:pt>
                <c:pt idx="199">
                  <c:v>-33.084167000000001</c:v>
                </c:pt>
                <c:pt idx="200">
                  <c:v>-32.881720999999999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6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-7.5353599999999687E-2</c:v>
                </c:pt>
                <c:pt idx="2">
                  <c:v>-0.1258076999999993</c:v>
                </c:pt>
                <c:pt idx="3">
                  <c:v>-0.23175619999999952</c:v>
                </c:pt>
                <c:pt idx="4">
                  <c:v>-0.33451840000000033</c:v>
                </c:pt>
                <c:pt idx="5">
                  <c:v>-0.49594869999999958</c:v>
                </c:pt>
                <c:pt idx="6">
                  <c:v>-0.61912339999999944</c:v>
                </c:pt>
                <c:pt idx="7">
                  <c:v>-0.72072599999999909</c:v>
                </c:pt>
                <c:pt idx="8">
                  <c:v>-0.83320609999999995</c:v>
                </c:pt>
                <c:pt idx="9">
                  <c:v>-0.8509215999999995</c:v>
                </c:pt>
                <c:pt idx="10">
                  <c:v>-0.81446169999999896</c:v>
                </c:pt>
                <c:pt idx="11">
                  <c:v>-0.85329049999999995</c:v>
                </c:pt>
                <c:pt idx="12">
                  <c:v>-0.88814919999999908</c:v>
                </c:pt>
                <c:pt idx="13">
                  <c:v>-0.94293590000000016</c:v>
                </c:pt>
                <c:pt idx="14">
                  <c:v>-0.89363949999999903</c:v>
                </c:pt>
                <c:pt idx="15">
                  <c:v>-0.7937315999999992</c:v>
                </c:pt>
                <c:pt idx="16">
                  <c:v>-0.75854389999999938</c:v>
                </c:pt>
                <c:pt idx="17">
                  <c:v>-0.69874569999999991</c:v>
                </c:pt>
                <c:pt idx="18">
                  <c:v>-0.63443559999999977</c:v>
                </c:pt>
                <c:pt idx="19">
                  <c:v>-0.56964389999999909</c:v>
                </c:pt>
                <c:pt idx="20">
                  <c:v>-0.48975650000000037</c:v>
                </c:pt>
                <c:pt idx="21">
                  <c:v>-0.47636119999999949</c:v>
                </c:pt>
                <c:pt idx="22">
                  <c:v>-0.50417320000000032</c:v>
                </c:pt>
                <c:pt idx="23">
                  <c:v>-0.52857779999999899</c:v>
                </c:pt>
                <c:pt idx="24">
                  <c:v>-0.58878990000000009</c:v>
                </c:pt>
                <c:pt idx="25">
                  <c:v>-0.64435759999999931</c:v>
                </c:pt>
                <c:pt idx="26">
                  <c:v>-0.71546840000000067</c:v>
                </c:pt>
                <c:pt idx="27">
                  <c:v>-0.81263730000000045</c:v>
                </c:pt>
                <c:pt idx="28">
                  <c:v>-0.89088240000000063</c:v>
                </c:pt>
                <c:pt idx="29">
                  <c:v>-0.98780529999999978</c:v>
                </c:pt>
                <c:pt idx="30">
                  <c:v>-1.0378036000000002</c:v>
                </c:pt>
                <c:pt idx="31">
                  <c:v>-1.0872572999999992</c:v>
                </c:pt>
                <c:pt idx="32">
                  <c:v>-1.1536206999999994</c:v>
                </c:pt>
                <c:pt idx="33">
                  <c:v>-1.2425098000000006</c:v>
                </c:pt>
                <c:pt idx="34">
                  <c:v>-1.2911328999999991</c:v>
                </c:pt>
                <c:pt idx="35">
                  <c:v>-1.3129452999999991</c:v>
                </c:pt>
                <c:pt idx="36">
                  <c:v>-1.3415327000000001</c:v>
                </c:pt>
                <c:pt idx="37">
                  <c:v>-1.3551216000000004</c:v>
                </c:pt>
                <c:pt idx="38">
                  <c:v>-1.395776699999999</c:v>
                </c:pt>
                <c:pt idx="39">
                  <c:v>-1.4134139999999995</c:v>
                </c:pt>
                <c:pt idx="40">
                  <c:v>-1.4520111</c:v>
                </c:pt>
                <c:pt idx="41">
                  <c:v>-1.508006</c:v>
                </c:pt>
                <c:pt idx="42">
                  <c:v>-1.5370644999999996</c:v>
                </c:pt>
                <c:pt idx="43">
                  <c:v>-1.5862379000000004</c:v>
                </c:pt>
                <c:pt idx="44">
                  <c:v>-1.6096468000000002</c:v>
                </c:pt>
                <c:pt idx="45">
                  <c:v>-1.6276978999999994</c:v>
                </c:pt>
                <c:pt idx="46">
                  <c:v>-1.6232728000000005</c:v>
                </c:pt>
                <c:pt idx="47">
                  <c:v>-1.6248655000000003</c:v>
                </c:pt>
                <c:pt idx="48">
                  <c:v>-1.6220625999999996</c:v>
                </c:pt>
                <c:pt idx="49">
                  <c:v>-1.6267662000000005</c:v>
                </c:pt>
                <c:pt idx="50">
                  <c:v>-1.6230373</c:v>
                </c:pt>
                <c:pt idx="51">
                  <c:v>-1.6617440999999999</c:v>
                </c:pt>
                <c:pt idx="52">
                  <c:v>-1.7610463999999997</c:v>
                </c:pt>
                <c:pt idx="53">
                  <c:v>-1.8709153999999995</c:v>
                </c:pt>
                <c:pt idx="54">
                  <c:v>-1.9495705999999995</c:v>
                </c:pt>
                <c:pt idx="55">
                  <c:v>-1.9612702999999989</c:v>
                </c:pt>
                <c:pt idx="56">
                  <c:v>-1.9864873000000003</c:v>
                </c:pt>
                <c:pt idx="57">
                  <c:v>-2.0002917999999994</c:v>
                </c:pt>
                <c:pt idx="58">
                  <c:v>-2.0143603999999993</c:v>
                </c:pt>
                <c:pt idx="59">
                  <c:v>-1.9979686000000001</c:v>
                </c:pt>
                <c:pt idx="60">
                  <c:v>-1.9708346999999993</c:v>
                </c:pt>
                <c:pt idx="61">
                  <c:v>-1.9088878000000005</c:v>
                </c:pt>
                <c:pt idx="62">
                  <c:v>-1.7852744999999999</c:v>
                </c:pt>
                <c:pt idx="63">
                  <c:v>-1.6711749999999999</c:v>
                </c:pt>
                <c:pt idx="64">
                  <c:v>-1.5885572000000003</c:v>
                </c:pt>
                <c:pt idx="65">
                  <c:v>-1.5787295999999991</c:v>
                </c:pt>
                <c:pt idx="66">
                  <c:v>-1.5811071000000005</c:v>
                </c:pt>
                <c:pt idx="67">
                  <c:v>-1.5750875000000004</c:v>
                </c:pt>
                <c:pt idx="68">
                  <c:v>-1.5482186999999996</c:v>
                </c:pt>
                <c:pt idx="69">
                  <c:v>-1.5497055</c:v>
                </c:pt>
                <c:pt idx="70">
                  <c:v>-1.5670746999999992</c:v>
                </c:pt>
                <c:pt idx="71">
                  <c:v>-1.568591099999999</c:v>
                </c:pt>
                <c:pt idx="72">
                  <c:v>-1.5804548</c:v>
                </c:pt>
                <c:pt idx="73">
                  <c:v>-1.6068449000000005</c:v>
                </c:pt>
                <c:pt idx="74">
                  <c:v>-1.7288149999999991</c:v>
                </c:pt>
                <c:pt idx="75">
                  <c:v>-1.9210872000000005</c:v>
                </c:pt>
                <c:pt idx="76">
                  <c:v>-2.1769543999999996</c:v>
                </c:pt>
                <c:pt idx="77">
                  <c:v>-2.4152874000000004</c:v>
                </c:pt>
                <c:pt idx="78">
                  <c:v>-2.585697399999999</c:v>
                </c:pt>
                <c:pt idx="79">
                  <c:v>-2.6834424000000006</c:v>
                </c:pt>
                <c:pt idx="80">
                  <c:v>-2.7200203999999992</c:v>
                </c:pt>
                <c:pt idx="81">
                  <c:v>-2.719847399999999</c:v>
                </c:pt>
                <c:pt idx="82">
                  <c:v>-2.7024024000000004</c:v>
                </c:pt>
                <c:pt idx="83">
                  <c:v>-2.690230399999999</c:v>
                </c:pt>
                <c:pt idx="84">
                  <c:v>-2.7062633999999992</c:v>
                </c:pt>
                <c:pt idx="85">
                  <c:v>-2.7134623999999992</c:v>
                </c:pt>
                <c:pt idx="86">
                  <c:v>-2.7250523999999992</c:v>
                </c:pt>
                <c:pt idx="87">
                  <c:v>-2.7376833999999999</c:v>
                </c:pt>
                <c:pt idx="88">
                  <c:v>-2.7748893999999993</c:v>
                </c:pt>
                <c:pt idx="89">
                  <c:v>-2.8115953999999999</c:v>
                </c:pt>
                <c:pt idx="90">
                  <c:v>-2.8715353999999991</c:v>
                </c:pt>
                <c:pt idx="91">
                  <c:v>-2.9894084000000003</c:v>
                </c:pt>
                <c:pt idx="92">
                  <c:v>-3.1505293999999999</c:v>
                </c:pt>
                <c:pt idx="93">
                  <c:v>-3.3450013999999992</c:v>
                </c:pt>
                <c:pt idx="94">
                  <c:v>-3.5485773999999992</c:v>
                </c:pt>
                <c:pt idx="95">
                  <c:v>-3.7903053999999994</c:v>
                </c:pt>
                <c:pt idx="96">
                  <c:v>-4.0240513999999994</c:v>
                </c:pt>
                <c:pt idx="97">
                  <c:v>-4.2654543999999994</c:v>
                </c:pt>
                <c:pt idx="98">
                  <c:v>-4.5751024000000005</c:v>
                </c:pt>
                <c:pt idx="99">
                  <c:v>-4.7772273999999992</c:v>
                </c:pt>
                <c:pt idx="100">
                  <c:v>-4.8956353999999997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6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-9.5441799999999688E-2</c:v>
                </c:pt>
                <c:pt idx="2">
                  <c:v>-0.15101340000000008</c:v>
                </c:pt>
                <c:pt idx="3">
                  <c:v>-0.19064050000000066</c:v>
                </c:pt>
                <c:pt idx="4">
                  <c:v>-0.20538140000000027</c:v>
                </c:pt>
                <c:pt idx="5">
                  <c:v>-0.29222110000000079</c:v>
                </c:pt>
                <c:pt idx="6">
                  <c:v>-0.39818379999999998</c:v>
                </c:pt>
                <c:pt idx="7">
                  <c:v>-0.49305440000000011</c:v>
                </c:pt>
                <c:pt idx="8">
                  <c:v>-0.58935929999999992</c:v>
                </c:pt>
                <c:pt idx="9">
                  <c:v>-0.70584870000000066</c:v>
                </c:pt>
                <c:pt idx="10">
                  <c:v>-0.74092680000000044</c:v>
                </c:pt>
                <c:pt idx="11">
                  <c:v>-0.81213669999999993</c:v>
                </c:pt>
                <c:pt idx="12">
                  <c:v>-0.84082219999999985</c:v>
                </c:pt>
                <c:pt idx="13">
                  <c:v>-0.91573720000000058</c:v>
                </c:pt>
                <c:pt idx="14">
                  <c:v>-0.91432380000000002</c:v>
                </c:pt>
                <c:pt idx="15">
                  <c:v>-0.80910490000000124</c:v>
                </c:pt>
                <c:pt idx="16">
                  <c:v>-0.73427110000000084</c:v>
                </c:pt>
                <c:pt idx="17">
                  <c:v>-0.69364170000000058</c:v>
                </c:pt>
                <c:pt idx="18">
                  <c:v>-0.65911100000000111</c:v>
                </c:pt>
                <c:pt idx="19">
                  <c:v>-0.65188120000000005</c:v>
                </c:pt>
                <c:pt idx="20">
                  <c:v>-0.62275890000000089</c:v>
                </c:pt>
                <c:pt idx="21">
                  <c:v>-0.63755230000000118</c:v>
                </c:pt>
                <c:pt idx="22">
                  <c:v>-0.69047360000000069</c:v>
                </c:pt>
                <c:pt idx="23">
                  <c:v>-0.73340989999999984</c:v>
                </c:pt>
                <c:pt idx="24">
                  <c:v>-0.80832870000000057</c:v>
                </c:pt>
                <c:pt idx="25">
                  <c:v>-0.88802530000000068</c:v>
                </c:pt>
                <c:pt idx="26">
                  <c:v>-0.97985370000000138</c:v>
                </c:pt>
                <c:pt idx="27">
                  <c:v>-1.0569389999999999</c:v>
                </c:pt>
                <c:pt idx="28">
                  <c:v>-1.1269489999999998</c:v>
                </c:pt>
                <c:pt idx="29">
                  <c:v>-1.1933560000000014</c:v>
                </c:pt>
                <c:pt idx="30">
                  <c:v>-1.2548670000000008</c:v>
                </c:pt>
                <c:pt idx="31">
                  <c:v>-1.3134490000000003</c:v>
                </c:pt>
                <c:pt idx="32">
                  <c:v>-1.3758900000000001</c:v>
                </c:pt>
                <c:pt idx="33">
                  <c:v>-1.4885029999999997</c:v>
                </c:pt>
                <c:pt idx="34">
                  <c:v>-1.5448269999999997</c:v>
                </c:pt>
                <c:pt idx="35">
                  <c:v>-1.5804240000000007</c:v>
                </c:pt>
                <c:pt idx="36">
                  <c:v>-1.6242730000000005</c:v>
                </c:pt>
                <c:pt idx="37">
                  <c:v>-1.6555060000000008</c:v>
                </c:pt>
                <c:pt idx="38">
                  <c:v>-1.7355560000000008</c:v>
                </c:pt>
                <c:pt idx="39">
                  <c:v>-1.7950090000000003</c:v>
                </c:pt>
                <c:pt idx="40">
                  <c:v>-1.8683430000000012</c:v>
                </c:pt>
                <c:pt idx="41">
                  <c:v>-1.9392110000000002</c:v>
                </c:pt>
                <c:pt idx="42">
                  <c:v>-1.978333000000001</c:v>
                </c:pt>
                <c:pt idx="43">
                  <c:v>-2.0068289999999998</c:v>
                </c:pt>
                <c:pt idx="44">
                  <c:v>-2.0194609999999997</c:v>
                </c:pt>
                <c:pt idx="45">
                  <c:v>-2.0038290000000014</c:v>
                </c:pt>
                <c:pt idx="46">
                  <c:v>-1.9605440000000005</c:v>
                </c:pt>
                <c:pt idx="47">
                  <c:v>-1.8981500000000011</c:v>
                </c:pt>
                <c:pt idx="48">
                  <c:v>-1.8099810000000005</c:v>
                </c:pt>
                <c:pt idx="49">
                  <c:v>-1.7449270000000006</c:v>
                </c:pt>
                <c:pt idx="50">
                  <c:v>-1.68506</c:v>
                </c:pt>
                <c:pt idx="51">
                  <c:v>-1.6485620000000001</c:v>
                </c:pt>
                <c:pt idx="52">
                  <c:v>-1.6308570000000007</c:v>
                </c:pt>
                <c:pt idx="53">
                  <c:v>-1.6254240000000006</c:v>
                </c:pt>
                <c:pt idx="54">
                  <c:v>-1.6204910000000012</c:v>
                </c:pt>
                <c:pt idx="55">
                  <c:v>-1.6060119999999998</c:v>
                </c:pt>
                <c:pt idx="56">
                  <c:v>-1.600028</c:v>
                </c:pt>
                <c:pt idx="57">
                  <c:v>-1.5949790000000004</c:v>
                </c:pt>
                <c:pt idx="58">
                  <c:v>-1.5886270000000007</c:v>
                </c:pt>
                <c:pt idx="59">
                  <c:v>-1.5753440000000012</c:v>
                </c:pt>
                <c:pt idx="60">
                  <c:v>-1.569267</c:v>
                </c:pt>
                <c:pt idx="61">
                  <c:v>-1.5710350000000002</c:v>
                </c:pt>
                <c:pt idx="62">
                  <c:v>-1.5390899999999998</c:v>
                </c:pt>
                <c:pt idx="63">
                  <c:v>-1.5212770000000013</c:v>
                </c:pt>
                <c:pt idx="64">
                  <c:v>-1.5040030000000009</c:v>
                </c:pt>
                <c:pt idx="65">
                  <c:v>-1.5022169999999999</c:v>
                </c:pt>
                <c:pt idx="66">
                  <c:v>-1.4837830000000007</c:v>
                </c:pt>
                <c:pt idx="67">
                  <c:v>-1.4608460000000001</c:v>
                </c:pt>
                <c:pt idx="68">
                  <c:v>-1.4077490000000008</c:v>
                </c:pt>
                <c:pt idx="69">
                  <c:v>-1.3569510000000005</c:v>
                </c:pt>
                <c:pt idx="70">
                  <c:v>-1.2867200000000008</c:v>
                </c:pt>
                <c:pt idx="71">
                  <c:v>-1.2296490000000002</c:v>
                </c:pt>
                <c:pt idx="72">
                  <c:v>-1.1926780000000008</c:v>
                </c:pt>
                <c:pt idx="73">
                  <c:v>-1.1798219999999997</c:v>
                </c:pt>
                <c:pt idx="74">
                  <c:v>-1.2003400000000006</c:v>
                </c:pt>
                <c:pt idx="75">
                  <c:v>-1.2533320000000003</c:v>
                </c:pt>
                <c:pt idx="76">
                  <c:v>-1.3575239999999997</c:v>
                </c:pt>
                <c:pt idx="77">
                  <c:v>-1.5161010000000008</c:v>
                </c:pt>
                <c:pt idx="78">
                  <c:v>-1.741123</c:v>
                </c:pt>
                <c:pt idx="79">
                  <c:v>-1.9938029999999998</c:v>
                </c:pt>
                <c:pt idx="80">
                  <c:v>-2.246258000000001</c:v>
                </c:pt>
                <c:pt idx="81">
                  <c:v>-2.4551160000000003</c:v>
                </c:pt>
                <c:pt idx="82">
                  <c:v>-2.6319540000000003</c:v>
                </c:pt>
                <c:pt idx="83">
                  <c:v>-2.7700770000000006</c:v>
                </c:pt>
                <c:pt idx="84">
                  <c:v>-2.8840280000000007</c:v>
                </c:pt>
                <c:pt idx="85">
                  <c:v>-2.946059</c:v>
                </c:pt>
                <c:pt idx="86">
                  <c:v>-2.9786780000000004</c:v>
                </c:pt>
                <c:pt idx="87">
                  <c:v>-3.034536000000001</c:v>
                </c:pt>
                <c:pt idx="88">
                  <c:v>-3.1444020000000013</c:v>
                </c:pt>
                <c:pt idx="89">
                  <c:v>-3.289181000000001</c:v>
                </c:pt>
                <c:pt idx="90">
                  <c:v>-3.4702859999999998</c:v>
                </c:pt>
                <c:pt idx="91">
                  <c:v>-3.6956920000000011</c:v>
                </c:pt>
                <c:pt idx="92">
                  <c:v>-3.9368150000000011</c:v>
                </c:pt>
                <c:pt idx="93">
                  <c:v>-4.1576430000000002</c:v>
                </c:pt>
                <c:pt idx="94">
                  <c:v>-4.3639550000000007</c:v>
                </c:pt>
                <c:pt idx="95">
                  <c:v>-4.583775000000001</c:v>
                </c:pt>
                <c:pt idx="96">
                  <c:v>-4.8113030000000006</c:v>
                </c:pt>
                <c:pt idx="97">
                  <c:v>-5.019914</c:v>
                </c:pt>
                <c:pt idx="98">
                  <c:v>-5.2248650000000012</c:v>
                </c:pt>
                <c:pt idx="99">
                  <c:v>-5.4028290000000005</c:v>
                </c:pt>
                <c:pt idx="100">
                  <c:v>-5.5191520000000001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-51.240890999999998</c:v>
                </c:pt>
                <c:pt idx="1">
                  <c:v>-50.699843999999999</c:v>
                </c:pt>
                <c:pt idx="2">
                  <c:v>-49.910744000000001</c:v>
                </c:pt>
                <c:pt idx="3">
                  <c:v>-49.781818000000001</c:v>
                </c:pt>
                <c:pt idx="4">
                  <c:v>-49.712451999999999</c:v>
                </c:pt>
                <c:pt idx="5">
                  <c:v>-49.614193</c:v>
                </c:pt>
                <c:pt idx="6">
                  <c:v>-48.529998999999997</c:v>
                </c:pt>
                <c:pt idx="7">
                  <c:v>-46.566296000000001</c:v>
                </c:pt>
                <c:pt idx="8">
                  <c:v>-44.807277999999997</c:v>
                </c:pt>
                <c:pt idx="9">
                  <c:v>-43.760303</c:v>
                </c:pt>
                <c:pt idx="10">
                  <c:v>-43.955036</c:v>
                </c:pt>
                <c:pt idx="11">
                  <c:v>-44.048758999999997</c:v>
                </c:pt>
                <c:pt idx="12">
                  <c:v>-44.247059</c:v>
                </c:pt>
                <c:pt idx="13">
                  <c:v>-44.255287000000003</c:v>
                </c:pt>
                <c:pt idx="14">
                  <c:v>-44.316074</c:v>
                </c:pt>
                <c:pt idx="15">
                  <c:v>-44.028103000000002</c:v>
                </c:pt>
                <c:pt idx="16">
                  <c:v>-43.627453000000003</c:v>
                </c:pt>
                <c:pt idx="17">
                  <c:v>-43.281857000000002</c:v>
                </c:pt>
                <c:pt idx="18">
                  <c:v>-42.981738999999997</c:v>
                </c:pt>
                <c:pt idx="19">
                  <c:v>-42.566977999999999</c:v>
                </c:pt>
                <c:pt idx="20">
                  <c:v>-42.249622000000002</c:v>
                </c:pt>
                <c:pt idx="21">
                  <c:v>-42.273048000000003</c:v>
                </c:pt>
                <c:pt idx="22">
                  <c:v>-42.624724999999998</c:v>
                </c:pt>
                <c:pt idx="23">
                  <c:v>-42.905127999999998</c:v>
                </c:pt>
                <c:pt idx="24">
                  <c:v>-43.012752999999996</c:v>
                </c:pt>
                <c:pt idx="25">
                  <c:v>-42.932532999999999</c:v>
                </c:pt>
                <c:pt idx="26">
                  <c:v>-42.774773000000003</c:v>
                </c:pt>
                <c:pt idx="27">
                  <c:v>-42.404021999999998</c:v>
                </c:pt>
                <c:pt idx="28">
                  <c:v>-41.970379000000001</c:v>
                </c:pt>
                <c:pt idx="29">
                  <c:v>-41.691871999999996</c:v>
                </c:pt>
                <c:pt idx="30">
                  <c:v>-41.504016999999997</c:v>
                </c:pt>
                <c:pt idx="31">
                  <c:v>-41.296604000000002</c:v>
                </c:pt>
                <c:pt idx="32">
                  <c:v>-40.877892000000003</c:v>
                </c:pt>
                <c:pt idx="33">
                  <c:v>-40.524113</c:v>
                </c:pt>
                <c:pt idx="34">
                  <c:v>-40.191794999999999</c:v>
                </c:pt>
                <c:pt idx="35">
                  <c:v>-39.966208999999999</c:v>
                </c:pt>
                <c:pt idx="36">
                  <c:v>-39.746361</c:v>
                </c:pt>
                <c:pt idx="37">
                  <c:v>-39.598621000000001</c:v>
                </c:pt>
                <c:pt idx="38">
                  <c:v>-39.525105000000003</c:v>
                </c:pt>
                <c:pt idx="39">
                  <c:v>-39.551003000000001</c:v>
                </c:pt>
                <c:pt idx="40">
                  <c:v>-39.544083000000001</c:v>
                </c:pt>
                <c:pt idx="41">
                  <c:v>-39.569901000000002</c:v>
                </c:pt>
                <c:pt idx="42">
                  <c:v>-39.507491999999999</c:v>
                </c:pt>
                <c:pt idx="43">
                  <c:v>-39.524814999999997</c:v>
                </c:pt>
                <c:pt idx="44">
                  <c:v>-39.49136</c:v>
                </c:pt>
                <c:pt idx="45">
                  <c:v>-39.474730999999998</c:v>
                </c:pt>
                <c:pt idx="46">
                  <c:v>-39.429810000000003</c:v>
                </c:pt>
                <c:pt idx="47">
                  <c:v>-39.356662999999998</c:v>
                </c:pt>
                <c:pt idx="48">
                  <c:v>-39.288414000000003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-62.822589999999998</c:v>
                </c:pt>
                <c:pt idx="1">
                  <c:v>-61.534775000000003</c:v>
                </c:pt>
                <c:pt idx="2">
                  <c:v>-59.883442000000002</c:v>
                </c:pt>
                <c:pt idx="3">
                  <c:v>-57.713448</c:v>
                </c:pt>
                <c:pt idx="4">
                  <c:v>-57.217193999999999</c:v>
                </c:pt>
                <c:pt idx="5">
                  <c:v>-56.964958000000003</c:v>
                </c:pt>
                <c:pt idx="6">
                  <c:v>-57.197628000000002</c:v>
                </c:pt>
                <c:pt idx="7">
                  <c:v>-58.174712999999997</c:v>
                </c:pt>
                <c:pt idx="8">
                  <c:v>-57.837012999999999</c:v>
                </c:pt>
                <c:pt idx="9">
                  <c:v>-56.942646000000003</c:v>
                </c:pt>
                <c:pt idx="10">
                  <c:v>-54.65081</c:v>
                </c:pt>
                <c:pt idx="11">
                  <c:v>-53.680858999999998</c:v>
                </c:pt>
                <c:pt idx="12">
                  <c:v>-52.923996000000002</c:v>
                </c:pt>
                <c:pt idx="13">
                  <c:v>-52.248238000000001</c:v>
                </c:pt>
                <c:pt idx="14">
                  <c:v>-51.638508000000002</c:v>
                </c:pt>
                <c:pt idx="15">
                  <c:v>-51.109881999999999</c:v>
                </c:pt>
                <c:pt idx="16">
                  <c:v>-51.157845000000002</c:v>
                </c:pt>
                <c:pt idx="17">
                  <c:v>-51.133201999999997</c:v>
                </c:pt>
                <c:pt idx="18">
                  <c:v>-51.095730000000003</c:v>
                </c:pt>
                <c:pt idx="19">
                  <c:v>-51.014857999999997</c:v>
                </c:pt>
                <c:pt idx="20">
                  <c:v>-50.902842999999997</c:v>
                </c:pt>
                <c:pt idx="21">
                  <c:v>-50.898586000000002</c:v>
                </c:pt>
                <c:pt idx="22">
                  <c:v>-50.874561</c:v>
                </c:pt>
                <c:pt idx="23">
                  <c:v>-51.203167000000001</c:v>
                </c:pt>
                <c:pt idx="24">
                  <c:v>-51.770023000000002</c:v>
                </c:pt>
                <c:pt idx="25">
                  <c:v>-52.385612000000002</c:v>
                </c:pt>
                <c:pt idx="26">
                  <c:v>-52.670990000000003</c:v>
                </c:pt>
                <c:pt idx="27">
                  <c:v>-53.05209</c:v>
                </c:pt>
                <c:pt idx="28">
                  <c:v>-55.184382999999997</c:v>
                </c:pt>
                <c:pt idx="29">
                  <c:v>-57.441814000000001</c:v>
                </c:pt>
                <c:pt idx="30">
                  <c:v>-58.354396999999999</c:v>
                </c:pt>
                <c:pt idx="31">
                  <c:v>-56.998531</c:v>
                </c:pt>
                <c:pt idx="32">
                  <c:v>-56.601185000000001</c:v>
                </c:pt>
                <c:pt idx="33">
                  <c:v>-56.048293999999999</c:v>
                </c:pt>
                <c:pt idx="34">
                  <c:v>-57.458751999999997</c:v>
                </c:pt>
                <c:pt idx="35">
                  <c:v>-57.560516</c:v>
                </c:pt>
                <c:pt idx="36">
                  <c:v>-58.279513999999999</c:v>
                </c:pt>
                <c:pt idx="37">
                  <c:v>-57.075459000000002</c:v>
                </c:pt>
                <c:pt idx="38">
                  <c:v>-55.747753000000003</c:v>
                </c:pt>
                <c:pt idx="39">
                  <c:v>-54.309139000000002</c:v>
                </c:pt>
                <c:pt idx="40">
                  <c:v>-53.700985000000003</c:v>
                </c:pt>
                <c:pt idx="41">
                  <c:v>-53.657443999999998</c:v>
                </c:pt>
                <c:pt idx="42">
                  <c:v>-55.143517000000003</c:v>
                </c:pt>
                <c:pt idx="43">
                  <c:v>-55.778495999999997</c:v>
                </c:pt>
                <c:pt idx="44">
                  <c:v>-56.509323000000002</c:v>
                </c:pt>
                <c:pt idx="45">
                  <c:v>-55.622906</c:v>
                </c:pt>
                <c:pt idx="46">
                  <c:v>-55.321255000000001</c:v>
                </c:pt>
                <c:pt idx="47">
                  <c:v>-54.296989000000004</c:v>
                </c:pt>
                <c:pt idx="48">
                  <c:v>-54.002327000000001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-54.940165999999998</c:v>
                </c:pt>
                <c:pt idx="1">
                  <c:v>-55.381363</c:v>
                </c:pt>
                <c:pt idx="2">
                  <c:v>-55.535797000000002</c:v>
                </c:pt>
                <c:pt idx="3">
                  <c:v>-54.834389000000002</c:v>
                </c:pt>
                <c:pt idx="4">
                  <c:v>-54.284579999999998</c:v>
                </c:pt>
                <c:pt idx="5">
                  <c:v>-54.580868000000002</c:v>
                </c:pt>
                <c:pt idx="6">
                  <c:v>-54.494801000000002</c:v>
                </c:pt>
                <c:pt idx="7">
                  <c:v>-54.077209000000003</c:v>
                </c:pt>
                <c:pt idx="8">
                  <c:v>-54.090488000000001</c:v>
                </c:pt>
                <c:pt idx="9">
                  <c:v>-54.372864</c:v>
                </c:pt>
                <c:pt idx="10">
                  <c:v>-54.952038000000002</c:v>
                </c:pt>
                <c:pt idx="11">
                  <c:v>-54.275008999999997</c:v>
                </c:pt>
                <c:pt idx="12">
                  <c:v>-53.925471999999999</c:v>
                </c:pt>
                <c:pt idx="13">
                  <c:v>-53.769142000000002</c:v>
                </c:pt>
                <c:pt idx="14">
                  <c:v>-54.122982</c:v>
                </c:pt>
                <c:pt idx="15">
                  <c:v>-53.400481999999997</c:v>
                </c:pt>
                <c:pt idx="16">
                  <c:v>-52.181179</c:v>
                </c:pt>
                <c:pt idx="17">
                  <c:v>-50.796374999999998</c:v>
                </c:pt>
                <c:pt idx="18">
                  <c:v>-50.443030999999998</c:v>
                </c:pt>
                <c:pt idx="19">
                  <c:v>-50.247444000000002</c:v>
                </c:pt>
                <c:pt idx="20">
                  <c:v>-50.117561000000002</c:v>
                </c:pt>
                <c:pt idx="21">
                  <c:v>-49.732638999999999</c:v>
                </c:pt>
                <c:pt idx="22">
                  <c:v>-49.822102000000001</c:v>
                </c:pt>
                <c:pt idx="23">
                  <c:v>-49.565693000000003</c:v>
                </c:pt>
                <c:pt idx="24">
                  <c:v>-49.660125999999998</c:v>
                </c:pt>
                <c:pt idx="25">
                  <c:v>-49.681972999999999</c:v>
                </c:pt>
                <c:pt idx="26">
                  <c:v>-49.728703000000003</c:v>
                </c:pt>
                <c:pt idx="27">
                  <c:v>-49.647700999999998</c:v>
                </c:pt>
                <c:pt idx="28">
                  <c:v>-49.571083000000002</c:v>
                </c:pt>
                <c:pt idx="29">
                  <c:v>-49.699032000000003</c:v>
                </c:pt>
                <c:pt idx="30">
                  <c:v>-49.914963</c:v>
                </c:pt>
                <c:pt idx="31">
                  <c:v>-49.993564999999997</c:v>
                </c:pt>
                <c:pt idx="32">
                  <c:v>-50.212409999999998</c:v>
                </c:pt>
                <c:pt idx="33">
                  <c:v>-50.248711</c:v>
                </c:pt>
                <c:pt idx="34">
                  <c:v>-50.453353999999997</c:v>
                </c:pt>
                <c:pt idx="35">
                  <c:v>-50.364189000000003</c:v>
                </c:pt>
                <c:pt idx="36">
                  <c:v>-50.334400000000002</c:v>
                </c:pt>
                <c:pt idx="37">
                  <c:v>-50.276767999999997</c:v>
                </c:pt>
                <c:pt idx="38">
                  <c:v>-50.144298999999997</c:v>
                </c:pt>
                <c:pt idx="39">
                  <c:v>-50.106425999999999</c:v>
                </c:pt>
                <c:pt idx="40">
                  <c:v>-49.834739999999996</c:v>
                </c:pt>
                <c:pt idx="41">
                  <c:v>-49.637225999999998</c:v>
                </c:pt>
                <c:pt idx="42">
                  <c:v>-49.485298</c:v>
                </c:pt>
                <c:pt idx="43">
                  <c:v>-49.233414000000003</c:v>
                </c:pt>
                <c:pt idx="44">
                  <c:v>-49.082656999999998</c:v>
                </c:pt>
                <c:pt idx="45">
                  <c:v>-48.687697999999997</c:v>
                </c:pt>
                <c:pt idx="46">
                  <c:v>-48.688450000000003</c:v>
                </c:pt>
                <c:pt idx="47">
                  <c:v>-48.500602999999998</c:v>
                </c:pt>
                <c:pt idx="48">
                  <c:v>-48.429043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-56.758457</c:v>
                </c:pt>
                <c:pt idx="1">
                  <c:v>-56.974072</c:v>
                </c:pt>
                <c:pt idx="2">
                  <c:v>-56.909683000000001</c:v>
                </c:pt>
                <c:pt idx="3">
                  <c:v>-57.112602000000003</c:v>
                </c:pt>
                <c:pt idx="4">
                  <c:v>-56.953792999999997</c:v>
                </c:pt>
                <c:pt idx="5">
                  <c:v>-56.980193999999997</c:v>
                </c:pt>
                <c:pt idx="6">
                  <c:v>-56.843380000000003</c:v>
                </c:pt>
                <c:pt idx="7">
                  <c:v>-56.785998999999997</c:v>
                </c:pt>
                <c:pt idx="8">
                  <c:v>-57.072712000000003</c:v>
                </c:pt>
                <c:pt idx="9">
                  <c:v>-57.204585999999999</c:v>
                </c:pt>
                <c:pt idx="10">
                  <c:v>-57.223633</c:v>
                </c:pt>
                <c:pt idx="11">
                  <c:v>-57.039959000000003</c:v>
                </c:pt>
                <c:pt idx="12">
                  <c:v>-56.855418999999998</c:v>
                </c:pt>
                <c:pt idx="13">
                  <c:v>-56.990169999999999</c:v>
                </c:pt>
                <c:pt idx="14">
                  <c:v>-56.970886</c:v>
                </c:pt>
                <c:pt idx="15">
                  <c:v>-57.621490000000001</c:v>
                </c:pt>
                <c:pt idx="16">
                  <c:v>-58.700676000000001</c:v>
                </c:pt>
                <c:pt idx="17">
                  <c:v>-60.047268000000003</c:v>
                </c:pt>
                <c:pt idx="18">
                  <c:v>-60.141502000000003</c:v>
                </c:pt>
                <c:pt idx="19">
                  <c:v>-60.907001000000001</c:v>
                </c:pt>
                <c:pt idx="20">
                  <c:v>-62.517918000000002</c:v>
                </c:pt>
                <c:pt idx="21">
                  <c:v>-64.359763999999998</c:v>
                </c:pt>
                <c:pt idx="22">
                  <c:v>-65.011168999999995</c:v>
                </c:pt>
                <c:pt idx="23">
                  <c:v>-65.626914999999997</c:v>
                </c:pt>
                <c:pt idx="24">
                  <c:v>-65.461348999999998</c:v>
                </c:pt>
                <c:pt idx="25">
                  <c:v>-65.511641999999995</c:v>
                </c:pt>
                <c:pt idx="26">
                  <c:v>-65.582961999999995</c:v>
                </c:pt>
                <c:pt idx="27">
                  <c:v>-66.756538000000006</c:v>
                </c:pt>
                <c:pt idx="28">
                  <c:v>-66.671875</c:v>
                </c:pt>
                <c:pt idx="29">
                  <c:v>-65.496055999999996</c:v>
                </c:pt>
                <c:pt idx="30">
                  <c:v>-65.081756999999996</c:v>
                </c:pt>
                <c:pt idx="31">
                  <c:v>-65.712684999999993</c:v>
                </c:pt>
                <c:pt idx="32">
                  <c:v>-65.808364999999995</c:v>
                </c:pt>
                <c:pt idx="33">
                  <c:v>-64.811858999999998</c:v>
                </c:pt>
                <c:pt idx="34">
                  <c:v>-63.641277000000002</c:v>
                </c:pt>
                <c:pt idx="35">
                  <c:v>-63.795794999999998</c:v>
                </c:pt>
                <c:pt idx="36">
                  <c:v>-63.975890999999997</c:v>
                </c:pt>
                <c:pt idx="37">
                  <c:v>-63.891300000000001</c:v>
                </c:pt>
                <c:pt idx="38">
                  <c:v>-62.593716000000001</c:v>
                </c:pt>
                <c:pt idx="39">
                  <c:v>-62.006720999999999</c:v>
                </c:pt>
                <c:pt idx="40">
                  <c:v>-62.433982999999998</c:v>
                </c:pt>
                <c:pt idx="41">
                  <c:v>-63.602576999999997</c:v>
                </c:pt>
                <c:pt idx="42">
                  <c:v>-63.913547999999999</c:v>
                </c:pt>
                <c:pt idx="43">
                  <c:v>-63.114037000000003</c:v>
                </c:pt>
                <c:pt idx="44">
                  <c:v>-63.614787999999997</c:v>
                </c:pt>
                <c:pt idx="45">
                  <c:v>-65.591988000000001</c:v>
                </c:pt>
                <c:pt idx="46">
                  <c:v>-65.767723000000004</c:v>
                </c:pt>
                <c:pt idx="47">
                  <c:v>-66.291213999999997</c:v>
                </c:pt>
                <c:pt idx="48">
                  <c:v>-65.934455999999997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-57.544041</c:v>
                </c:pt>
                <c:pt idx="1">
                  <c:v>-57.645809</c:v>
                </c:pt>
                <c:pt idx="2">
                  <c:v>-57.293301</c:v>
                </c:pt>
                <c:pt idx="3">
                  <c:v>-58.549145000000003</c:v>
                </c:pt>
                <c:pt idx="4">
                  <c:v>-59.222782000000002</c:v>
                </c:pt>
                <c:pt idx="5">
                  <c:v>-60.915725999999999</c:v>
                </c:pt>
                <c:pt idx="6">
                  <c:v>-61.896327999999997</c:v>
                </c:pt>
                <c:pt idx="7">
                  <c:v>-63.022995000000002</c:v>
                </c:pt>
                <c:pt idx="8">
                  <c:v>-64.710937999999999</c:v>
                </c:pt>
                <c:pt idx="9">
                  <c:v>-66.161582999999993</c:v>
                </c:pt>
                <c:pt idx="10">
                  <c:v>-67.052436999999998</c:v>
                </c:pt>
                <c:pt idx="11">
                  <c:v>-66.184951999999996</c:v>
                </c:pt>
                <c:pt idx="12">
                  <c:v>-63.981288999999997</c:v>
                </c:pt>
                <c:pt idx="13">
                  <c:v>-62.935130999999998</c:v>
                </c:pt>
                <c:pt idx="14">
                  <c:v>-62.583534</c:v>
                </c:pt>
                <c:pt idx="15">
                  <c:v>-62.938060999999998</c:v>
                </c:pt>
                <c:pt idx="16">
                  <c:v>-62.538963000000003</c:v>
                </c:pt>
                <c:pt idx="17">
                  <c:v>-62.200096000000002</c:v>
                </c:pt>
                <c:pt idx="18">
                  <c:v>-62.367035000000001</c:v>
                </c:pt>
                <c:pt idx="19">
                  <c:v>-62.604827999999998</c:v>
                </c:pt>
                <c:pt idx="20">
                  <c:v>-62.863048999999997</c:v>
                </c:pt>
                <c:pt idx="21">
                  <c:v>-61.582867</c:v>
                </c:pt>
                <c:pt idx="22">
                  <c:v>-61.470745000000001</c:v>
                </c:pt>
                <c:pt idx="23">
                  <c:v>-61.082470000000001</c:v>
                </c:pt>
                <c:pt idx="24">
                  <c:v>-62.024867999999998</c:v>
                </c:pt>
                <c:pt idx="25">
                  <c:v>-62.400986000000003</c:v>
                </c:pt>
                <c:pt idx="26">
                  <c:v>-62.663379999999997</c:v>
                </c:pt>
                <c:pt idx="27">
                  <c:v>-63.321872999999997</c:v>
                </c:pt>
                <c:pt idx="28">
                  <c:v>-63.81485</c:v>
                </c:pt>
                <c:pt idx="29">
                  <c:v>-64.659667999999996</c:v>
                </c:pt>
                <c:pt idx="30">
                  <c:v>-65.219123999999994</c:v>
                </c:pt>
                <c:pt idx="31">
                  <c:v>-65.231453000000002</c:v>
                </c:pt>
                <c:pt idx="32">
                  <c:v>-65.156295999999998</c:v>
                </c:pt>
                <c:pt idx="33">
                  <c:v>-65.043487999999996</c:v>
                </c:pt>
                <c:pt idx="34">
                  <c:v>-64.685349000000002</c:v>
                </c:pt>
                <c:pt idx="35">
                  <c:v>-64.825667999999993</c:v>
                </c:pt>
                <c:pt idx="36">
                  <c:v>-64.759377000000001</c:v>
                </c:pt>
                <c:pt idx="37">
                  <c:v>-65.389542000000006</c:v>
                </c:pt>
                <c:pt idx="38">
                  <c:v>-65.495590000000007</c:v>
                </c:pt>
                <c:pt idx="39">
                  <c:v>-66.837615999999997</c:v>
                </c:pt>
                <c:pt idx="40">
                  <c:v>-67.450660999999997</c:v>
                </c:pt>
                <c:pt idx="41">
                  <c:v>-68.585685999999995</c:v>
                </c:pt>
                <c:pt idx="42">
                  <c:v>-67.185051000000001</c:v>
                </c:pt>
                <c:pt idx="43">
                  <c:v>-66.532425000000003</c:v>
                </c:pt>
                <c:pt idx="44">
                  <c:v>-65.513176000000001</c:v>
                </c:pt>
                <c:pt idx="45">
                  <c:v>-66.057395999999997</c:v>
                </c:pt>
                <c:pt idx="46">
                  <c:v>-65.277405000000002</c:v>
                </c:pt>
                <c:pt idx="47">
                  <c:v>-64.370757999999995</c:v>
                </c:pt>
                <c:pt idx="48">
                  <c:v>-63.417503000000004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-57.278252000000002</c:v>
                </c:pt>
                <c:pt idx="1">
                  <c:v>-57.026169000000003</c:v>
                </c:pt>
                <c:pt idx="2">
                  <c:v>-56.140076000000001</c:v>
                </c:pt>
                <c:pt idx="3">
                  <c:v>-57.315936999999998</c:v>
                </c:pt>
                <c:pt idx="4">
                  <c:v>-57.768501000000001</c:v>
                </c:pt>
                <c:pt idx="5">
                  <c:v>-59.510601000000001</c:v>
                </c:pt>
                <c:pt idx="6">
                  <c:v>-61.333083999999999</c:v>
                </c:pt>
                <c:pt idx="7">
                  <c:v>-63.176009999999998</c:v>
                </c:pt>
                <c:pt idx="8">
                  <c:v>-62.657184999999998</c:v>
                </c:pt>
                <c:pt idx="9">
                  <c:v>-59.660682999999999</c:v>
                </c:pt>
                <c:pt idx="10">
                  <c:v>-56.920077999999997</c:v>
                </c:pt>
                <c:pt idx="11">
                  <c:v>-55.560763999999999</c:v>
                </c:pt>
                <c:pt idx="12">
                  <c:v>-54.943500999999998</c:v>
                </c:pt>
                <c:pt idx="13">
                  <c:v>-54.870182</c:v>
                </c:pt>
                <c:pt idx="14">
                  <c:v>-55.014118000000003</c:v>
                </c:pt>
                <c:pt idx="15">
                  <c:v>-55.344723000000002</c:v>
                </c:pt>
                <c:pt idx="16">
                  <c:v>-55.032009000000002</c:v>
                </c:pt>
                <c:pt idx="17">
                  <c:v>-55.145760000000003</c:v>
                </c:pt>
                <c:pt idx="18">
                  <c:v>-56.382641</c:v>
                </c:pt>
                <c:pt idx="19">
                  <c:v>-55.695366</c:v>
                </c:pt>
                <c:pt idx="20">
                  <c:v>-56.496150999999998</c:v>
                </c:pt>
                <c:pt idx="21">
                  <c:v>-56.154865000000001</c:v>
                </c:pt>
                <c:pt idx="22">
                  <c:v>-57.088718</c:v>
                </c:pt>
                <c:pt idx="23">
                  <c:v>-55.876415000000001</c:v>
                </c:pt>
                <c:pt idx="24">
                  <c:v>-54.688617999999998</c:v>
                </c:pt>
                <c:pt idx="25">
                  <c:v>-54.334335000000003</c:v>
                </c:pt>
                <c:pt idx="26">
                  <c:v>-54.156933000000002</c:v>
                </c:pt>
                <c:pt idx="27">
                  <c:v>-54.384495000000001</c:v>
                </c:pt>
                <c:pt idx="28">
                  <c:v>-54.495876000000003</c:v>
                </c:pt>
                <c:pt idx="29">
                  <c:v>-54.704445</c:v>
                </c:pt>
                <c:pt idx="30">
                  <c:v>-54.974097999999998</c:v>
                </c:pt>
                <c:pt idx="31">
                  <c:v>-55.146118000000001</c:v>
                </c:pt>
                <c:pt idx="32">
                  <c:v>-55.420807000000003</c:v>
                </c:pt>
                <c:pt idx="33">
                  <c:v>-55.292777999999998</c:v>
                </c:pt>
                <c:pt idx="34">
                  <c:v>-55.423636999999999</c:v>
                </c:pt>
                <c:pt idx="35">
                  <c:v>-55.793616999999998</c:v>
                </c:pt>
                <c:pt idx="36">
                  <c:v>-56.451473</c:v>
                </c:pt>
                <c:pt idx="37">
                  <c:v>-57.051628000000001</c:v>
                </c:pt>
                <c:pt idx="38">
                  <c:v>-57.441231000000002</c:v>
                </c:pt>
                <c:pt idx="39">
                  <c:v>-57.722538</c:v>
                </c:pt>
                <c:pt idx="40">
                  <c:v>-57.572257999999998</c:v>
                </c:pt>
                <c:pt idx="41">
                  <c:v>-57.145535000000002</c:v>
                </c:pt>
                <c:pt idx="42">
                  <c:v>-56.346767</c:v>
                </c:pt>
                <c:pt idx="43">
                  <c:v>-55.507469</c:v>
                </c:pt>
                <c:pt idx="44">
                  <c:v>-54.626044999999998</c:v>
                </c:pt>
                <c:pt idx="45">
                  <c:v>-53.772418999999999</c:v>
                </c:pt>
                <c:pt idx="46">
                  <c:v>-52.918640000000003</c:v>
                </c:pt>
                <c:pt idx="47">
                  <c:v>-52.047421</c:v>
                </c:pt>
                <c:pt idx="48">
                  <c:v>-51.540947000000003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-69.236832000000007</c:v>
                </c:pt>
                <c:pt idx="1">
                  <c:v>-69.894065999999995</c:v>
                </c:pt>
                <c:pt idx="2">
                  <c:v>-70.112442000000001</c:v>
                </c:pt>
                <c:pt idx="3">
                  <c:v>-69.967117000000002</c:v>
                </c:pt>
                <c:pt idx="4">
                  <c:v>-69.597565000000003</c:v>
                </c:pt>
                <c:pt idx="5">
                  <c:v>-69.821258999999998</c:v>
                </c:pt>
                <c:pt idx="6">
                  <c:v>-69.304291000000006</c:v>
                </c:pt>
                <c:pt idx="7">
                  <c:v>-68.123435999999998</c:v>
                </c:pt>
                <c:pt idx="8">
                  <c:v>-68.539794999999998</c:v>
                </c:pt>
                <c:pt idx="9">
                  <c:v>-70.467467999999997</c:v>
                </c:pt>
                <c:pt idx="10">
                  <c:v>-71.533835999999994</c:v>
                </c:pt>
                <c:pt idx="11">
                  <c:v>-71.524078000000003</c:v>
                </c:pt>
                <c:pt idx="12">
                  <c:v>-70.239693000000003</c:v>
                </c:pt>
                <c:pt idx="13">
                  <c:v>-70.762337000000002</c:v>
                </c:pt>
                <c:pt idx="14">
                  <c:v>-70.520568999999995</c:v>
                </c:pt>
                <c:pt idx="15">
                  <c:v>-69.350800000000007</c:v>
                </c:pt>
                <c:pt idx="16">
                  <c:v>-67.221153000000001</c:v>
                </c:pt>
                <c:pt idx="17">
                  <c:v>-64.931763000000004</c:v>
                </c:pt>
                <c:pt idx="18">
                  <c:v>-65.102706999999995</c:v>
                </c:pt>
                <c:pt idx="19">
                  <c:v>-65.061295000000001</c:v>
                </c:pt>
                <c:pt idx="20">
                  <c:v>-65.363617000000005</c:v>
                </c:pt>
                <c:pt idx="21">
                  <c:v>-64.877831</c:v>
                </c:pt>
                <c:pt idx="22">
                  <c:v>-64.756973000000002</c:v>
                </c:pt>
                <c:pt idx="23">
                  <c:v>-64.637259999999998</c:v>
                </c:pt>
                <c:pt idx="24">
                  <c:v>-64.912018000000003</c:v>
                </c:pt>
                <c:pt idx="25">
                  <c:v>-65.238067999999998</c:v>
                </c:pt>
                <c:pt idx="26">
                  <c:v>-65.428566000000004</c:v>
                </c:pt>
                <c:pt idx="27">
                  <c:v>-65.376418999999999</c:v>
                </c:pt>
                <c:pt idx="28">
                  <c:v>-65.371178</c:v>
                </c:pt>
                <c:pt idx="29">
                  <c:v>-65.689751000000001</c:v>
                </c:pt>
                <c:pt idx="30">
                  <c:v>-65.992393000000007</c:v>
                </c:pt>
                <c:pt idx="31">
                  <c:v>-66.608458999999996</c:v>
                </c:pt>
                <c:pt idx="32">
                  <c:v>-66.734802000000002</c:v>
                </c:pt>
                <c:pt idx="33">
                  <c:v>-66.663016999999996</c:v>
                </c:pt>
                <c:pt idx="34">
                  <c:v>-66.601990000000001</c:v>
                </c:pt>
                <c:pt idx="35">
                  <c:v>-67.131400999999997</c:v>
                </c:pt>
                <c:pt idx="36">
                  <c:v>-68.113067999999998</c:v>
                </c:pt>
                <c:pt idx="37">
                  <c:v>-68.299773999999999</c:v>
                </c:pt>
                <c:pt idx="38">
                  <c:v>-68.283919999999995</c:v>
                </c:pt>
                <c:pt idx="39">
                  <c:v>-67.189468000000005</c:v>
                </c:pt>
                <c:pt idx="40">
                  <c:v>-66.486450000000005</c:v>
                </c:pt>
                <c:pt idx="41">
                  <c:v>-65.608565999999996</c:v>
                </c:pt>
                <c:pt idx="42">
                  <c:v>-65.247849000000002</c:v>
                </c:pt>
                <c:pt idx="43">
                  <c:v>-64.663025000000005</c:v>
                </c:pt>
                <c:pt idx="44">
                  <c:v>-63.678921000000003</c:v>
                </c:pt>
                <c:pt idx="45">
                  <c:v>-62.984451</c:v>
                </c:pt>
                <c:pt idx="46">
                  <c:v>-62.918346</c:v>
                </c:pt>
                <c:pt idx="47">
                  <c:v>-62.678272</c:v>
                </c:pt>
                <c:pt idx="48">
                  <c:v>-62.42474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-62.513644999999997</c:v>
                </c:pt>
                <c:pt idx="1">
                  <c:v>-62.430819999999997</c:v>
                </c:pt>
                <c:pt idx="2">
                  <c:v>-62.393352999999998</c:v>
                </c:pt>
                <c:pt idx="3">
                  <c:v>-62.437119000000003</c:v>
                </c:pt>
                <c:pt idx="4">
                  <c:v>-62.519917</c:v>
                </c:pt>
                <c:pt idx="5">
                  <c:v>-62.314529</c:v>
                </c:pt>
                <c:pt idx="6">
                  <c:v>-61.875835000000002</c:v>
                </c:pt>
                <c:pt idx="7">
                  <c:v>-61.812241</c:v>
                </c:pt>
                <c:pt idx="8">
                  <c:v>-62.091228000000001</c:v>
                </c:pt>
                <c:pt idx="9">
                  <c:v>-62.699691999999999</c:v>
                </c:pt>
                <c:pt idx="10">
                  <c:v>-62.867496000000003</c:v>
                </c:pt>
                <c:pt idx="11">
                  <c:v>-62.773926000000003</c:v>
                </c:pt>
                <c:pt idx="12">
                  <c:v>-62.631526999999998</c:v>
                </c:pt>
                <c:pt idx="13">
                  <c:v>-62.607334000000002</c:v>
                </c:pt>
                <c:pt idx="14">
                  <c:v>-62.618724999999998</c:v>
                </c:pt>
                <c:pt idx="15">
                  <c:v>-62.978476999999998</c:v>
                </c:pt>
                <c:pt idx="16">
                  <c:v>-63.447623999999998</c:v>
                </c:pt>
                <c:pt idx="17">
                  <c:v>-64.122292000000002</c:v>
                </c:pt>
                <c:pt idx="18">
                  <c:v>-64.218047999999996</c:v>
                </c:pt>
                <c:pt idx="19">
                  <c:v>-64.644119000000003</c:v>
                </c:pt>
                <c:pt idx="20">
                  <c:v>-65.244797000000005</c:v>
                </c:pt>
                <c:pt idx="21">
                  <c:v>-65.467155000000005</c:v>
                </c:pt>
                <c:pt idx="22">
                  <c:v>-65.342811999999995</c:v>
                </c:pt>
                <c:pt idx="23">
                  <c:v>-65.065956</c:v>
                </c:pt>
                <c:pt idx="24">
                  <c:v>-65.387848000000005</c:v>
                </c:pt>
                <c:pt idx="25">
                  <c:v>-65.527298000000002</c:v>
                </c:pt>
                <c:pt idx="26">
                  <c:v>-65.597740000000002</c:v>
                </c:pt>
                <c:pt idx="27">
                  <c:v>-65.538780000000003</c:v>
                </c:pt>
                <c:pt idx="28">
                  <c:v>-65.147864999999996</c:v>
                </c:pt>
                <c:pt idx="29">
                  <c:v>-64.931235999999998</c:v>
                </c:pt>
                <c:pt idx="30">
                  <c:v>-65.036818999999994</c:v>
                </c:pt>
                <c:pt idx="31">
                  <c:v>-65.295447999999993</c:v>
                </c:pt>
                <c:pt idx="32">
                  <c:v>-65.319725000000005</c:v>
                </c:pt>
                <c:pt idx="33">
                  <c:v>-64.667693999999997</c:v>
                </c:pt>
                <c:pt idx="34">
                  <c:v>-64.583083999999999</c:v>
                </c:pt>
                <c:pt idx="35">
                  <c:v>-64.344086000000004</c:v>
                </c:pt>
                <c:pt idx="36">
                  <c:v>-64.432616999999993</c:v>
                </c:pt>
                <c:pt idx="37">
                  <c:v>-63.924370000000003</c:v>
                </c:pt>
                <c:pt idx="38">
                  <c:v>-63.166404999999997</c:v>
                </c:pt>
                <c:pt idx="39">
                  <c:v>-62.257598999999999</c:v>
                </c:pt>
                <c:pt idx="40">
                  <c:v>-61.460982999999999</c:v>
                </c:pt>
                <c:pt idx="41">
                  <c:v>-61.172683999999997</c:v>
                </c:pt>
                <c:pt idx="42">
                  <c:v>-60.87323</c:v>
                </c:pt>
                <c:pt idx="43">
                  <c:v>-60.437576</c:v>
                </c:pt>
                <c:pt idx="44">
                  <c:v>-59.867783000000003</c:v>
                </c:pt>
                <c:pt idx="45">
                  <c:v>-59.517467000000003</c:v>
                </c:pt>
                <c:pt idx="46">
                  <c:v>-59.552677000000003</c:v>
                </c:pt>
                <c:pt idx="47">
                  <c:v>-59.212840999999997</c:v>
                </c:pt>
                <c:pt idx="48">
                  <c:v>-58.860591999999997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-48.759151000000003</c:v>
                </c:pt>
                <c:pt idx="1">
                  <c:v>-48.777450999999999</c:v>
                </c:pt>
                <c:pt idx="2">
                  <c:v>-48.780479</c:v>
                </c:pt>
                <c:pt idx="3">
                  <c:v>-49.081600000000002</c:v>
                </c:pt>
                <c:pt idx="4">
                  <c:v>-49.250275000000002</c:v>
                </c:pt>
                <c:pt idx="5">
                  <c:v>-49.463791000000001</c:v>
                </c:pt>
                <c:pt idx="6">
                  <c:v>-49.658988999999998</c:v>
                </c:pt>
                <c:pt idx="7">
                  <c:v>-49.971103999999997</c:v>
                </c:pt>
                <c:pt idx="8">
                  <c:v>-50.934536000000001</c:v>
                </c:pt>
                <c:pt idx="9">
                  <c:v>-52.092525000000002</c:v>
                </c:pt>
                <c:pt idx="10">
                  <c:v>-53.132347000000003</c:v>
                </c:pt>
                <c:pt idx="11">
                  <c:v>-53.577702000000002</c:v>
                </c:pt>
                <c:pt idx="12">
                  <c:v>-53.343414000000003</c:v>
                </c:pt>
                <c:pt idx="13">
                  <c:v>-53.372889999999998</c:v>
                </c:pt>
                <c:pt idx="14">
                  <c:v>-53.287036999999998</c:v>
                </c:pt>
                <c:pt idx="15">
                  <c:v>-53.829234999999997</c:v>
                </c:pt>
                <c:pt idx="16">
                  <c:v>-54.525280000000002</c:v>
                </c:pt>
                <c:pt idx="17">
                  <c:v>-55.704796000000002</c:v>
                </c:pt>
                <c:pt idx="18">
                  <c:v>-57.455772000000003</c:v>
                </c:pt>
                <c:pt idx="19">
                  <c:v>-59.188975999999997</c:v>
                </c:pt>
                <c:pt idx="20">
                  <c:v>-59.977077000000001</c:v>
                </c:pt>
                <c:pt idx="21">
                  <c:v>-59.401043000000001</c:v>
                </c:pt>
                <c:pt idx="22">
                  <c:v>-58.632156000000002</c:v>
                </c:pt>
                <c:pt idx="23">
                  <c:v>-58.155208999999999</c:v>
                </c:pt>
                <c:pt idx="24">
                  <c:v>-57.805332</c:v>
                </c:pt>
                <c:pt idx="25">
                  <c:v>-57.546398000000003</c:v>
                </c:pt>
                <c:pt idx="26">
                  <c:v>-57.580441</c:v>
                </c:pt>
                <c:pt idx="27">
                  <c:v>-58.324123</c:v>
                </c:pt>
                <c:pt idx="28">
                  <c:v>-59.932034000000002</c:v>
                </c:pt>
                <c:pt idx="29">
                  <c:v>-61.405735</c:v>
                </c:pt>
                <c:pt idx="30">
                  <c:v>-62.604754999999997</c:v>
                </c:pt>
                <c:pt idx="31">
                  <c:v>-61.659584000000002</c:v>
                </c:pt>
                <c:pt idx="32">
                  <c:v>-57.807236000000003</c:v>
                </c:pt>
                <c:pt idx="33">
                  <c:v>-52.143810000000002</c:v>
                </c:pt>
                <c:pt idx="34">
                  <c:v>-47.553066000000001</c:v>
                </c:pt>
                <c:pt idx="35">
                  <c:v>-46.596694999999997</c:v>
                </c:pt>
                <c:pt idx="36">
                  <c:v>-47.963127</c:v>
                </c:pt>
                <c:pt idx="37">
                  <c:v>-50.149901999999997</c:v>
                </c:pt>
                <c:pt idx="38">
                  <c:v>-52.599730999999998</c:v>
                </c:pt>
                <c:pt idx="39">
                  <c:v>-54.736206000000003</c:v>
                </c:pt>
                <c:pt idx="40">
                  <c:v>-55.732491000000003</c:v>
                </c:pt>
                <c:pt idx="41">
                  <c:v>-56.348083000000003</c:v>
                </c:pt>
                <c:pt idx="42">
                  <c:v>-56.263302000000003</c:v>
                </c:pt>
                <c:pt idx="43">
                  <c:v>-56.805461999999999</c:v>
                </c:pt>
                <c:pt idx="44">
                  <c:v>-56.522137000000001</c:v>
                </c:pt>
                <c:pt idx="45">
                  <c:v>-56.079307999999997</c:v>
                </c:pt>
                <c:pt idx="46">
                  <c:v>-55.000960999999997</c:v>
                </c:pt>
                <c:pt idx="47">
                  <c:v>-53.902259999999998</c:v>
                </c:pt>
                <c:pt idx="48">
                  <c:v>-53.235928000000001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-49.729691000000003</c:v>
                </c:pt>
                <c:pt idx="1">
                  <c:v>-49.314754000000001</c:v>
                </c:pt>
                <c:pt idx="2">
                  <c:v>-48.821365</c:v>
                </c:pt>
                <c:pt idx="3">
                  <c:v>-48.426940999999999</c:v>
                </c:pt>
                <c:pt idx="4">
                  <c:v>-48.783107999999999</c:v>
                </c:pt>
                <c:pt idx="5">
                  <c:v>-49.285583000000003</c:v>
                </c:pt>
                <c:pt idx="6">
                  <c:v>-49.934795000000001</c:v>
                </c:pt>
                <c:pt idx="7">
                  <c:v>-50.065277000000002</c:v>
                </c:pt>
                <c:pt idx="8">
                  <c:v>-50.994498999999998</c:v>
                </c:pt>
                <c:pt idx="9">
                  <c:v>-51.962429</c:v>
                </c:pt>
                <c:pt idx="10">
                  <c:v>-53.138545999999998</c:v>
                </c:pt>
                <c:pt idx="11">
                  <c:v>-53.137858999999999</c:v>
                </c:pt>
                <c:pt idx="12">
                  <c:v>-53.180233000000001</c:v>
                </c:pt>
                <c:pt idx="13">
                  <c:v>-53.576920000000001</c:v>
                </c:pt>
                <c:pt idx="14">
                  <c:v>-54.626587000000001</c:v>
                </c:pt>
                <c:pt idx="15">
                  <c:v>-55.807465000000001</c:v>
                </c:pt>
                <c:pt idx="16">
                  <c:v>-56.780997999999997</c:v>
                </c:pt>
                <c:pt idx="17">
                  <c:v>-57.686371000000001</c:v>
                </c:pt>
                <c:pt idx="18">
                  <c:v>-58.733615999999998</c:v>
                </c:pt>
                <c:pt idx="19">
                  <c:v>-59.352164999999999</c:v>
                </c:pt>
                <c:pt idx="20">
                  <c:v>-59.734825000000001</c:v>
                </c:pt>
                <c:pt idx="21">
                  <c:v>-60.179375</c:v>
                </c:pt>
                <c:pt idx="22">
                  <c:v>-60.428626999999999</c:v>
                </c:pt>
                <c:pt idx="23">
                  <c:v>-60.583263000000002</c:v>
                </c:pt>
                <c:pt idx="24">
                  <c:v>-60.741256999999997</c:v>
                </c:pt>
                <c:pt idx="25">
                  <c:v>-62.755702999999997</c:v>
                </c:pt>
                <c:pt idx="26">
                  <c:v>-64.922095999999996</c:v>
                </c:pt>
                <c:pt idx="27">
                  <c:v>-68.235152999999997</c:v>
                </c:pt>
                <c:pt idx="28">
                  <c:v>-68.702095</c:v>
                </c:pt>
                <c:pt idx="29">
                  <c:v>-68.152343999999999</c:v>
                </c:pt>
                <c:pt idx="30">
                  <c:v>-66.069038000000006</c:v>
                </c:pt>
                <c:pt idx="31">
                  <c:v>-66.725173999999996</c:v>
                </c:pt>
                <c:pt idx="32">
                  <c:v>-69.034760000000006</c:v>
                </c:pt>
                <c:pt idx="33">
                  <c:v>-68.732840999999993</c:v>
                </c:pt>
                <c:pt idx="34">
                  <c:v>-69.039268000000007</c:v>
                </c:pt>
                <c:pt idx="35">
                  <c:v>-68.324280000000002</c:v>
                </c:pt>
                <c:pt idx="36">
                  <c:v>-69.713477999999995</c:v>
                </c:pt>
                <c:pt idx="37">
                  <c:v>-68.400161999999995</c:v>
                </c:pt>
                <c:pt idx="38">
                  <c:v>-67.260620000000003</c:v>
                </c:pt>
                <c:pt idx="39">
                  <c:v>-66.703293000000002</c:v>
                </c:pt>
                <c:pt idx="40">
                  <c:v>-62.248336999999999</c:v>
                </c:pt>
                <c:pt idx="41">
                  <c:v>-57.768645999999997</c:v>
                </c:pt>
                <c:pt idx="42">
                  <c:v>-53.128345000000003</c:v>
                </c:pt>
                <c:pt idx="43">
                  <c:v>-52.924339000000003</c:v>
                </c:pt>
                <c:pt idx="44">
                  <c:v>-53.066234999999999</c:v>
                </c:pt>
                <c:pt idx="45">
                  <c:v>-53.316574000000003</c:v>
                </c:pt>
                <c:pt idx="46">
                  <c:v>-53.769908999999998</c:v>
                </c:pt>
                <c:pt idx="47">
                  <c:v>-54.306010999999998</c:v>
                </c:pt>
                <c:pt idx="48">
                  <c:v>-54.644053999999997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-71.227012999999999</c:v>
                </c:pt>
                <c:pt idx="1">
                  <c:v>-71.961051999999995</c:v>
                </c:pt>
                <c:pt idx="2">
                  <c:v>-72.780190000000005</c:v>
                </c:pt>
                <c:pt idx="3">
                  <c:v>-74.563766000000001</c:v>
                </c:pt>
                <c:pt idx="4">
                  <c:v>-75.560326000000003</c:v>
                </c:pt>
                <c:pt idx="5">
                  <c:v>-78.806106999999997</c:v>
                </c:pt>
                <c:pt idx="6">
                  <c:v>-77.308304000000007</c:v>
                </c:pt>
                <c:pt idx="7">
                  <c:v>-76.087119999999999</c:v>
                </c:pt>
                <c:pt idx="8">
                  <c:v>-72.056197999999995</c:v>
                </c:pt>
                <c:pt idx="9">
                  <c:v>-70.697265999999999</c:v>
                </c:pt>
                <c:pt idx="10">
                  <c:v>-69.399467000000001</c:v>
                </c:pt>
                <c:pt idx="11">
                  <c:v>-68.182509999999994</c:v>
                </c:pt>
                <c:pt idx="12">
                  <c:v>-66.432013999999995</c:v>
                </c:pt>
                <c:pt idx="13">
                  <c:v>-64.385604999999998</c:v>
                </c:pt>
                <c:pt idx="14">
                  <c:v>-62.256377999999998</c:v>
                </c:pt>
                <c:pt idx="15">
                  <c:v>-60.660839000000003</c:v>
                </c:pt>
                <c:pt idx="16">
                  <c:v>-59.79195</c:v>
                </c:pt>
                <c:pt idx="17">
                  <c:v>-59.672477999999998</c:v>
                </c:pt>
                <c:pt idx="18">
                  <c:v>-60.390586999999996</c:v>
                </c:pt>
                <c:pt idx="19">
                  <c:v>-61.368271</c:v>
                </c:pt>
                <c:pt idx="20">
                  <c:v>-62.541161000000002</c:v>
                </c:pt>
                <c:pt idx="21">
                  <c:v>-63.695045</c:v>
                </c:pt>
                <c:pt idx="22">
                  <c:v>-65.172966000000002</c:v>
                </c:pt>
                <c:pt idx="23">
                  <c:v>-66.190910000000002</c:v>
                </c:pt>
                <c:pt idx="24">
                  <c:v>-67.036415000000005</c:v>
                </c:pt>
                <c:pt idx="25">
                  <c:v>-67.923203000000001</c:v>
                </c:pt>
                <c:pt idx="26">
                  <c:v>-69.697838000000004</c:v>
                </c:pt>
                <c:pt idx="27">
                  <c:v>-72.493301000000002</c:v>
                </c:pt>
                <c:pt idx="28">
                  <c:v>-76.039390999999995</c:v>
                </c:pt>
                <c:pt idx="29">
                  <c:v>-81.887114999999994</c:v>
                </c:pt>
                <c:pt idx="30">
                  <c:v>-82.618735999999998</c:v>
                </c:pt>
                <c:pt idx="31">
                  <c:v>-81.698043999999996</c:v>
                </c:pt>
                <c:pt idx="32">
                  <c:v>-74.768150000000006</c:v>
                </c:pt>
                <c:pt idx="33">
                  <c:v>-71.185828999999998</c:v>
                </c:pt>
                <c:pt idx="34">
                  <c:v>-66.366614999999996</c:v>
                </c:pt>
                <c:pt idx="35">
                  <c:v>-63.895859000000002</c:v>
                </c:pt>
                <c:pt idx="36">
                  <c:v>-60.914867000000001</c:v>
                </c:pt>
                <c:pt idx="37">
                  <c:v>-58.889225000000003</c:v>
                </c:pt>
                <c:pt idx="38">
                  <c:v>-56.611919</c:v>
                </c:pt>
                <c:pt idx="39">
                  <c:v>-55.661797</c:v>
                </c:pt>
                <c:pt idx="40">
                  <c:v>-55.010627999999997</c:v>
                </c:pt>
                <c:pt idx="41">
                  <c:v>-54.769199</c:v>
                </c:pt>
                <c:pt idx="42">
                  <c:v>-54.252868999999997</c:v>
                </c:pt>
                <c:pt idx="43">
                  <c:v>-54.295096999999998</c:v>
                </c:pt>
                <c:pt idx="44">
                  <c:v>-54.845126999999998</c:v>
                </c:pt>
                <c:pt idx="45">
                  <c:v>-55.638911999999998</c:v>
                </c:pt>
                <c:pt idx="46">
                  <c:v>-56.518208000000001</c:v>
                </c:pt>
                <c:pt idx="47">
                  <c:v>-57.753048</c:v>
                </c:pt>
                <c:pt idx="48">
                  <c:v>-58.684249999999999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-66.386382999999995</c:v>
                </c:pt>
                <c:pt idx="1">
                  <c:v>-67.208809000000002</c:v>
                </c:pt>
                <c:pt idx="2">
                  <c:v>-68.140174999999999</c:v>
                </c:pt>
                <c:pt idx="3">
                  <c:v>-68.022284999999997</c:v>
                </c:pt>
                <c:pt idx="4">
                  <c:v>-68.239029000000002</c:v>
                </c:pt>
                <c:pt idx="5">
                  <c:v>-67.286017999999999</c:v>
                </c:pt>
                <c:pt idx="6">
                  <c:v>-68.893600000000006</c:v>
                </c:pt>
                <c:pt idx="7">
                  <c:v>-69.779212999999999</c:v>
                </c:pt>
                <c:pt idx="8">
                  <c:v>-72.284660000000002</c:v>
                </c:pt>
                <c:pt idx="9">
                  <c:v>-74.322395</c:v>
                </c:pt>
                <c:pt idx="10">
                  <c:v>-76.411277999999996</c:v>
                </c:pt>
                <c:pt idx="11">
                  <c:v>-77.806061</c:v>
                </c:pt>
                <c:pt idx="12">
                  <c:v>-77.185753000000005</c:v>
                </c:pt>
                <c:pt idx="13">
                  <c:v>-76.431884999999994</c:v>
                </c:pt>
                <c:pt idx="14">
                  <c:v>-74.189491000000004</c:v>
                </c:pt>
                <c:pt idx="15">
                  <c:v>-72.177391</c:v>
                </c:pt>
                <c:pt idx="16">
                  <c:v>-68.685340999999994</c:v>
                </c:pt>
                <c:pt idx="17">
                  <c:v>-67.119377</c:v>
                </c:pt>
                <c:pt idx="18">
                  <c:v>-66.823516999999995</c:v>
                </c:pt>
                <c:pt idx="19">
                  <c:v>-68.756011999999998</c:v>
                </c:pt>
                <c:pt idx="20">
                  <c:v>-69.426704000000001</c:v>
                </c:pt>
                <c:pt idx="21">
                  <c:v>-70.435058999999995</c:v>
                </c:pt>
                <c:pt idx="22">
                  <c:v>-70.476333999999994</c:v>
                </c:pt>
                <c:pt idx="23">
                  <c:v>-72.918716000000003</c:v>
                </c:pt>
                <c:pt idx="24">
                  <c:v>-72.736098999999996</c:v>
                </c:pt>
                <c:pt idx="25">
                  <c:v>-73.339775000000003</c:v>
                </c:pt>
                <c:pt idx="26">
                  <c:v>-72.398116999999999</c:v>
                </c:pt>
                <c:pt idx="27">
                  <c:v>-72.488014000000007</c:v>
                </c:pt>
                <c:pt idx="28">
                  <c:v>-71.388656999999995</c:v>
                </c:pt>
                <c:pt idx="29">
                  <c:v>-70.882880999999998</c:v>
                </c:pt>
                <c:pt idx="30">
                  <c:v>-71.758117999999996</c:v>
                </c:pt>
                <c:pt idx="31">
                  <c:v>-72.506172000000007</c:v>
                </c:pt>
                <c:pt idx="32">
                  <c:v>-72.248931999999996</c:v>
                </c:pt>
                <c:pt idx="33">
                  <c:v>-71.436508000000003</c:v>
                </c:pt>
                <c:pt idx="34">
                  <c:v>-70.615868000000006</c:v>
                </c:pt>
                <c:pt idx="35">
                  <c:v>-70.402541999999997</c:v>
                </c:pt>
                <c:pt idx="36">
                  <c:v>-69.452385000000007</c:v>
                </c:pt>
                <c:pt idx="37">
                  <c:v>-68.711060000000003</c:v>
                </c:pt>
                <c:pt idx="38">
                  <c:v>-68.427734000000001</c:v>
                </c:pt>
                <c:pt idx="39">
                  <c:v>-69.260222999999996</c:v>
                </c:pt>
                <c:pt idx="40">
                  <c:v>-70.270904999999999</c:v>
                </c:pt>
                <c:pt idx="41">
                  <c:v>-70.075507999999999</c:v>
                </c:pt>
                <c:pt idx="42">
                  <c:v>-68.365195999999997</c:v>
                </c:pt>
                <c:pt idx="43">
                  <c:v>-67.471496999999999</c:v>
                </c:pt>
                <c:pt idx="44">
                  <c:v>-68.782379000000006</c:v>
                </c:pt>
                <c:pt idx="45">
                  <c:v>-70.72448</c:v>
                </c:pt>
                <c:pt idx="46">
                  <c:v>-72.219184999999996</c:v>
                </c:pt>
                <c:pt idx="47">
                  <c:v>-72.219223</c:v>
                </c:pt>
                <c:pt idx="48">
                  <c:v>-72.483977999999993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-46.263534999999997</c:v>
                </c:pt>
                <c:pt idx="1">
                  <c:v>-45.398273000000003</c:v>
                </c:pt>
                <c:pt idx="2">
                  <c:v>-44.332053999999999</c:v>
                </c:pt>
                <c:pt idx="3">
                  <c:v>-43.039673000000001</c:v>
                </c:pt>
                <c:pt idx="4">
                  <c:v>-42.545197000000002</c:v>
                </c:pt>
                <c:pt idx="5">
                  <c:v>-42.370136000000002</c:v>
                </c:pt>
                <c:pt idx="6">
                  <c:v>-42.520156999999998</c:v>
                </c:pt>
                <c:pt idx="7">
                  <c:v>-42.742232999999999</c:v>
                </c:pt>
                <c:pt idx="8">
                  <c:v>-43.509639999999997</c:v>
                </c:pt>
                <c:pt idx="9">
                  <c:v>-44.247416999999999</c:v>
                </c:pt>
                <c:pt idx="10">
                  <c:v>-44.735401000000003</c:v>
                </c:pt>
                <c:pt idx="11">
                  <c:v>-44.479298</c:v>
                </c:pt>
                <c:pt idx="12">
                  <c:v>-44.137763999999997</c:v>
                </c:pt>
                <c:pt idx="13">
                  <c:v>-44.167575999999997</c:v>
                </c:pt>
                <c:pt idx="14">
                  <c:v>-44.440029000000003</c:v>
                </c:pt>
                <c:pt idx="15">
                  <c:v>-44.688521999999999</c:v>
                </c:pt>
                <c:pt idx="16">
                  <c:v>-44.654625000000003</c:v>
                </c:pt>
                <c:pt idx="17">
                  <c:v>-44.602508999999998</c:v>
                </c:pt>
                <c:pt idx="18">
                  <c:v>-44.661845999999997</c:v>
                </c:pt>
                <c:pt idx="19">
                  <c:v>-44.688560000000003</c:v>
                </c:pt>
                <c:pt idx="20">
                  <c:v>-44.764964999999997</c:v>
                </c:pt>
                <c:pt idx="21">
                  <c:v>-45.115696</c:v>
                </c:pt>
                <c:pt idx="22">
                  <c:v>-45.212032000000001</c:v>
                </c:pt>
                <c:pt idx="23">
                  <c:v>-44.831501000000003</c:v>
                </c:pt>
                <c:pt idx="24">
                  <c:v>-44.037933000000002</c:v>
                </c:pt>
                <c:pt idx="25">
                  <c:v>-43.998069999999998</c:v>
                </c:pt>
                <c:pt idx="26">
                  <c:v>-44.52158</c:v>
                </c:pt>
                <c:pt idx="27">
                  <c:v>-44.899242000000001</c:v>
                </c:pt>
                <c:pt idx="28">
                  <c:v>-44.694031000000003</c:v>
                </c:pt>
                <c:pt idx="29">
                  <c:v>-44.435448000000001</c:v>
                </c:pt>
                <c:pt idx="30">
                  <c:v>-44.670527999999997</c:v>
                </c:pt>
                <c:pt idx="31">
                  <c:v>-45.513514999999998</c:v>
                </c:pt>
                <c:pt idx="32">
                  <c:v>-46.433757999999997</c:v>
                </c:pt>
                <c:pt idx="33">
                  <c:v>-46.900452000000001</c:v>
                </c:pt>
                <c:pt idx="34">
                  <c:v>-47.712066999999998</c:v>
                </c:pt>
                <c:pt idx="35">
                  <c:v>-48.247253000000001</c:v>
                </c:pt>
                <c:pt idx="36">
                  <c:v>-48.961258000000001</c:v>
                </c:pt>
                <c:pt idx="37">
                  <c:v>-48.925369000000003</c:v>
                </c:pt>
                <c:pt idx="38">
                  <c:v>-48.952311999999999</c:v>
                </c:pt>
                <c:pt idx="39">
                  <c:v>-48.999245000000002</c:v>
                </c:pt>
                <c:pt idx="40">
                  <c:v>-46.921204000000003</c:v>
                </c:pt>
                <c:pt idx="41">
                  <c:v>-44.782542999999997</c:v>
                </c:pt>
                <c:pt idx="42">
                  <c:v>-42.642654</c:v>
                </c:pt>
                <c:pt idx="43">
                  <c:v>-42.386955</c:v>
                </c:pt>
                <c:pt idx="44">
                  <c:v>-41.782981999999997</c:v>
                </c:pt>
                <c:pt idx="45">
                  <c:v>-41.718327000000002</c:v>
                </c:pt>
                <c:pt idx="46">
                  <c:v>-42.052104999999997</c:v>
                </c:pt>
                <c:pt idx="47">
                  <c:v>-42.636184999999998</c:v>
                </c:pt>
                <c:pt idx="48">
                  <c:v>-42.676623999999997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-66.932602000000003</c:v>
                </c:pt>
                <c:pt idx="1">
                  <c:v>-64.400627</c:v>
                </c:pt>
                <c:pt idx="2">
                  <c:v>-61.715122000000001</c:v>
                </c:pt>
                <c:pt idx="3">
                  <c:v>-60.164093000000001</c:v>
                </c:pt>
                <c:pt idx="4">
                  <c:v>-62.513072999999999</c:v>
                </c:pt>
                <c:pt idx="5">
                  <c:v>-65.246735000000001</c:v>
                </c:pt>
                <c:pt idx="6">
                  <c:v>-70.075050000000005</c:v>
                </c:pt>
                <c:pt idx="7">
                  <c:v>-68.822884000000002</c:v>
                </c:pt>
                <c:pt idx="8">
                  <c:v>-65.794617000000002</c:v>
                </c:pt>
                <c:pt idx="9">
                  <c:v>-60.404407999999997</c:v>
                </c:pt>
                <c:pt idx="10">
                  <c:v>-59.104778000000003</c:v>
                </c:pt>
                <c:pt idx="11">
                  <c:v>-62.266384000000002</c:v>
                </c:pt>
                <c:pt idx="12">
                  <c:v>-64.975234999999998</c:v>
                </c:pt>
                <c:pt idx="13">
                  <c:v>-65.553748999999996</c:v>
                </c:pt>
                <c:pt idx="14">
                  <c:v>-63.673969</c:v>
                </c:pt>
                <c:pt idx="15">
                  <c:v>-62.466816000000001</c:v>
                </c:pt>
                <c:pt idx="16">
                  <c:v>-61.049568000000001</c:v>
                </c:pt>
                <c:pt idx="17">
                  <c:v>-59.765658999999999</c:v>
                </c:pt>
                <c:pt idx="18">
                  <c:v>-58.368732000000001</c:v>
                </c:pt>
                <c:pt idx="19">
                  <c:v>-56.402538</c:v>
                </c:pt>
                <c:pt idx="20">
                  <c:v>-53.758892000000003</c:v>
                </c:pt>
                <c:pt idx="21">
                  <c:v>-52.518706999999999</c:v>
                </c:pt>
                <c:pt idx="22">
                  <c:v>-52.478045999999999</c:v>
                </c:pt>
                <c:pt idx="23">
                  <c:v>-52.147891999999999</c:v>
                </c:pt>
                <c:pt idx="24">
                  <c:v>-51.639225000000003</c:v>
                </c:pt>
                <c:pt idx="25">
                  <c:v>-49.934818</c:v>
                </c:pt>
                <c:pt idx="26">
                  <c:v>-48.243808999999999</c:v>
                </c:pt>
                <c:pt idx="27">
                  <c:v>-47.152962000000002</c:v>
                </c:pt>
                <c:pt idx="28">
                  <c:v>-47.368099000000001</c:v>
                </c:pt>
                <c:pt idx="29">
                  <c:v>-48.244892</c:v>
                </c:pt>
                <c:pt idx="30">
                  <c:v>-49.003422</c:v>
                </c:pt>
                <c:pt idx="31">
                  <c:v>-48.534587999999999</c:v>
                </c:pt>
                <c:pt idx="32">
                  <c:v>-46.851063000000003</c:v>
                </c:pt>
                <c:pt idx="33">
                  <c:v>-44.797843999999998</c:v>
                </c:pt>
                <c:pt idx="34">
                  <c:v>-43.397381000000003</c:v>
                </c:pt>
                <c:pt idx="35">
                  <c:v>-43.246901999999999</c:v>
                </c:pt>
                <c:pt idx="36">
                  <c:v>-43.852603999999999</c:v>
                </c:pt>
                <c:pt idx="37">
                  <c:v>-44.865561999999997</c:v>
                </c:pt>
                <c:pt idx="38">
                  <c:v>-46.149025000000002</c:v>
                </c:pt>
                <c:pt idx="39">
                  <c:v>-47.400837000000003</c:v>
                </c:pt>
                <c:pt idx="40">
                  <c:v>-48.596820999999998</c:v>
                </c:pt>
                <c:pt idx="41">
                  <c:v>-48.956741000000001</c:v>
                </c:pt>
                <c:pt idx="42">
                  <c:v>-48.283538999999998</c:v>
                </c:pt>
                <c:pt idx="43">
                  <c:v>-46.195762999999999</c:v>
                </c:pt>
                <c:pt idx="44">
                  <c:v>-43.564568000000001</c:v>
                </c:pt>
                <c:pt idx="45">
                  <c:v>-41.497298999999998</c:v>
                </c:pt>
                <c:pt idx="46">
                  <c:v>-40.221950999999997</c:v>
                </c:pt>
                <c:pt idx="47">
                  <c:v>-39.233727000000002</c:v>
                </c:pt>
                <c:pt idx="48">
                  <c:v>-38.418655000000001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-59.540424000000002</c:v>
                </c:pt>
                <c:pt idx="1">
                  <c:v>-60.113681999999997</c:v>
                </c:pt>
                <c:pt idx="2">
                  <c:v>-60.247912999999997</c:v>
                </c:pt>
                <c:pt idx="3">
                  <c:v>-60.423462000000001</c:v>
                </c:pt>
                <c:pt idx="4">
                  <c:v>-60.076210000000003</c:v>
                </c:pt>
                <c:pt idx="5">
                  <c:v>-60.351292000000001</c:v>
                </c:pt>
                <c:pt idx="6">
                  <c:v>-59.926040999999998</c:v>
                </c:pt>
                <c:pt idx="7">
                  <c:v>-59.576107</c:v>
                </c:pt>
                <c:pt idx="8">
                  <c:v>-59.052967000000002</c:v>
                </c:pt>
                <c:pt idx="9">
                  <c:v>-59.367381999999999</c:v>
                </c:pt>
                <c:pt idx="10">
                  <c:v>-59.383792999999997</c:v>
                </c:pt>
                <c:pt idx="11">
                  <c:v>-59.148345999999997</c:v>
                </c:pt>
                <c:pt idx="12">
                  <c:v>-58.129623000000002</c:v>
                </c:pt>
                <c:pt idx="13">
                  <c:v>-57.255279999999999</c:v>
                </c:pt>
                <c:pt idx="14">
                  <c:v>-55.869072000000003</c:v>
                </c:pt>
                <c:pt idx="15">
                  <c:v>-55.19529</c:v>
                </c:pt>
                <c:pt idx="16">
                  <c:v>-54.424072000000002</c:v>
                </c:pt>
                <c:pt idx="17">
                  <c:v>-54.489364999999999</c:v>
                </c:pt>
                <c:pt idx="18">
                  <c:v>-54.362231999999999</c:v>
                </c:pt>
                <c:pt idx="19">
                  <c:v>-54.700211000000003</c:v>
                </c:pt>
                <c:pt idx="20">
                  <c:v>-55.011699999999998</c:v>
                </c:pt>
                <c:pt idx="21">
                  <c:v>-55.491142000000004</c:v>
                </c:pt>
                <c:pt idx="22">
                  <c:v>-55.442162000000003</c:v>
                </c:pt>
                <c:pt idx="23">
                  <c:v>-55.623013</c:v>
                </c:pt>
                <c:pt idx="24">
                  <c:v>-55.535702000000001</c:v>
                </c:pt>
                <c:pt idx="25">
                  <c:v>-55.829891000000003</c:v>
                </c:pt>
                <c:pt idx="26">
                  <c:v>-55.677593000000002</c:v>
                </c:pt>
                <c:pt idx="27">
                  <c:v>-55.742832</c:v>
                </c:pt>
                <c:pt idx="28">
                  <c:v>-55.755553999999997</c:v>
                </c:pt>
                <c:pt idx="29">
                  <c:v>-56.068359000000001</c:v>
                </c:pt>
                <c:pt idx="30">
                  <c:v>-56.277312999999999</c:v>
                </c:pt>
                <c:pt idx="31">
                  <c:v>-56.673583999999998</c:v>
                </c:pt>
                <c:pt idx="32">
                  <c:v>-57.036468999999997</c:v>
                </c:pt>
                <c:pt idx="33">
                  <c:v>-57.452263000000002</c:v>
                </c:pt>
                <c:pt idx="34">
                  <c:v>-57.689014</c:v>
                </c:pt>
                <c:pt idx="35">
                  <c:v>-57.976565999999998</c:v>
                </c:pt>
                <c:pt idx="36">
                  <c:v>-58.517932999999999</c:v>
                </c:pt>
                <c:pt idx="37">
                  <c:v>-58.777194999999999</c:v>
                </c:pt>
                <c:pt idx="38">
                  <c:v>-59.065570999999998</c:v>
                </c:pt>
                <c:pt idx="39">
                  <c:v>-59.061996000000001</c:v>
                </c:pt>
                <c:pt idx="40">
                  <c:v>-59.498317999999998</c:v>
                </c:pt>
                <c:pt idx="41">
                  <c:v>-59.347973000000003</c:v>
                </c:pt>
                <c:pt idx="42">
                  <c:v>-59.372264999999999</c:v>
                </c:pt>
                <c:pt idx="43">
                  <c:v>-58.864688999999998</c:v>
                </c:pt>
                <c:pt idx="44">
                  <c:v>-58.791656000000003</c:v>
                </c:pt>
                <c:pt idx="45">
                  <c:v>-58.244430999999999</c:v>
                </c:pt>
                <c:pt idx="46">
                  <c:v>-58.050002999999997</c:v>
                </c:pt>
                <c:pt idx="47">
                  <c:v>-57.664473999999998</c:v>
                </c:pt>
                <c:pt idx="48">
                  <c:v>-57.568492999999997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-66.386382999999995</c:v>
                </c:pt>
                <c:pt idx="1">
                  <c:v>-67.208809000000002</c:v>
                </c:pt>
                <c:pt idx="2">
                  <c:v>-68.140174999999999</c:v>
                </c:pt>
                <c:pt idx="3">
                  <c:v>-68.022284999999997</c:v>
                </c:pt>
                <c:pt idx="4">
                  <c:v>-68.239029000000002</c:v>
                </c:pt>
                <c:pt idx="5">
                  <c:v>-67.286017999999999</c:v>
                </c:pt>
                <c:pt idx="6">
                  <c:v>-68.893600000000006</c:v>
                </c:pt>
                <c:pt idx="7">
                  <c:v>-69.779212999999999</c:v>
                </c:pt>
                <c:pt idx="8">
                  <c:v>-72.284660000000002</c:v>
                </c:pt>
                <c:pt idx="9">
                  <c:v>-74.322395</c:v>
                </c:pt>
                <c:pt idx="10">
                  <c:v>-76.411277999999996</c:v>
                </c:pt>
                <c:pt idx="11">
                  <c:v>-77.806061</c:v>
                </c:pt>
                <c:pt idx="12">
                  <c:v>-77.185753000000005</c:v>
                </c:pt>
                <c:pt idx="13">
                  <c:v>-76.431884999999994</c:v>
                </c:pt>
                <c:pt idx="14">
                  <c:v>-74.189491000000004</c:v>
                </c:pt>
                <c:pt idx="15">
                  <c:v>-72.177391</c:v>
                </c:pt>
                <c:pt idx="16">
                  <c:v>-68.685340999999994</c:v>
                </c:pt>
                <c:pt idx="17">
                  <c:v>-67.119377</c:v>
                </c:pt>
                <c:pt idx="18">
                  <c:v>-66.823516999999995</c:v>
                </c:pt>
                <c:pt idx="19">
                  <c:v>-68.756011999999998</c:v>
                </c:pt>
                <c:pt idx="20">
                  <c:v>-69.426704000000001</c:v>
                </c:pt>
                <c:pt idx="21">
                  <c:v>-70.435058999999995</c:v>
                </c:pt>
                <c:pt idx="22">
                  <c:v>-70.476333999999994</c:v>
                </c:pt>
                <c:pt idx="23">
                  <c:v>-72.918716000000003</c:v>
                </c:pt>
                <c:pt idx="24">
                  <c:v>-72.736098999999996</c:v>
                </c:pt>
                <c:pt idx="25">
                  <c:v>-73.339775000000003</c:v>
                </c:pt>
                <c:pt idx="26">
                  <c:v>-72.398116999999999</c:v>
                </c:pt>
                <c:pt idx="27">
                  <c:v>-72.488014000000007</c:v>
                </c:pt>
                <c:pt idx="28">
                  <c:v>-71.388656999999995</c:v>
                </c:pt>
                <c:pt idx="29">
                  <c:v>-70.882880999999998</c:v>
                </c:pt>
                <c:pt idx="30">
                  <c:v>-71.758117999999996</c:v>
                </c:pt>
                <c:pt idx="31">
                  <c:v>-72.506172000000007</c:v>
                </c:pt>
                <c:pt idx="32">
                  <c:v>-72.248931999999996</c:v>
                </c:pt>
                <c:pt idx="33">
                  <c:v>-71.436508000000003</c:v>
                </c:pt>
                <c:pt idx="34">
                  <c:v>-70.615868000000006</c:v>
                </c:pt>
                <c:pt idx="35">
                  <c:v>-70.402541999999997</c:v>
                </c:pt>
                <c:pt idx="36">
                  <c:v>-69.452385000000007</c:v>
                </c:pt>
                <c:pt idx="37">
                  <c:v>-68.711060000000003</c:v>
                </c:pt>
                <c:pt idx="38">
                  <c:v>-68.427734000000001</c:v>
                </c:pt>
                <c:pt idx="39">
                  <c:v>-69.260222999999996</c:v>
                </c:pt>
                <c:pt idx="40">
                  <c:v>-70.270904999999999</c:v>
                </c:pt>
                <c:pt idx="41">
                  <c:v>-70.075507999999999</c:v>
                </c:pt>
                <c:pt idx="42">
                  <c:v>-68.365195999999997</c:v>
                </c:pt>
                <c:pt idx="43">
                  <c:v>-67.471496999999999</c:v>
                </c:pt>
                <c:pt idx="44">
                  <c:v>-68.782379000000006</c:v>
                </c:pt>
                <c:pt idx="45">
                  <c:v>-70.72448</c:v>
                </c:pt>
                <c:pt idx="46">
                  <c:v>-72.219184999999996</c:v>
                </c:pt>
                <c:pt idx="47">
                  <c:v>-72.219223</c:v>
                </c:pt>
                <c:pt idx="48">
                  <c:v>-72.483977999999993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3 GHz IF, Sine Wave LSLO (dBm)</a:t>
            </a:r>
          </a:p>
        </c:rich>
      </c:tx>
      <c:layout>
        <c:manualLayout>
          <c:xMode val="edge"/>
          <c:yMode val="edge"/>
          <c:x val="0.13977578526237114"/>
          <c:y val="6.613756613756610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567304086989126"/>
          <c:w val="0.76542713682528862"/>
          <c:h val="0.693574761488147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+20dBm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10.728103000000001</c:v>
                </c:pt>
                <c:pt idx="1">
                  <c:v>7.5501446999999997</c:v>
                </c:pt>
                <c:pt idx="2">
                  <c:v>3.3507514</c:v>
                </c:pt>
                <c:pt idx="3">
                  <c:v>2.7170391</c:v>
                </c:pt>
                <c:pt idx="4">
                  <c:v>6.5260406</c:v>
                </c:pt>
                <c:pt idx="5">
                  <c:v>11.767401</c:v>
                </c:pt>
                <c:pt idx="6">
                  <c:v>15.827114999999999</c:v>
                </c:pt>
                <c:pt idx="7">
                  <c:v>17.023282999999999</c:v>
                </c:pt>
                <c:pt idx="8">
                  <c:v>18.333345000000001</c:v>
                </c:pt>
                <c:pt idx="9">
                  <c:v>20.27347</c:v>
                </c:pt>
                <c:pt idx="10">
                  <c:v>21.069735999999999</c:v>
                </c:pt>
                <c:pt idx="11">
                  <c:v>21.067910999999999</c:v>
                </c:pt>
                <c:pt idx="12">
                  <c:v>20.325316999999998</c:v>
                </c:pt>
                <c:pt idx="13">
                  <c:v>20.454746</c:v>
                </c:pt>
                <c:pt idx="14">
                  <c:v>20.907578999999998</c:v>
                </c:pt>
                <c:pt idx="15">
                  <c:v>21.476680999999999</c:v>
                </c:pt>
                <c:pt idx="16">
                  <c:v>21.905335999999998</c:v>
                </c:pt>
                <c:pt idx="17">
                  <c:v>22.818031000000001</c:v>
                </c:pt>
                <c:pt idx="18">
                  <c:v>23.231548</c:v>
                </c:pt>
                <c:pt idx="19">
                  <c:v>23.293876999999998</c:v>
                </c:pt>
                <c:pt idx="20">
                  <c:v>22.648033000000002</c:v>
                </c:pt>
                <c:pt idx="21">
                  <c:v>22.264147000000001</c:v>
                </c:pt>
                <c:pt idx="22">
                  <c:v>21.949400000000001</c:v>
                </c:pt>
                <c:pt idx="23">
                  <c:v>22.104029000000001</c:v>
                </c:pt>
                <c:pt idx="24">
                  <c:v>21.779326999999999</c:v>
                </c:pt>
                <c:pt idx="25">
                  <c:v>21.386747</c:v>
                </c:pt>
                <c:pt idx="26">
                  <c:v>20.847338000000001</c:v>
                </c:pt>
                <c:pt idx="27">
                  <c:v>21.467881999999999</c:v>
                </c:pt>
                <c:pt idx="28">
                  <c:v>22.102978</c:v>
                </c:pt>
                <c:pt idx="29">
                  <c:v>22.682379000000001</c:v>
                </c:pt>
                <c:pt idx="30">
                  <c:v>22.540436</c:v>
                </c:pt>
                <c:pt idx="31">
                  <c:v>22.697673999999999</c:v>
                </c:pt>
                <c:pt idx="32">
                  <c:v>22.756150999999999</c:v>
                </c:pt>
                <c:pt idx="33">
                  <c:v>22.838953</c:v>
                </c:pt>
                <c:pt idx="34">
                  <c:v>22.909939000000001</c:v>
                </c:pt>
                <c:pt idx="35">
                  <c:v>22.912369000000002</c:v>
                </c:pt>
                <c:pt idx="36">
                  <c:v>22.816105</c:v>
                </c:pt>
                <c:pt idx="37">
                  <c:v>22.548279000000001</c:v>
                </c:pt>
                <c:pt idx="38">
                  <c:v>22.429137999999998</c:v>
                </c:pt>
                <c:pt idx="39">
                  <c:v>22.528212</c:v>
                </c:pt>
                <c:pt idx="40">
                  <c:v>22.621151000000001</c:v>
                </c:pt>
                <c:pt idx="41">
                  <c:v>22.483934000000001</c:v>
                </c:pt>
                <c:pt idx="42">
                  <c:v>22.155832</c:v>
                </c:pt>
                <c:pt idx="43">
                  <c:v>22.139762999999999</c:v>
                </c:pt>
                <c:pt idx="44">
                  <c:v>22.513978999999999</c:v>
                </c:pt>
                <c:pt idx="45">
                  <c:v>22.38974</c:v>
                </c:pt>
                <c:pt idx="46">
                  <c:v>22.052907999999999</c:v>
                </c:pt>
                <c:pt idx="47">
                  <c:v>21.844925</c:v>
                </c:pt>
                <c:pt idx="48">
                  <c:v>22.448141</c:v>
                </c:pt>
                <c:pt idx="49">
                  <c:v>23.010178</c:v>
                </c:pt>
                <c:pt idx="50">
                  <c:v>23.927914000000001</c:v>
                </c:pt>
                <c:pt idx="51">
                  <c:v>25.563707000000001</c:v>
                </c:pt>
                <c:pt idx="52">
                  <c:v>26.161774000000001</c:v>
                </c:pt>
                <c:pt idx="53">
                  <c:v>26.545193000000001</c:v>
                </c:pt>
                <c:pt idx="54">
                  <c:v>26.009447000000002</c:v>
                </c:pt>
                <c:pt idx="55">
                  <c:v>26.80142</c:v>
                </c:pt>
                <c:pt idx="56">
                  <c:v>26.496718999999999</c:v>
                </c:pt>
                <c:pt idx="57">
                  <c:v>26.450831999999998</c:v>
                </c:pt>
                <c:pt idx="58">
                  <c:v>26.506098000000001</c:v>
                </c:pt>
                <c:pt idx="59">
                  <c:v>26.648813000000001</c:v>
                </c:pt>
                <c:pt idx="60">
                  <c:v>25.516323</c:v>
                </c:pt>
                <c:pt idx="61">
                  <c:v>24.252237000000001</c:v>
                </c:pt>
                <c:pt idx="62">
                  <c:v>23.785772000000001</c:v>
                </c:pt>
                <c:pt idx="63">
                  <c:v>25.562199</c:v>
                </c:pt>
                <c:pt idx="64">
                  <c:v>25.919319000000002</c:v>
                </c:pt>
                <c:pt idx="65">
                  <c:v>26.820056999999998</c:v>
                </c:pt>
                <c:pt idx="66">
                  <c:v>25.864128000000001</c:v>
                </c:pt>
                <c:pt idx="67">
                  <c:v>24.875969000000001</c:v>
                </c:pt>
                <c:pt idx="68">
                  <c:v>24.336179999999999</c:v>
                </c:pt>
                <c:pt idx="69">
                  <c:v>23.751787</c:v>
                </c:pt>
                <c:pt idx="70">
                  <c:v>24.646557000000001</c:v>
                </c:pt>
                <c:pt idx="71">
                  <c:v>23.094856</c:v>
                </c:pt>
                <c:pt idx="72">
                  <c:v>23.470972</c:v>
                </c:pt>
                <c:pt idx="73">
                  <c:v>22.604714999999999</c:v>
                </c:pt>
                <c:pt idx="74">
                  <c:v>22.687021000000001</c:v>
                </c:pt>
                <c:pt idx="75">
                  <c:v>22.720756999999999</c:v>
                </c:pt>
                <c:pt idx="76">
                  <c:v>23.168322</c:v>
                </c:pt>
                <c:pt idx="77">
                  <c:v>24.571041000000001</c:v>
                </c:pt>
                <c:pt idx="78">
                  <c:v>24.036821</c:v>
                </c:pt>
                <c:pt idx="79">
                  <c:v>24.842054000000001</c:v>
                </c:pt>
                <c:pt idx="80">
                  <c:v>24.039055000000001</c:v>
                </c:pt>
                <c:pt idx="81">
                  <c:v>24.296403999999999</c:v>
                </c:pt>
                <c:pt idx="82">
                  <c:v>23.479319</c:v>
                </c:pt>
                <c:pt idx="83">
                  <c:v>24.131202999999999</c:v>
                </c:pt>
                <c:pt idx="84">
                  <c:v>25.173292</c:v>
                </c:pt>
                <c:pt idx="85">
                  <c:v>24.976223000000001</c:v>
                </c:pt>
                <c:pt idx="86">
                  <c:v>25.326746</c:v>
                </c:pt>
                <c:pt idx="87">
                  <c:v>24.520432</c:v>
                </c:pt>
                <c:pt idx="88">
                  <c:v>24.609317999999998</c:v>
                </c:pt>
                <c:pt idx="89">
                  <c:v>23.244852000000002</c:v>
                </c:pt>
                <c:pt idx="90">
                  <c:v>23.068535000000001</c:v>
                </c:pt>
                <c:pt idx="91">
                  <c:v>23.451699999999999</c:v>
                </c:pt>
                <c:pt idx="92">
                  <c:v>24.131972999999999</c:v>
                </c:pt>
                <c:pt idx="93">
                  <c:v>29.008628999999999</c:v>
                </c:pt>
                <c:pt idx="94">
                  <c:v>29.158256999999999</c:v>
                </c:pt>
                <c:pt idx="95">
                  <c:v>29.664422999999999</c:v>
                </c:pt>
                <c:pt idx="96">
                  <c:v>27.222629999999999</c:v>
                </c:pt>
                <c:pt idx="97">
                  <c:v>28.029291000000001</c:v>
                </c:pt>
                <c:pt idx="98">
                  <c:v>28.485453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17.201201999999999</c:v>
                </c:pt>
                <c:pt idx="1">
                  <c:v>14.854369</c:v>
                </c:pt>
                <c:pt idx="2">
                  <c:v>11.346625</c:v>
                </c:pt>
                <c:pt idx="3">
                  <c:v>7.7210574000000003</c:v>
                </c:pt>
                <c:pt idx="4">
                  <c:v>3.3147316</c:v>
                </c:pt>
                <c:pt idx="5">
                  <c:v>1.647241</c:v>
                </c:pt>
                <c:pt idx="6">
                  <c:v>3.7178648000000001</c:v>
                </c:pt>
                <c:pt idx="7">
                  <c:v>8.6045646999999992</c:v>
                </c:pt>
                <c:pt idx="8">
                  <c:v>12.592230000000001</c:v>
                </c:pt>
                <c:pt idx="9">
                  <c:v>14.991778999999999</c:v>
                </c:pt>
                <c:pt idx="10">
                  <c:v>16.587612</c:v>
                </c:pt>
                <c:pt idx="11">
                  <c:v>17.754272</c:v>
                </c:pt>
                <c:pt idx="12">
                  <c:v>18.099812</c:v>
                </c:pt>
                <c:pt idx="13">
                  <c:v>18.898423999999999</c:v>
                </c:pt>
                <c:pt idx="14">
                  <c:v>19.975791999999998</c:v>
                </c:pt>
                <c:pt idx="15">
                  <c:v>21.557003000000002</c:v>
                </c:pt>
                <c:pt idx="16">
                  <c:v>22.565546000000001</c:v>
                </c:pt>
                <c:pt idx="17">
                  <c:v>23.330442000000001</c:v>
                </c:pt>
                <c:pt idx="18">
                  <c:v>23.059512999999999</c:v>
                </c:pt>
                <c:pt idx="19">
                  <c:v>23.009338</c:v>
                </c:pt>
                <c:pt idx="20">
                  <c:v>22.097643000000001</c:v>
                </c:pt>
                <c:pt idx="21">
                  <c:v>21.687943000000001</c:v>
                </c:pt>
                <c:pt idx="22">
                  <c:v>21.159651</c:v>
                </c:pt>
                <c:pt idx="23">
                  <c:v>21.432573000000001</c:v>
                </c:pt>
                <c:pt idx="24">
                  <c:v>21.142306999999999</c:v>
                </c:pt>
                <c:pt idx="25">
                  <c:v>20.688777999999999</c:v>
                </c:pt>
                <c:pt idx="26">
                  <c:v>19.986345</c:v>
                </c:pt>
                <c:pt idx="27">
                  <c:v>20.180420000000002</c:v>
                </c:pt>
                <c:pt idx="28">
                  <c:v>21.042704000000001</c:v>
                </c:pt>
                <c:pt idx="29">
                  <c:v>21.731245000000001</c:v>
                </c:pt>
                <c:pt idx="30">
                  <c:v>21.729561</c:v>
                </c:pt>
                <c:pt idx="31">
                  <c:v>21.467728000000001</c:v>
                </c:pt>
                <c:pt idx="32">
                  <c:v>21.762111999999998</c:v>
                </c:pt>
                <c:pt idx="33">
                  <c:v>22.035961</c:v>
                </c:pt>
                <c:pt idx="34">
                  <c:v>21.966737999999999</c:v>
                </c:pt>
                <c:pt idx="35">
                  <c:v>21.351113999999999</c:v>
                </c:pt>
                <c:pt idx="36">
                  <c:v>21.061031</c:v>
                </c:pt>
                <c:pt idx="37">
                  <c:v>21.030846</c:v>
                </c:pt>
                <c:pt idx="38">
                  <c:v>21.257294000000002</c:v>
                </c:pt>
                <c:pt idx="39">
                  <c:v>21.391667999999999</c:v>
                </c:pt>
                <c:pt idx="40">
                  <c:v>21.835716000000001</c:v>
                </c:pt>
                <c:pt idx="41">
                  <c:v>22.003651000000001</c:v>
                </c:pt>
                <c:pt idx="42">
                  <c:v>22.339880000000001</c:v>
                </c:pt>
                <c:pt idx="43">
                  <c:v>22.261524000000001</c:v>
                </c:pt>
                <c:pt idx="44">
                  <c:v>22.483625</c:v>
                </c:pt>
                <c:pt idx="45">
                  <c:v>22.044862999999999</c:v>
                </c:pt>
                <c:pt idx="46">
                  <c:v>21.41893</c:v>
                </c:pt>
                <c:pt idx="47">
                  <c:v>20.691763000000002</c:v>
                </c:pt>
                <c:pt idx="48">
                  <c:v>20.506117</c:v>
                </c:pt>
                <c:pt idx="49">
                  <c:v>21.222580000000001</c:v>
                </c:pt>
                <c:pt idx="50">
                  <c:v>22.708255999999999</c:v>
                </c:pt>
                <c:pt idx="51">
                  <c:v>24.077601999999999</c:v>
                </c:pt>
                <c:pt idx="52">
                  <c:v>24.509636</c:v>
                </c:pt>
                <c:pt idx="53">
                  <c:v>24.524069000000001</c:v>
                </c:pt>
                <c:pt idx="54">
                  <c:v>24.967158999999999</c:v>
                </c:pt>
                <c:pt idx="55">
                  <c:v>25.654482000000002</c:v>
                </c:pt>
                <c:pt idx="56">
                  <c:v>26.590147000000002</c:v>
                </c:pt>
                <c:pt idx="57">
                  <c:v>26.808475000000001</c:v>
                </c:pt>
                <c:pt idx="58">
                  <c:v>29.146343000000002</c:v>
                </c:pt>
                <c:pt idx="59">
                  <c:v>27.455811000000001</c:v>
                </c:pt>
                <c:pt idx="60">
                  <c:v>26.025728000000001</c:v>
                </c:pt>
                <c:pt idx="61">
                  <c:v>23.293057999999998</c:v>
                </c:pt>
                <c:pt idx="62">
                  <c:v>23.350801000000001</c:v>
                </c:pt>
                <c:pt idx="63">
                  <c:v>24.831522</c:v>
                </c:pt>
                <c:pt idx="64">
                  <c:v>24.670914</c:v>
                </c:pt>
                <c:pt idx="65">
                  <c:v>25.052803000000001</c:v>
                </c:pt>
                <c:pt idx="66">
                  <c:v>23.966604</c:v>
                </c:pt>
                <c:pt idx="67">
                  <c:v>23.148420000000002</c:v>
                </c:pt>
                <c:pt idx="68">
                  <c:v>23.259513999999999</c:v>
                </c:pt>
                <c:pt idx="69">
                  <c:v>22.789605999999999</c:v>
                </c:pt>
                <c:pt idx="70">
                  <c:v>23.025623</c:v>
                </c:pt>
                <c:pt idx="71">
                  <c:v>21.663799000000001</c:v>
                </c:pt>
                <c:pt idx="72">
                  <c:v>21.418215</c:v>
                </c:pt>
                <c:pt idx="73">
                  <c:v>20.847227</c:v>
                </c:pt>
                <c:pt idx="74">
                  <c:v>20.893899999999999</c:v>
                </c:pt>
                <c:pt idx="75">
                  <c:v>21.415434000000001</c:v>
                </c:pt>
                <c:pt idx="76">
                  <c:v>22.152943</c:v>
                </c:pt>
                <c:pt idx="77">
                  <c:v>22.855547000000001</c:v>
                </c:pt>
                <c:pt idx="78">
                  <c:v>22.772772</c:v>
                </c:pt>
                <c:pt idx="79">
                  <c:v>23.053916999999998</c:v>
                </c:pt>
                <c:pt idx="80">
                  <c:v>23.387041</c:v>
                </c:pt>
                <c:pt idx="81">
                  <c:v>24.057486000000001</c:v>
                </c:pt>
                <c:pt idx="82">
                  <c:v>23.608982000000001</c:v>
                </c:pt>
                <c:pt idx="83">
                  <c:v>23.933496000000002</c:v>
                </c:pt>
                <c:pt idx="84">
                  <c:v>25.494530000000001</c:v>
                </c:pt>
                <c:pt idx="85">
                  <c:v>25.617467999999999</c:v>
                </c:pt>
                <c:pt idx="86">
                  <c:v>26.118582</c:v>
                </c:pt>
                <c:pt idx="87">
                  <c:v>24.346636</c:v>
                </c:pt>
                <c:pt idx="88">
                  <c:v>24.269234000000001</c:v>
                </c:pt>
                <c:pt idx="89">
                  <c:v>23.390647999999999</c:v>
                </c:pt>
                <c:pt idx="90">
                  <c:v>24.618725000000001</c:v>
                </c:pt>
                <c:pt idx="91">
                  <c:v>26.220324000000002</c:v>
                </c:pt>
                <c:pt idx="92">
                  <c:v>26.836673999999999</c:v>
                </c:pt>
                <c:pt idx="93">
                  <c:v>27.131086</c:v>
                </c:pt>
                <c:pt idx="94">
                  <c:v>26.274629999999998</c:v>
                </c:pt>
                <c:pt idx="95">
                  <c:v>26.132238000000001</c:v>
                </c:pt>
                <c:pt idx="96">
                  <c:v>25.697247000000001</c:v>
                </c:pt>
                <c:pt idx="97">
                  <c:v>26.411587000000001</c:v>
                </c:pt>
                <c:pt idx="98">
                  <c:v>27.093139999999998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+16dBm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16.286629000000001</c:v>
                </c:pt>
                <c:pt idx="1">
                  <c:v>16.150433</c:v>
                </c:pt>
                <c:pt idx="2">
                  <c:v>15.460610000000001</c:v>
                </c:pt>
                <c:pt idx="3">
                  <c:v>13.290725</c:v>
                </c:pt>
                <c:pt idx="4">
                  <c:v>11.515781</c:v>
                </c:pt>
                <c:pt idx="5">
                  <c:v>7.5901632000000001</c:v>
                </c:pt>
                <c:pt idx="6">
                  <c:v>3.5679113999999998</c:v>
                </c:pt>
                <c:pt idx="7">
                  <c:v>1.2783902</c:v>
                </c:pt>
                <c:pt idx="8">
                  <c:v>2.6089777999999999</c:v>
                </c:pt>
                <c:pt idx="9">
                  <c:v>6.2993335999999998</c:v>
                </c:pt>
                <c:pt idx="10">
                  <c:v>9.1724052</c:v>
                </c:pt>
                <c:pt idx="11">
                  <c:v>12.184335000000001</c:v>
                </c:pt>
                <c:pt idx="12">
                  <c:v>14.160423</c:v>
                </c:pt>
                <c:pt idx="13">
                  <c:v>16.243590999999999</c:v>
                </c:pt>
                <c:pt idx="14">
                  <c:v>17.528341000000001</c:v>
                </c:pt>
                <c:pt idx="15">
                  <c:v>19.116619</c:v>
                </c:pt>
                <c:pt idx="16">
                  <c:v>19.705217000000001</c:v>
                </c:pt>
                <c:pt idx="17">
                  <c:v>20.805992</c:v>
                </c:pt>
                <c:pt idx="18">
                  <c:v>21.062322999999999</c:v>
                </c:pt>
                <c:pt idx="19">
                  <c:v>21.742125000000001</c:v>
                </c:pt>
                <c:pt idx="20">
                  <c:v>21.250996000000001</c:v>
                </c:pt>
                <c:pt idx="21">
                  <c:v>21.230657999999998</c:v>
                </c:pt>
                <c:pt idx="22">
                  <c:v>21.079611</c:v>
                </c:pt>
                <c:pt idx="23">
                  <c:v>21.431802999999999</c:v>
                </c:pt>
                <c:pt idx="24">
                  <c:v>20.768263000000001</c:v>
                </c:pt>
                <c:pt idx="25">
                  <c:v>20.352074000000002</c:v>
                </c:pt>
                <c:pt idx="26">
                  <c:v>19.884848000000002</c:v>
                </c:pt>
                <c:pt idx="27">
                  <c:v>20.409414000000002</c:v>
                </c:pt>
                <c:pt idx="28">
                  <c:v>20.888144</c:v>
                </c:pt>
                <c:pt idx="29">
                  <c:v>21.04608</c:v>
                </c:pt>
                <c:pt idx="30">
                  <c:v>20.760041999999999</c:v>
                </c:pt>
                <c:pt idx="31">
                  <c:v>20.145527000000001</c:v>
                </c:pt>
                <c:pt idx="32">
                  <c:v>19.952261</c:v>
                </c:pt>
                <c:pt idx="33">
                  <c:v>20.089663999999999</c:v>
                </c:pt>
                <c:pt idx="34">
                  <c:v>20.325644</c:v>
                </c:pt>
                <c:pt idx="35">
                  <c:v>20.489113</c:v>
                </c:pt>
                <c:pt idx="36">
                  <c:v>20.764275000000001</c:v>
                </c:pt>
                <c:pt idx="37">
                  <c:v>20.863987000000002</c:v>
                </c:pt>
                <c:pt idx="38">
                  <c:v>21.131329999999998</c:v>
                </c:pt>
                <c:pt idx="39">
                  <c:v>21.180137999999999</c:v>
                </c:pt>
                <c:pt idx="40">
                  <c:v>21.640429000000001</c:v>
                </c:pt>
                <c:pt idx="41">
                  <c:v>21.440577000000001</c:v>
                </c:pt>
                <c:pt idx="42">
                  <c:v>21.38336</c:v>
                </c:pt>
                <c:pt idx="43">
                  <c:v>21.308378000000001</c:v>
                </c:pt>
                <c:pt idx="44">
                  <c:v>21.456848000000001</c:v>
                </c:pt>
                <c:pt idx="45">
                  <c:v>20.845061999999999</c:v>
                </c:pt>
                <c:pt idx="46">
                  <c:v>19.835964000000001</c:v>
                </c:pt>
                <c:pt idx="47">
                  <c:v>19.201044</c:v>
                </c:pt>
                <c:pt idx="48">
                  <c:v>18.962959000000001</c:v>
                </c:pt>
                <c:pt idx="49">
                  <c:v>18.801625999999999</c:v>
                </c:pt>
                <c:pt idx="50">
                  <c:v>19.661224000000001</c:v>
                </c:pt>
                <c:pt idx="51">
                  <c:v>20.671748999999998</c:v>
                </c:pt>
                <c:pt idx="52">
                  <c:v>22.081167000000001</c:v>
                </c:pt>
                <c:pt idx="53">
                  <c:v>22.615362000000001</c:v>
                </c:pt>
                <c:pt idx="54">
                  <c:v>23.871666000000001</c:v>
                </c:pt>
                <c:pt idx="55">
                  <c:v>24.38522</c:v>
                </c:pt>
                <c:pt idx="56">
                  <c:v>24.319137999999999</c:v>
                </c:pt>
                <c:pt idx="57">
                  <c:v>23.431028000000001</c:v>
                </c:pt>
                <c:pt idx="58">
                  <c:v>25.308588</c:v>
                </c:pt>
                <c:pt idx="59">
                  <c:v>25.261883000000001</c:v>
                </c:pt>
                <c:pt idx="60">
                  <c:v>25.214293000000001</c:v>
                </c:pt>
                <c:pt idx="61">
                  <c:v>23.555243000000001</c:v>
                </c:pt>
                <c:pt idx="62">
                  <c:v>23.372420999999999</c:v>
                </c:pt>
                <c:pt idx="63">
                  <c:v>24.102772000000002</c:v>
                </c:pt>
                <c:pt idx="64">
                  <c:v>23.363807999999999</c:v>
                </c:pt>
                <c:pt idx="65">
                  <c:v>23.568569</c:v>
                </c:pt>
                <c:pt idx="66">
                  <c:v>23.015651999999999</c:v>
                </c:pt>
                <c:pt idx="67">
                  <c:v>22.248232000000002</c:v>
                </c:pt>
                <c:pt idx="68">
                  <c:v>21.860603000000001</c:v>
                </c:pt>
                <c:pt idx="69">
                  <c:v>20.917117999999999</c:v>
                </c:pt>
                <c:pt idx="70">
                  <c:v>21.759661000000001</c:v>
                </c:pt>
                <c:pt idx="71">
                  <c:v>20.408715999999998</c:v>
                </c:pt>
                <c:pt idx="72">
                  <c:v>20.022023999999998</c:v>
                </c:pt>
                <c:pt idx="73">
                  <c:v>18.353688999999999</c:v>
                </c:pt>
                <c:pt idx="74">
                  <c:v>17.735423999999998</c:v>
                </c:pt>
                <c:pt idx="75">
                  <c:v>17.530169999999998</c:v>
                </c:pt>
                <c:pt idx="76">
                  <c:v>16.183627999999999</c:v>
                </c:pt>
                <c:pt idx="77">
                  <c:v>15.943963</c:v>
                </c:pt>
                <c:pt idx="78">
                  <c:v>15.353412000000001</c:v>
                </c:pt>
                <c:pt idx="79">
                  <c:v>14.89528</c:v>
                </c:pt>
                <c:pt idx="80">
                  <c:v>16.404736</c:v>
                </c:pt>
                <c:pt idx="81">
                  <c:v>16.122326000000001</c:v>
                </c:pt>
                <c:pt idx="82">
                  <c:v>17.778600999999998</c:v>
                </c:pt>
                <c:pt idx="83">
                  <c:v>18.740863999999998</c:v>
                </c:pt>
                <c:pt idx="84">
                  <c:v>19.342034999999999</c:v>
                </c:pt>
                <c:pt idx="85">
                  <c:v>17.258589000000001</c:v>
                </c:pt>
                <c:pt idx="86">
                  <c:v>13.7197</c:v>
                </c:pt>
                <c:pt idx="87">
                  <c:v>12.317475999999999</c:v>
                </c:pt>
                <c:pt idx="88">
                  <c:v>11.86035</c:v>
                </c:pt>
                <c:pt idx="89">
                  <c:v>14.936776</c:v>
                </c:pt>
                <c:pt idx="90">
                  <c:v>17.675156000000001</c:v>
                </c:pt>
                <c:pt idx="91">
                  <c:v>22.244645999999999</c:v>
                </c:pt>
                <c:pt idx="92">
                  <c:v>22.026751999999998</c:v>
                </c:pt>
                <c:pt idx="93">
                  <c:v>24.196221999999999</c:v>
                </c:pt>
                <c:pt idx="94">
                  <c:v>24.626857999999999</c:v>
                </c:pt>
                <c:pt idx="95">
                  <c:v>25.738593999999999</c:v>
                </c:pt>
                <c:pt idx="96">
                  <c:v>24.436781</c:v>
                </c:pt>
                <c:pt idx="97">
                  <c:v>24.025832999999999</c:v>
                </c:pt>
                <c:pt idx="98">
                  <c:v>23.781704000000001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15.316197000000001</c:v>
                </c:pt>
                <c:pt idx="1">
                  <c:v>17.573907999999999</c:v>
                </c:pt>
                <c:pt idx="2">
                  <c:v>18.306114000000001</c:v>
                </c:pt>
                <c:pt idx="3">
                  <c:v>17.878108999999998</c:v>
                </c:pt>
                <c:pt idx="4">
                  <c:v>14.544058</c:v>
                </c:pt>
                <c:pt idx="5">
                  <c:v>11.820971999999999</c:v>
                </c:pt>
                <c:pt idx="6">
                  <c:v>9.6037540000000003</c:v>
                </c:pt>
                <c:pt idx="7">
                  <c:v>6.3750672000000002</c:v>
                </c:pt>
                <c:pt idx="8">
                  <c:v>3.2819183000000001</c:v>
                </c:pt>
                <c:pt idx="9">
                  <c:v>1.1153048000000001</c:v>
                </c:pt>
                <c:pt idx="10">
                  <c:v>0.77486032000000005</c:v>
                </c:pt>
                <c:pt idx="11">
                  <c:v>2.2343380000000002</c:v>
                </c:pt>
                <c:pt idx="12">
                  <c:v>4.6117834999999996</c:v>
                </c:pt>
                <c:pt idx="13">
                  <c:v>7.4565438999999998</c:v>
                </c:pt>
                <c:pt idx="14">
                  <c:v>9.9263916000000005</c:v>
                </c:pt>
                <c:pt idx="15">
                  <c:v>11.976368000000001</c:v>
                </c:pt>
                <c:pt idx="16">
                  <c:v>13.532830000000001</c:v>
                </c:pt>
                <c:pt idx="17">
                  <c:v>14.539329</c:v>
                </c:pt>
                <c:pt idx="18">
                  <c:v>15.358624000000001</c:v>
                </c:pt>
                <c:pt idx="19">
                  <c:v>15.878727</c:v>
                </c:pt>
                <c:pt idx="20">
                  <c:v>16.149377999999999</c:v>
                </c:pt>
                <c:pt idx="21">
                  <c:v>16.490675</c:v>
                </c:pt>
                <c:pt idx="22">
                  <c:v>17.37933</c:v>
                </c:pt>
                <c:pt idx="23">
                  <c:v>18.533543000000002</c:v>
                </c:pt>
                <c:pt idx="24">
                  <c:v>18.580254</c:v>
                </c:pt>
                <c:pt idx="25">
                  <c:v>18.506155</c:v>
                </c:pt>
                <c:pt idx="26">
                  <c:v>18.436081000000001</c:v>
                </c:pt>
                <c:pt idx="27">
                  <c:v>18.833234999999998</c:v>
                </c:pt>
                <c:pt idx="28">
                  <c:v>18.835540999999999</c:v>
                </c:pt>
                <c:pt idx="29">
                  <c:v>18.689755999999999</c:v>
                </c:pt>
                <c:pt idx="30">
                  <c:v>18.686810000000001</c:v>
                </c:pt>
                <c:pt idx="31">
                  <c:v>18.522227999999998</c:v>
                </c:pt>
                <c:pt idx="32">
                  <c:v>19.168372999999999</c:v>
                </c:pt>
                <c:pt idx="33">
                  <c:v>19.505983000000001</c:v>
                </c:pt>
                <c:pt idx="34">
                  <c:v>20.200766000000002</c:v>
                </c:pt>
                <c:pt idx="35">
                  <c:v>20.282473</c:v>
                </c:pt>
                <c:pt idx="36">
                  <c:v>20.373557999999999</c:v>
                </c:pt>
                <c:pt idx="37">
                  <c:v>19.808495000000001</c:v>
                </c:pt>
                <c:pt idx="38">
                  <c:v>19.550612999999998</c:v>
                </c:pt>
                <c:pt idx="39">
                  <c:v>19.222539999999999</c:v>
                </c:pt>
                <c:pt idx="40">
                  <c:v>19.455556999999999</c:v>
                </c:pt>
                <c:pt idx="41">
                  <c:v>19.120819000000001</c:v>
                </c:pt>
                <c:pt idx="42">
                  <c:v>18.769908999999998</c:v>
                </c:pt>
                <c:pt idx="43">
                  <c:v>18.727105999999999</c:v>
                </c:pt>
                <c:pt idx="44">
                  <c:v>18.682547</c:v>
                </c:pt>
                <c:pt idx="45">
                  <c:v>18.603940999999999</c:v>
                </c:pt>
                <c:pt idx="46">
                  <c:v>17.988496999999999</c:v>
                </c:pt>
                <c:pt idx="47">
                  <c:v>17.692838999999999</c:v>
                </c:pt>
                <c:pt idx="48">
                  <c:v>17.665379000000001</c:v>
                </c:pt>
                <c:pt idx="49">
                  <c:v>17.482485</c:v>
                </c:pt>
                <c:pt idx="50">
                  <c:v>17.019022</c:v>
                </c:pt>
                <c:pt idx="51">
                  <c:v>16.875541999999999</c:v>
                </c:pt>
                <c:pt idx="52">
                  <c:v>17.551226</c:v>
                </c:pt>
                <c:pt idx="53">
                  <c:v>18.523035</c:v>
                </c:pt>
                <c:pt idx="54">
                  <c:v>19.249044000000001</c:v>
                </c:pt>
                <c:pt idx="55">
                  <c:v>19.483557000000001</c:v>
                </c:pt>
                <c:pt idx="56">
                  <c:v>19.328292999999999</c:v>
                </c:pt>
                <c:pt idx="57">
                  <c:v>19.349186</c:v>
                </c:pt>
                <c:pt idx="58">
                  <c:v>20.185299000000001</c:v>
                </c:pt>
                <c:pt idx="59">
                  <c:v>20.637871000000001</c:v>
                </c:pt>
                <c:pt idx="60">
                  <c:v>22.332108999999999</c:v>
                </c:pt>
                <c:pt idx="61">
                  <c:v>20.781849000000001</c:v>
                </c:pt>
                <c:pt idx="62">
                  <c:v>19.268847000000001</c:v>
                </c:pt>
                <c:pt idx="63">
                  <c:v>16.818740999999999</c:v>
                </c:pt>
                <c:pt idx="64">
                  <c:v>17.202712999999999</c:v>
                </c:pt>
                <c:pt idx="65">
                  <c:v>18.034051999999999</c:v>
                </c:pt>
                <c:pt idx="66">
                  <c:v>18.338730000000002</c:v>
                </c:pt>
                <c:pt idx="67">
                  <c:v>17.211120999999999</c:v>
                </c:pt>
                <c:pt idx="68">
                  <c:v>16.002275000000001</c:v>
                </c:pt>
                <c:pt idx="69">
                  <c:v>13.988472</c:v>
                </c:pt>
                <c:pt idx="70">
                  <c:v>13.105975000000001</c:v>
                </c:pt>
                <c:pt idx="71">
                  <c:v>11.088321000000001</c:v>
                </c:pt>
                <c:pt idx="72">
                  <c:v>9.9330130000000008</c:v>
                </c:pt>
                <c:pt idx="73">
                  <c:v>8.4864273000000008</c:v>
                </c:pt>
                <c:pt idx="74">
                  <c:v>7.8491511000000003</c:v>
                </c:pt>
                <c:pt idx="75">
                  <c:v>7.3671106999999996</c:v>
                </c:pt>
                <c:pt idx="76">
                  <c:v>6.7961855</c:v>
                </c:pt>
                <c:pt idx="77">
                  <c:v>6.9387487999999999</c:v>
                </c:pt>
                <c:pt idx="78">
                  <c:v>6.5764212999999998</c:v>
                </c:pt>
                <c:pt idx="79">
                  <c:v>7.0491929000000004</c:v>
                </c:pt>
                <c:pt idx="80">
                  <c:v>6.8058896000000004</c:v>
                </c:pt>
                <c:pt idx="81">
                  <c:v>6.7956181000000004</c:v>
                </c:pt>
                <c:pt idx="82">
                  <c:v>6.3574343000000004</c:v>
                </c:pt>
                <c:pt idx="83">
                  <c:v>6.5978227</c:v>
                </c:pt>
                <c:pt idx="84">
                  <c:v>6.6626582000000001</c:v>
                </c:pt>
                <c:pt idx="85">
                  <c:v>7.4117078999999997</c:v>
                </c:pt>
                <c:pt idx="86">
                  <c:v>8.0633420999999998</c:v>
                </c:pt>
                <c:pt idx="87">
                  <c:v>8.8333177999999997</c:v>
                </c:pt>
                <c:pt idx="88">
                  <c:v>9.8494233999999992</c:v>
                </c:pt>
                <c:pt idx="89">
                  <c:v>9.4815731000000003</c:v>
                </c:pt>
                <c:pt idx="90">
                  <c:v>9.2010497999999998</c:v>
                </c:pt>
                <c:pt idx="91">
                  <c:v>8.0959587000000006</c:v>
                </c:pt>
                <c:pt idx="92">
                  <c:v>8.3232613000000004</c:v>
                </c:pt>
                <c:pt idx="93">
                  <c:v>8.9959784000000003</c:v>
                </c:pt>
                <c:pt idx="94">
                  <c:v>9.1998005000000003</c:v>
                </c:pt>
                <c:pt idx="95">
                  <c:v>9.9955596999999994</c:v>
                </c:pt>
                <c:pt idx="96">
                  <c:v>9.9005603999999998</c:v>
                </c:pt>
                <c:pt idx="97">
                  <c:v>9.9987001000000006</c:v>
                </c:pt>
                <c:pt idx="98">
                  <c:v>9.4349240999999999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+12dBm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12.165416</c:v>
                      </c:pt>
                      <c:pt idx="1">
                        <c:v>12.955875000000001</c:v>
                      </c:pt>
                      <c:pt idx="2">
                        <c:v>13.482476999999999</c:v>
                      </c:pt>
                      <c:pt idx="3">
                        <c:v>13.965221</c:v>
                      </c:pt>
                      <c:pt idx="4">
                        <c:v>13.938787</c:v>
                      </c:pt>
                      <c:pt idx="5">
                        <c:v>14.027400999999999</c:v>
                      </c:pt>
                      <c:pt idx="6">
                        <c:v>13.532092</c:v>
                      </c:pt>
                      <c:pt idx="7">
                        <c:v>12.251846</c:v>
                      </c:pt>
                      <c:pt idx="8">
                        <c:v>11.349854000000001</c:v>
                      </c:pt>
                      <c:pt idx="9">
                        <c:v>8.8629847000000002</c:v>
                      </c:pt>
                      <c:pt idx="10">
                        <c:v>7.2489394999999996</c:v>
                      </c:pt>
                      <c:pt idx="11">
                        <c:v>4.2242664999999997</c:v>
                      </c:pt>
                      <c:pt idx="12">
                        <c:v>1.6365832</c:v>
                      </c:pt>
                      <c:pt idx="13">
                        <c:v>-0.24348243</c:v>
                      </c:pt>
                      <c:pt idx="14">
                        <c:v>-0.53052752999999997</c:v>
                      </c:pt>
                      <c:pt idx="15">
                        <c:v>0.23067786000000001</c:v>
                      </c:pt>
                      <c:pt idx="16">
                        <c:v>1.4962880999999999</c:v>
                      </c:pt>
                      <c:pt idx="17">
                        <c:v>2.3910402999999998</c:v>
                      </c:pt>
                      <c:pt idx="18">
                        <c:v>4.4093460999999996</c:v>
                      </c:pt>
                      <c:pt idx="19">
                        <c:v>5.8127855999999998</c:v>
                      </c:pt>
                      <c:pt idx="20">
                        <c:v>5.9701532999999998</c:v>
                      </c:pt>
                      <c:pt idx="21">
                        <c:v>5.1146655000000001</c:v>
                      </c:pt>
                      <c:pt idx="22">
                        <c:v>5.4266014</c:v>
                      </c:pt>
                      <c:pt idx="23">
                        <c:v>6.9095259000000002</c:v>
                      </c:pt>
                      <c:pt idx="24">
                        <c:v>7.6298732999999999</c:v>
                      </c:pt>
                      <c:pt idx="25">
                        <c:v>6.3581681000000003</c:v>
                      </c:pt>
                      <c:pt idx="26">
                        <c:v>7.2478566000000004</c:v>
                      </c:pt>
                      <c:pt idx="27">
                        <c:v>7.0668435000000001</c:v>
                      </c:pt>
                      <c:pt idx="28">
                        <c:v>8.5012760000000007</c:v>
                      </c:pt>
                      <c:pt idx="29">
                        <c:v>8.4612826999999999</c:v>
                      </c:pt>
                      <c:pt idx="30">
                        <c:v>8.6672639999999994</c:v>
                      </c:pt>
                      <c:pt idx="31">
                        <c:v>8.5486287999999995</c:v>
                      </c:pt>
                      <c:pt idx="32">
                        <c:v>9.0116177000000004</c:v>
                      </c:pt>
                      <c:pt idx="33">
                        <c:v>10.114594</c:v>
                      </c:pt>
                      <c:pt idx="34">
                        <c:v>11.529444</c:v>
                      </c:pt>
                      <c:pt idx="35">
                        <c:v>11.672375000000001</c:v>
                      </c:pt>
                      <c:pt idx="36">
                        <c:v>13.192537</c:v>
                      </c:pt>
                      <c:pt idx="37">
                        <c:v>12.730347</c:v>
                      </c:pt>
                      <c:pt idx="38">
                        <c:v>13.551054000000001</c:v>
                      </c:pt>
                      <c:pt idx="39">
                        <c:v>13.339332000000001</c:v>
                      </c:pt>
                      <c:pt idx="40">
                        <c:v>16.267054000000002</c:v>
                      </c:pt>
                      <c:pt idx="41">
                        <c:v>18.033676</c:v>
                      </c:pt>
                      <c:pt idx="42">
                        <c:v>18.925706999999999</c:v>
                      </c:pt>
                      <c:pt idx="43">
                        <c:v>18.069479000000001</c:v>
                      </c:pt>
                      <c:pt idx="44">
                        <c:v>16.761655999999999</c:v>
                      </c:pt>
                      <c:pt idx="45">
                        <c:v>15.55574</c:v>
                      </c:pt>
                      <c:pt idx="46">
                        <c:v>15.896438</c:v>
                      </c:pt>
                      <c:pt idx="47">
                        <c:v>16.528381</c:v>
                      </c:pt>
                      <c:pt idx="48">
                        <c:v>21.568847999999999</c:v>
                      </c:pt>
                      <c:pt idx="49">
                        <c:v>21.600383999999998</c:v>
                      </c:pt>
                      <c:pt idx="50">
                        <c:v>21.280035000000002</c:v>
                      </c:pt>
                      <c:pt idx="51">
                        <c:v>15.574992</c:v>
                      </c:pt>
                      <c:pt idx="52">
                        <c:v>12.206718</c:v>
                      </c:pt>
                      <c:pt idx="53">
                        <c:v>9.5984116000000004</c:v>
                      </c:pt>
                      <c:pt idx="54">
                        <c:v>9.1138220000000008</c:v>
                      </c:pt>
                      <c:pt idx="55">
                        <c:v>9.6582594000000004</c:v>
                      </c:pt>
                      <c:pt idx="56">
                        <c:v>9.9728413000000007</c:v>
                      </c:pt>
                      <c:pt idx="57">
                        <c:v>9.4812288000000002</c:v>
                      </c:pt>
                      <c:pt idx="58">
                        <c:v>8.6910027999999997</c:v>
                      </c:pt>
                      <c:pt idx="59">
                        <c:v>7.6073874999999997</c:v>
                      </c:pt>
                      <c:pt idx="60">
                        <c:v>7.2935290000000004</c:v>
                      </c:pt>
                      <c:pt idx="61">
                        <c:v>9.7501143999999993</c:v>
                      </c:pt>
                      <c:pt idx="62">
                        <c:v>12.339676000000001</c:v>
                      </c:pt>
                      <c:pt idx="63">
                        <c:v>14.195551999999999</c:v>
                      </c:pt>
                      <c:pt idx="64">
                        <c:v>13.412737</c:v>
                      </c:pt>
                      <c:pt idx="65">
                        <c:v>11.823285</c:v>
                      </c:pt>
                      <c:pt idx="66">
                        <c:v>10.343854</c:v>
                      </c:pt>
                      <c:pt idx="67">
                        <c:v>8.3938960999999992</c:v>
                      </c:pt>
                      <c:pt idx="68">
                        <c:v>7.4798540999999998</c:v>
                      </c:pt>
                      <c:pt idx="69">
                        <c:v>7.0140357</c:v>
                      </c:pt>
                      <c:pt idx="70">
                        <c:v>7.8834596000000001</c:v>
                      </c:pt>
                      <c:pt idx="71">
                        <c:v>7.3519715999999997</c:v>
                      </c:pt>
                      <c:pt idx="72">
                        <c:v>6.7667235999999997</c:v>
                      </c:pt>
                      <c:pt idx="73">
                        <c:v>5.4247217000000001</c:v>
                      </c:pt>
                      <c:pt idx="74">
                        <c:v>5.0269623000000001</c:v>
                      </c:pt>
                      <c:pt idx="75">
                        <c:v>4.5396751999999996</c:v>
                      </c:pt>
                      <c:pt idx="76">
                        <c:v>4.3078218000000001</c:v>
                      </c:pt>
                      <c:pt idx="77">
                        <c:v>4.6962304000000001</c:v>
                      </c:pt>
                      <c:pt idx="78">
                        <c:v>4.5419545000000001</c:v>
                      </c:pt>
                      <c:pt idx="79">
                        <c:v>5.1183443000000004</c:v>
                      </c:pt>
                      <c:pt idx="80">
                        <c:v>4.7370318999999999</c:v>
                      </c:pt>
                      <c:pt idx="81">
                        <c:v>4.8499441000000001</c:v>
                      </c:pt>
                      <c:pt idx="82">
                        <c:v>4.3372393000000002</c:v>
                      </c:pt>
                      <c:pt idx="83">
                        <c:v>5.2014651000000001</c:v>
                      </c:pt>
                      <c:pt idx="84">
                        <c:v>5.234674</c:v>
                      </c:pt>
                      <c:pt idx="85">
                        <c:v>5.5195116999999998</c:v>
                      </c:pt>
                      <c:pt idx="86">
                        <c:v>5.0698657000000003</c:v>
                      </c:pt>
                      <c:pt idx="87">
                        <c:v>5.1169647999999999</c:v>
                      </c:pt>
                      <c:pt idx="88">
                        <c:v>5.5246000000000004</c:v>
                      </c:pt>
                      <c:pt idx="89">
                        <c:v>4.8922014000000003</c:v>
                      </c:pt>
                      <c:pt idx="90">
                        <c:v>4.7221193000000001</c:v>
                      </c:pt>
                      <c:pt idx="91">
                        <c:v>4.1823253999999999</c:v>
                      </c:pt>
                      <c:pt idx="92">
                        <c:v>4.6788334999999996</c:v>
                      </c:pt>
                      <c:pt idx="93">
                        <c:v>5.5420999999999996</c:v>
                      </c:pt>
                      <c:pt idx="94">
                        <c:v>5.8431028999999999</c:v>
                      </c:pt>
                      <c:pt idx="95">
                        <c:v>6.8435984000000003</c:v>
                      </c:pt>
                      <c:pt idx="96">
                        <c:v>6.8437771999999999</c:v>
                      </c:pt>
                      <c:pt idx="97">
                        <c:v>7.3285403000000002</c:v>
                      </c:pt>
                      <c:pt idx="98">
                        <c:v>7.0980977999999997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91974581021682"/>
          <c:y val="0.53756613756613758"/>
          <c:w val="0.19794049417910148"/>
          <c:h val="0.2503242650224277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3 GHz IF, Sine Wave LSLO (dBm)</a:t>
            </a:r>
          </a:p>
        </c:rich>
      </c:tx>
      <c:layout>
        <c:manualLayout>
          <c:xMode val="edge"/>
          <c:yMode val="edge"/>
          <c:x val="0.13212573104010703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499881959199544"/>
          <c:w val="0.76542713682528862"/>
          <c:h val="0.69424863558721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10.519026</c:v>
                </c:pt>
                <c:pt idx="1">
                  <c:v>8.8168097000000003</c:v>
                </c:pt>
                <c:pt idx="2">
                  <c:v>6.0809612</c:v>
                </c:pt>
                <c:pt idx="3">
                  <c:v>5.5526685999999996</c:v>
                </c:pt>
                <c:pt idx="4">
                  <c:v>9.9699974000000005</c:v>
                </c:pt>
                <c:pt idx="5">
                  <c:v>14.608233</c:v>
                </c:pt>
                <c:pt idx="6">
                  <c:v>20.023506000000001</c:v>
                </c:pt>
                <c:pt idx="7">
                  <c:v>23.260553000000002</c:v>
                </c:pt>
                <c:pt idx="8">
                  <c:v>27.297726000000001</c:v>
                </c:pt>
                <c:pt idx="9">
                  <c:v>29.610679999999999</c:v>
                </c:pt>
                <c:pt idx="10">
                  <c:v>29.212472999999999</c:v>
                </c:pt>
                <c:pt idx="11">
                  <c:v>28.735296000000002</c:v>
                </c:pt>
                <c:pt idx="12">
                  <c:v>28.579742</c:v>
                </c:pt>
                <c:pt idx="13">
                  <c:v>28.702559999999998</c:v>
                </c:pt>
                <c:pt idx="14">
                  <c:v>29.054404999999999</c:v>
                </c:pt>
                <c:pt idx="15">
                  <c:v>28.867730999999999</c:v>
                </c:pt>
                <c:pt idx="16">
                  <c:v>28.944004</c:v>
                </c:pt>
                <c:pt idx="17">
                  <c:v>29.490331999999999</c:v>
                </c:pt>
                <c:pt idx="18">
                  <c:v>30.890761999999999</c:v>
                </c:pt>
                <c:pt idx="19">
                  <c:v>31.371437</c:v>
                </c:pt>
                <c:pt idx="20">
                  <c:v>31.704411</c:v>
                </c:pt>
                <c:pt idx="21">
                  <c:v>30.259343999999999</c:v>
                </c:pt>
                <c:pt idx="22">
                  <c:v>29.608643000000001</c:v>
                </c:pt>
                <c:pt idx="23">
                  <c:v>29.406517000000001</c:v>
                </c:pt>
                <c:pt idx="24">
                  <c:v>30.527161</c:v>
                </c:pt>
                <c:pt idx="25">
                  <c:v>30.661004999999999</c:v>
                </c:pt>
                <c:pt idx="26">
                  <c:v>29.327642000000001</c:v>
                </c:pt>
                <c:pt idx="27">
                  <c:v>27.310831</c:v>
                </c:pt>
                <c:pt idx="28">
                  <c:v>27.098185000000001</c:v>
                </c:pt>
                <c:pt idx="29">
                  <c:v>28.817426999999999</c:v>
                </c:pt>
                <c:pt idx="30">
                  <c:v>29.885445000000001</c:v>
                </c:pt>
                <c:pt idx="31">
                  <c:v>29.59355</c:v>
                </c:pt>
                <c:pt idx="32">
                  <c:v>28.093067000000001</c:v>
                </c:pt>
                <c:pt idx="33">
                  <c:v>27.194309000000001</c:v>
                </c:pt>
                <c:pt idx="34">
                  <c:v>27.810534000000001</c:v>
                </c:pt>
                <c:pt idx="35">
                  <c:v>29.03021</c:v>
                </c:pt>
                <c:pt idx="36">
                  <c:v>30.130219</c:v>
                </c:pt>
                <c:pt idx="37">
                  <c:v>30.162562999999999</c:v>
                </c:pt>
                <c:pt idx="38">
                  <c:v>29.546526</c:v>
                </c:pt>
                <c:pt idx="39">
                  <c:v>28.239946</c:v>
                </c:pt>
                <c:pt idx="40">
                  <c:v>28.991358000000002</c:v>
                </c:pt>
                <c:pt idx="41">
                  <c:v>28.453512</c:v>
                </c:pt>
                <c:pt idx="42">
                  <c:v>28.556190000000001</c:v>
                </c:pt>
                <c:pt idx="43">
                  <c:v>27.383565999999998</c:v>
                </c:pt>
                <c:pt idx="44">
                  <c:v>27.41217</c:v>
                </c:pt>
                <c:pt idx="45">
                  <c:v>28.02037</c:v>
                </c:pt>
                <c:pt idx="46">
                  <c:v>28.033653000000001</c:v>
                </c:pt>
                <c:pt idx="47">
                  <c:v>28.829022999999999</c:v>
                </c:pt>
                <c:pt idx="48">
                  <c:v>28.305724999999999</c:v>
                </c:pt>
                <c:pt idx="49">
                  <c:v>27.724043000000002</c:v>
                </c:pt>
                <c:pt idx="50">
                  <c:v>26.615244000000001</c:v>
                </c:pt>
                <c:pt idx="51">
                  <c:v>27.129375</c:v>
                </c:pt>
                <c:pt idx="52">
                  <c:v>27.440199</c:v>
                </c:pt>
                <c:pt idx="53">
                  <c:v>27.031545999999999</c:v>
                </c:pt>
                <c:pt idx="54">
                  <c:v>26.495191999999999</c:v>
                </c:pt>
                <c:pt idx="55">
                  <c:v>26.461514000000001</c:v>
                </c:pt>
                <c:pt idx="56">
                  <c:v>26.970896</c:v>
                </c:pt>
                <c:pt idx="57">
                  <c:v>26.793213000000002</c:v>
                </c:pt>
                <c:pt idx="58">
                  <c:v>27.290354000000001</c:v>
                </c:pt>
                <c:pt idx="59">
                  <c:v>27.416224</c:v>
                </c:pt>
                <c:pt idx="60">
                  <c:v>27.359826999999999</c:v>
                </c:pt>
                <c:pt idx="61">
                  <c:v>27.688220999999999</c:v>
                </c:pt>
                <c:pt idx="62">
                  <c:v>28.286830999999999</c:v>
                </c:pt>
                <c:pt idx="63">
                  <c:v>28.845237999999998</c:v>
                </c:pt>
                <c:pt idx="64">
                  <c:v>29.708454</c:v>
                </c:pt>
                <c:pt idx="65">
                  <c:v>29.753966999999999</c:v>
                </c:pt>
                <c:pt idx="66">
                  <c:v>29.683682999999998</c:v>
                </c:pt>
                <c:pt idx="67">
                  <c:v>28.646481999999999</c:v>
                </c:pt>
                <c:pt idx="68">
                  <c:v>29.242571000000002</c:v>
                </c:pt>
                <c:pt idx="69">
                  <c:v>29.530723999999999</c:v>
                </c:pt>
                <c:pt idx="70">
                  <c:v>29.811458999999999</c:v>
                </c:pt>
                <c:pt idx="71">
                  <c:v>27.935987000000001</c:v>
                </c:pt>
                <c:pt idx="72">
                  <c:v>27.509609000000001</c:v>
                </c:pt>
                <c:pt idx="73">
                  <c:v>26.100121000000001</c:v>
                </c:pt>
                <c:pt idx="74">
                  <c:v>26.210654999999999</c:v>
                </c:pt>
                <c:pt idx="75">
                  <c:v>25.952729999999999</c:v>
                </c:pt>
                <c:pt idx="76">
                  <c:v>27.534143</c:v>
                </c:pt>
                <c:pt idx="77">
                  <c:v>28.731901000000001</c:v>
                </c:pt>
                <c:pt idx="78">
                  <c:v>28.207626000000001</c:v>
                </c:pt>
                <c:pt idx="79">
                  <c:v>27.646957</c:v>
                </c:pt>
                <c:pt idx="80">
                  <c:v>26.550910999999999</c:v>
                </c:pt>
                <c:pt idx="81">
                  <c:v>27.750883000000002</c:v>
                </c:pt>
                <c:pt idx="82">
                  <c:v>26.313147000000001</c:v>
                </c:pt>
                <c:pt idx="83">
                  <c:v>27.302814000000001</c:v>
                </c:pt>
                <c:pt idx="84">
                  <c:v>26.935316</c:v>
                </c:pt>
                <c:pt idx="85">
                  <c:v>27.712741999999999</c:v>
                </c:pt>
                <c:pt idx="86">
                  <c:v>26.827528000000001</c:v>
                </c:pt>
                <c:pt idx="87">
                  <c:v>25.767956000000002</c:v>
                </c:pt>
                <c:pt idx="88">
                  <c:v>25.181107000000001</c:v>
                </c:pt>
                <c:pt idx="89">
                  <c:v>24.352844000000001</c:v>
                </c:pt>
                <c:pt idx="90">
                  <c:v>23.832691000000001</c:v>
                </c:pt>
                <c:pt idx="91">
                  <c:v>23.809078</c:v>
                </c:pt>
                <c:pt idx="92">
                  <c:v>25.110502</c:v>
                </c:pt>
                <c:pt idx="93">
                  <c:v>26.781638999999998</c:v>
                </c:pt>
                <c:pt idx="94">
                  <c:v>28.004003999999998</c:v>
                </c:pt>
                <c:pt idx="95">
                  <c:v>28.698737999999999</c:v>
                </c:pt>
                <c:pt idx="96">
                  <c:v>29.027999999999999</c:v>
                </c:pt>
                <c:pt idx="97">
                  <c:v>30.96435</c:v>
                </c:pt>
                <c:pt idx="98">
                  <c:v>32.310543000000003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14.783458</c:v>
                </c:pt>
                <c:pt idx="1">
                  <c:v>16.027177999999999</c:v>
                </c:pt>
                <c:pt idx="2">
                  <c:v>15.493845</c:v>
                </c:pt>
                <c:pt idx="3">
                  <c:v>11.88584</c:v>
                </c:pt>
                <c:pt idx="4">
                  <c:v>6.3917264999999999</c:v>
                </c:pt>
                <c:pt idx="5">
                  <c:v>5.2603249999999999</c:v>
                </c:pt>
                <c:pt idx="6">
                  <c:v>8.9083834</c:v>
                </c:pt>
                <c:pt idx="7">
                  <c:v>14.560784999999999</c:v>
                </c:pt>
                <c:pt idx="8">
                  <c:v>18.841180999999999</c:v>
                </c:pt>
                <c:pt idx="9">
                  <c:v>22.782015000000001</c:v>
                </c:pt>
                <c:pt idx="10">
                  <c:v>25.92914</c:v>
                </c:pt>
                <c:pt idx="11">
                  <c:v>27.989678999999999</c:v>
                </c:pt>
                <c:pt idx="12">
                  <c:v>28.738823</c:v>
                </c:pt>
                <c:pt idx="13">
                  <c:v>29.309304999999998</c:v>
                </c:pt>
                <c:pt idx="14">
                  <c:v>29.991931999999998</c:v>
                </c:pt>
                <c:pt idx="15">
                  <c:v>29.782126999999999</c:v>
                </c:pt>
                <c:pt idx="16">
                  <c:v>30.708953999999999</c:v>
                </c:pt>
                <c:pt idx="17">
                  <c:v>30.66338</c:v>
                </c:pt>
                <c:pt idx="18">
                  <c:v>30.349867</c:v>
                </c:pt>
                <c:pt idx="19">
                  <c:v>29.851037999999999</c:v>
                </c:pt>
                <c:pt idx="20">
                  <c:v>31.076674000000001</c:v>
                </c:pt>
                <c:pt idx="21">
                  <c:v>32.345061999999999</c:v>
                </c:pt>
                <c:pt idx="22">
                  <c:v>31.495455</c:v>
                </c:pt>
                <c:pt idx="23">
                  <c:v>29.992235000000001</c:v>
                </c:pt>
                <c:pt idx="24">
                  <c:v>28.291695000000001</c:v>
                </c:pt>
                <c:pt idx="25">
                  <c:v>29.184308999999999</c:v>
                </c:pt>
                <c:pt idx="26">
                  <c:v>29.322046</c:v>
                </c:pt>
                <c:pt idx="27">
                  <c:v>29.153662000000001</c:v>
                </c:pt>
                <c:pt idx="28">
                  <c:v>29.653161999999998</c:v>
                </c:pt>
                <c:pt idx="29">
                  <c:v>30.441624000000001</c:v>
                </c:pt>
                <c:pt idx="30">
                  <c:v>31.228306</c:v>
                </c:pt>
                <c:pt idx="31">
                  <c:v>29.950780999999999</c:v>
                </c:pt>
                <c:pt idx="32">
                  <c:v>28.461314999999999</c:v>
                </c:pt>
                <c:pt idx="33">
                  <c:v>28.396585000000002</c:v>
                </c:pt>
                <c:pt idx="34">
                  <c:v>28.943843999999999</c:v>
                </c:pt>
                <c:pt idx="35">
                  <c:v>28.732814999999999</c:v>
                </c:pt>
                <c:pt idx="36">
                  <c:v>28.480097000000001</c:v>
                </c:pt>
                <c:pt idx="37">
                  <c:v>27.950233000000001</c:v>
                </c:pt>
                <c:pt idx="38">
                  <c:v>29.499721999999998</c:v>
                </c:pt>
                <c:pt idx="39">
                  <c:v>30.553242000000001</c:v>
                </c:pt>
                <c:pt idx="40">
                  <c:v>30.938637</c:v>
                </c:pt>
                <c:pt idx="41">
                  <c:v>29.394264</c:v>
                </c:pt>
                <c:pt idx="42">
                  <c:v>27.048667999999999</c:v>
                </c:pt>
                <c:pt idx="43">
                  <c:v>25.896287999999998</c:v>
                </c:pt>
                <c:pt idx="44">
                  <c:v>26.789770000000001</c:v>
                </c:pt>
                <c:pt idx="45">
                  <c:v>27.476158000000002</c:v>
                </c:pt>
                <c:pt idx="46">
                  <c:v>28.387962000000002</c:v>
                </c:pt>
                <c:pt idx="47">
                  <c:v>27.75243</c:v>
                </c:pt>
                <c:pt idx="48">
                  <c:v>28.402539999999998</c:v>
                </c:pt>
                <c:pt idx="49">
                  <c:v>28.121151000000001</c:v>
                </c:pt>
                <c:pt idx="50">
                  <c:v>27.479749999999999</c:v>
                </c:pt>
                <c:pt idx="51">
                  <c:v>27.173092</c:v>
                </c:pt>
                <c:pt idx="52">
                  <c:v>25.852070000000001</c:v>
                </c:pt>
                <c:pt idx="53">
                  <c:v>25.428975999999999</c:v>
                </c:pt>
                <c:pt idx="54">
                  <c:v>24.621666000000001</c:v>
                </c:pt>
                <c:pt idx="55">
                  <c:v>25.511687999999999</c:v>
                </c:pt>
                <c:pt idx="56">
                  <c:v>25.527709999999999</c:v>
                </c:pt>
                <c:pt idx="57">
                  <c:v>27.329032999999999</c:v>
                </c:pt>
                <c:pt idx="58">
                  <c:v>28.560625000000002</c:v>
                </c:pt>
                <c:pt idx="59">
                  <c:v>29.236685000000001</c:v>
                </c:pt>
                <c:pt idx="60">
                  <c:v>28.545683</c:v>
                </c:pt>
                <c:pt idx="61">
                  <c:v>28.557749000000001</c:v>
                </c:pt>
                <c:pt idx="62">
                  <c:v>30.855941999999999</c:v>
                </c:pt>
                <c:pt idx="63">
                  <c:v>30.798314999999999</c:v>
                </c:pt>
                <c:pt idx="64">
                  <c:v>30.00563</c:v>
                </c:pt>
                <c:pt idx="65">
                  <c:v>28.544816999999998</c:v>
                </c:pt>
                <c:pt idx="66">
                  <c:v>30.304268</c:v>
                </c:pt>
                <c:pt idx="67">
                  <c:v>28.507142999999999</c:v>
                </c:pt>
                <c:pt idx="68">
                  <c:v>26.966412999999999</c:v>
                </c:pt>
                <c:pt idx="69">
                  <c:v>27.22336</c:v>
                </c:pt>
                <c:pt idx="70">
                  <c:v>28.030821</c:v>
                </c:pt>
                <c:pt idx="71">
                  <c:v>26.642994000000002</c:v>
                </c:pt>
                <c:pt idx="72">
                  <c:v>26.384271999999999</c:v>
                </c:pt>
                <c:pt idx="73">
                  <c:v>25.532634999999999</c:v>
                </c:pt>
                <c:pt idx="74">
                  <c:v>25.699280000000002</c:v>
                </c:pt>
                <c:pt idx="75">
                  <c:v>25.371082000000001</c:v>
                </c:pt>
                <c:pt idx="76">
                  <c:v>26.139907999999998</c:v>
                </c:pt>
                <c:pt idx="77">
                  <c:v>28.096584</c:v>
                </c:pt>
                <c:pt idx="78">
                  <c:v>28.707502000000002</c:v>
                </c:pt>
                <c:pt idx="79">
                  <c:v>29.845956999999999</c:v>
                </c:pt>
                <c:pt idx="80">
                  <c:v>29.211642999999999</c:v>
                </c:pt>
                <c:pt idx="81">
                  <c:v>28.378464000000001</c:v>
                </c:pt>
                <c:pt idx="82">
                  <c:v>26.473471</c:v>
                </c:pt>
                <c:pt idx="83">
                  <c:v>25.538136000000002</c:v>
                </c:pt>
                <c:pt idx="84">
                  <c:v>24.595922000000002</c:v>
                </c:pt>
                <c:pt idx="85">
                  <c:v>25.4618</c:v>
                </c:pt>
                <c:pt idx="86">
                  <c:v>26.033595999999999</c:v>
                </c:pt>
                <c:pt idx="87">
                  <c:v>26.707606999999999</c:v>
                </c:pt>
                <c:pt idx="88">
                  <c:v>25.405401000000001</c:v>
                </c:pt>
                <c:pt idx="89">
                  <c:v>23.581071999999999</c:v>
                </c:pt>
                <c:pt idx="90">
                  <c:v>22.891378</c:v>
                </c:pt>
                <c:pt idx="91">
                  <c:v>23.972908</c:v>
                </c:pt>
                <c:pt idx="92">
                  <c:v>24.642945999999998</c:v>
                </c:pt>
                <c:pt idx="93">
                  <c:v>25.528922999999999</c:v>
                </c:pt>
                <c:pt idx="94">
                  <c:v>25.756411</c:v>
                </c:pt>
                <c:pt idx="95">
                  <c:v>27.038979000000001</c:v>
                </c:pt>
                <c:pt idx="96">
                  <c:v>28.327019</c:v>
                </c:pt>
                <c:pt idx="97">
                  <c:v>27.694607000000001</c:v>
                </c:pt>
                <c:pt idx="98">
                  <c:v>26.686513999999999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16.681097000000001</c:v>
                </c:pt>
                <c:pt idx="1">
                  <c:v>20.064989000000001</c:v>
                </c:pt>
                <c:pt idx="2">
                  <c:v>19.591474999999999</c:v>
                </c:pt>
                <c:pt idx="3">
                  <c:v>18.496161000000001</c:v>
                </c:pt>
                <c:pt idx="4">
                  <c:v>13.487776</c:v>
                </c:pt>
                <c:pt idx="5">
                  <c:v>8.9509878</c:v>
                </c:pt>
                <c:pt idx="6">
                  <c:v>5.3322209999999997</c:v>
                </c:pt>
                <c:pt idx="7">
                  <c:v>4.3855294999999996</c:v>
                </c:pt>
                <c:pt idx="8">
                  <c:v>7.6751012999999997</c:v>
                </c:pt>
                <c:pt idx="9">
                  <c:v>11.866740999999999</c:v>
                </c:pt>
                <c:pt idx="10">
                  <c:v>16.422015999999999</c:v>
                </c:pt>
                <c:pt idx="11">
                  <c:v>21.989037</c:v>
                </c:pt>
                <c:pt idx="12">
                  <c:v>26.556190000000001</c:v>
                </c:pt>
                <c:pt idx="13">
                  <c:v>28.946643999999999</c:v>
                </c:pt>
                <c:pt idx="14">
                  <c:v>29.229599</c:v>
                </c:pt>
                <c:pt idx="15">
                  <c:v>28.900687999999999</c:v>
                </c:pt>
                <c:pt idx="16">
                  <c:v>28.999765</c:v>
                </c:pt>
                <c:pt idx="17">
                  <c:v>28.849603999999999</c:v>
                </c:pt>
                <c:pt idx="18">
                  <c:v>29.065387999999999</c:v>
                </c:pt>
                <c:pt idx="19">
                  <c:v>29.703240999999998</c:v>
                </c:pt>
                <c:pt idx="20">
                  <c:v>30.753775000000001</c:v>
                </c:pt>
                <c:pt idx="21">
                  <c:v>30.750311</c:v>
                </c:pt>
                <c:pt idx="22">
                  <c:v>29.807041000000002</c:v>
                </c:pt>
                <c:pt idx="23">
                  <c:v>27.922077000000002</c:v>
                </c:pt>
                <c:pt idx="24">
                  <c:v>27.286418999999999</c:v>
                </c:pt>
                <c:pt idx="25">
                  <c:v>28.234200000000001</c:v>
                </c:pt>
                <c:pt idx="26">
                  <c:v>29.335858999999999</c:v>
                </c:pt>
                <c:pt idx="27">
                  <c:v>30.282494</c:v>
                </c:pt>
                <c:pt idx="28">
                  <c:v>28.920397000000001</c:v>
                </c:pt>
                <c:pt idx="29">
                  <c:v>29.144548</c:v>
                </c:pt>
                <c:pt idx="30">
                  <c:v>28.812401000000001</c:v>
                </c:pt>
                <c:pt idx="31">
                  <c:v>29.573899999999998</c:v>
                </c:pt>
                <c:pt idx="32">
                  <c:v>30.231542999999999</c:v>
                </c:pt>
                <c:pt idx="33">
                  <c:v>30.598934</c:v>
                </c:pt>
                <c:pt idx="34">
                  <c:v>29.550076000000001</c:v>
                </c:pt>
                <c:pt idx="35">
                  <c:v>28.199642000000001</c:v>
                </c:pt>
                <c:pt idx="36">
                  <c:v>27.572566999999999</c:v>
                </c:pt>
                <c:pt idx="37">
                  <c:v>28.060486000000001</c:v>
                </c:pt>
                <c:pt idx="38">
                  <c:v>27.743321999999999</c:v>
                </c:pt>
                <c:pt idx="39">
                  <c:v>28.468326999999999</c:v>
                </c:pt>
                <c:pt idx="40">
                  <c:v>29.013193000000001</c:v>
                </c:pt>
                <c:pt idx="41">
                  <c:v>28.590553</c:v>
                </c:pt>
                <c:pt idx="42">
                  <c:v>26.951447000000002</c:v>
                </c:pt>
                <c:pt idx="43">
                  <c:v>26.631883999999999</c:v>
                </c:pt>
                <c:pt idx="44">
                  <c:v>27.071214999999999</c:v>
                </c:pt>
                <c:pt idx="45">
                  <c:v>27.045345000000001</c:v>
                </c:pt>
                <c:pt idx="46">
                  <c:v>28.279291000000001</c:v>
                </c:pt>
                <c:pt idx="47">
                  <c:v>28.117332000000001</c:v>
                </c:pt>
                <c:pt idx="48">
                  <c:v>28.175263999999999</c:v>
                </c:pt>
                <c:pt idx="49">
                  <c:v>25.955976</c:v>
                </c:pt>
                <c:pt idx="50">
                  <c:v>25.694551000000001</c:v>
                </c:pt>
                <c:pt idx="51">
                  <c:v>25.475390999999998</c:v>
                </c:pt>
                <c:pt idx="52">
                  <c:v>25.279275999999999</c:v>
                </c:pt>
                <c:pt idx="53">
                  <c:v>25.092838</c:v>
                </c:pt>
                <c:pt idx="54">
                  <c:v>27.767952000000001</c:v>
                </c:pt>
                <c:pt idx="55">
                  <c:v>28.672433999999999</c:v>
                </c:pt>
                <c:pt idx="56">
                  <c:v>29.706821000000001</c:v>
                </c:pt>
                <c:pt idx="57">
                  <c:v>28.892389000000001</c:v>
                </c:pt>
                <c:pt idx="58">
                  <c:v>28.731338999999998</c:v>
                </c:pt>
                <c:pt idx="59">
                  <c:v>28.821762</c:v>
                </c:pt>
                <c:pt idx="60">
                  <c:v>28.399113</c:v>
                </c:pt>
                <c:pt idx="61">
                  <c:v>30.964835999999998</c:v>
                </c:pt>
                <c:pt idx="62">
                  <c:v>30.778123999999998</c:v>
                </c:pt>
                <c:pt idx="63">
                  <c:v>31.158407</c:v>
                </c:pt>
                <c:pt idx="64">
                  <c:v>28.516953999999998</c:v>
                </c:pt>
                <c:pt idx="65">
                  <c:v>29.39592</c:v>
                </c:pt>
                <c:pt idx="66">
                  <c:v>28.019469999999998</c:v>
                </c:pt>
                <c:pt idx="67">
                  <c:v>26.974205000000001</c:v>
                </c:pt>
                <c:pt idx="68">
                  <c:v>25.468983000000001</c:v>
                </c:pt>
                <c:pt idx="69">
                  <c:v>24.699235999999999</c:v>
                </c:pt>
                <c:pt idx="70">
                  <c:v>24.535345</c:v>
                </c:pt>
                <c:pt idx="71">
                  <c:v>23.651691</c:v>
                </c:pt>
                <c:pt idx="72">
                  <c:v>23.132463000000001</c:v>
                </c:pt>
                <c:pt idx="73">
                  <c:v>22.817841000000001</c:v>
                </c:pt>
                <c:pt idx="74">
                  <c:v>23.316611999999999</c:v>
                </c:pt>
                <c:pt idx="75">
                  <c:v>24.280163000000002</c:v>
                </c:pt>
                <c:pt idx="76">
                  <c:v>26.550106</c:v>
                </c:pt>
                <c:pt idx="77">
                  <c:v>27.604340000000001</c:v>
                </c:pt>
                <c:pt idx="78">
                  <c:v>27.984902999999999</c:v>
                </c:pt>
                <c:pt idx="79">
                  <c:v>27.212541999999999</c:v>
                </c:pt>
                <c:pt idx="80">
                  <c:v>26.415337000000001</c:v>
                </c:pt>
                <c:pt idx="81">
                  <c:v>26.886935999999999</c:v>
                </c:pt>
                <c:pt idx="82">
                  <c:v>26.393774000000001</c:v>
                </c:pt>
                <c:pt idx="83">
                  <c:v>26.143858000000002</c:v>
                </c:pt>
                <c:pt idx="84">
                  <c:v>25.649221000000001</c:v>
                </c:pt>
                <c:pt idx="85">
                  <c:v>25.629034000000001</c:v>
                </c:pt>
                <c:pt idx="86">
                  <c:v>25.835343999999999</c:v>
                </c:pt>
                <c:pt idx="87">
                  <c:v>24.770741000000001</c:v>
                </c:pt>
                <c:pt idx="88">
                  <c:v>26.188141000000002</c:v>
                </c:pt>
                <c:pt idx="89">
                  <c:v>26.010027000000001</c:v>
                </c:pt>
                <c:pt idx="90">
                  <c:v>25.444168000000001</c:v>
                </c:pt>
                <c:pt idx="91">
                  <c:v>24.312152999999999</c:v>
                </c:pt>
                <c:pt idx="92">
                  <c:v>24.179331000000001</c:v>
                </c:pt>
                <c:pt idx="93">
                  <c:v>25.122247999999999</c:v>
                </c:pt>
                <c:pt idx="94">
                  <c:v>26.635639000000001</c:v>
                </c:pt>
                <c:pt idx="95">
                  <c:v>26.682773999999998</c:v>
                </c:pt>
                <c:pt idx="96">
                  <c:v>26.496212</c:v>
                </c:pt>
                <c:pt idx="97">
                  <c:v>23.182867000000002</c:v>
                </c:pt>
                <c:pt idx="98">
                  <c:v>22.050787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13.860904</c:v>
                </c:pt>
                <c:pt idx="1">
                  <c:v>15.112043999999999</c:v>
                </c:pt>
                <c:pt idx="2">
                  <c:v>14.920588</c:v>
                </c:pt>
                <c:pt idx="3">
                  <c:v>14.661060000000001</c:v>
                </c:pt>
                <c:pt idx="4">
                  <c:v>13.467791999999999</c:v>
                </c:pt>
                <c:pt idx="5">
                  <c:v>13.622149</c:v>
                </c:pt>
                <c:pt idx="6">
                  <c:v>10.25061</c:v>
                </c:pt>
                <c:pt idx="7">
                  <c:v>9.1031779999999998</c:v>
                </c:pt>
                <c:pt idx="8">
                  <c:v>6.6790365999999999</c:v>
                </c:pt>
                <c:pt idx="9">
                  <c:v>8.4249001000000003</c:v>
                </c:pt>
                <c:pt idx="10">
                  <c:v>8.6145686999999995</c:v>
                </c:pt>
                <c:pt idx="11">
                  <c:v>11.734095999999999</c:v>
                </c:pt>
                <c:pt idx="12">
                  <c:v>15.313293</c:v>
                </c:pt>
                <c:pt idx="13">
                  <c:v>19.051445000000001</c:v>
                </c:pt>
                <c:pt idx="14">
                  <c:v>21.633396000000001</c:v>
                </c:pt>
                <c:pt idx="15">
                  <c:v>22.944948</c:v>
                </c:pt>
                <c:pt idx="16">
                  <c:v>23.311357000000001</c:v>
                </c:pt>
                <c:pt idx="17">
                  <c:v>23.472049999999999</c:v>
                </c:pt>
                <c:pt idx="18">
                  <c:v>23.992799999999999</c:v>
                </c:pt>
                <c:pt idx="19">
                  <c:v>25.950256</c:v>
                </c:pt>
                <c:pt idx="20">
                  <c:v>26.632197999999999</c:v>
                </c:pt>
                <c:pt idx="21">
                  <c:v>27.453420999999999</c:v>
                </c:pt>
                <c:pt idx="22">
                  <c:v>26.137723999999999</c:v>
                </c:pt>
                <c:pt idx="23">
                  <c:v>26.502758</c:v>
                </c:pt>
                <c:pt idx="24">
                  <c:v>27.143991</c:v>
                </c:pt>
                <c:pt idx="25">
                  <c:v>27.768443999999999</c:v>
                </c:pt>
                <c:pt idx="26">
                  <c:v>28.147043</c:v>
                </c:pt>
                <c:pt idx="27">
                  <c:v>27.357482999999998</c:v>
                </c:pt>
                <c:pt idx="28">
                  <c:v>27.481728</c:v>
                </c:pt>
                <c:pt idx="29">
                  <c:v>27.107208</c:v>
                </c:pt>
                <c:pt idx="30">
                  <c:v>27.725114999999999</c:v>
                </c:pt>
                <c:pt idx="31">
                  <c:v>28.598662999999998</c:v>
                </c:pt>
                <c:pt idx="32">
                  <c:v>30.449719999999999</c:v>
                </c:pt>
                <c:pt idx="33">
                  <c:v>29.539083000000002</c:v>
                </c:pt>
                <c:pt idx="34">
                  <c:v>28.356604000000001</c:v>
                </c:pt>
                <c:pt idx="35">
                  <c:v>26.602378999999999</c:v>
                </c:pt>
                <c:pt idx="36">
                  <c:v>26.789674999999999</c:v>
                </c:pt>
                <c:pt idx="37">
                  <c:v>26.808167999999998</c:v>
                </c:pt>
                <c:pt idx="38">
                  <c:v>26.606809999999999</c:v>
                </c:pt>
                <c:pt idx="39">
                  <c:v>27.565916000000001</c:v>
                </c:pt>
                <c:pt idx="40">
                  <c:v>29.255265999999999</c:v>
                </c:pt>
                <c:pt idx="41">
                  <c:v>29.683503999999999</c:v>
                </c:pt>
                <c:pt idx="42">
                  <c:v>29.324017999999999</c:v>
                </c:pt>
                <c:pt idx="43">
                  <c:v>27.140331</c:v>
                </c:pt>
                <c:pt idx="44">
                  <c:v>26.333773000000001</c:v>
                </c:pt>
                <c:pt idx="45">
                  <c:v>26.184422999999999</c:v>
                </c:pt>
                <c:pt idx="46">
                  <c:v>27.619765999999998</c:v>
                </c:pt>
                <c:pt idx="47">
                  <c:v>28.165665000000001</c:v>
                </c:pt>
                <c:pt idx="48">
                  <c:v>26.993727</c:v>
                </c:pt>
                <c:pt idx="49">
                  <c:v>25.240158000000001</c:v>
                </c:pt>
                <c:pt idx="50">
                  <c:v>24.829968999999998</c:v>
                </c:pt>
                <c:pt idx="51">
                  <c:v>24.800588999999999</c:v>
                </c:pt>
                <c:pt idx="52">
                  <c:v>25.532143000000001</c:v>
                </c:pt>
                <c:pt idx="53">
                  <c:v>25.997758999999999</c:v>
                </c:pt>
                <c:pt idx="54">
                  <c:v>27.612701000000001</c:v>
                </c:pt>
                <c:pt idx="55">
                  <c:v>27.742768999999999</c:v>
                </c:pt>
                <c:pt idx="56">
                  <c:v>27.100076999999999</c:v>
                </c:pt>
                <c:pt idx="57">
                  <c:v>27.368006000000001</c:v>
                </c:pt>
                <c:pt idx="58">
                  <c:v>27.331064000000001</c:v>
                </c:pt>
                <c:pt idx="59">
                  <c:v>27.815259999999999</c:v>
                </c:pt>
                <c:pt idx="60">
                  <c:v>27.870659</c:v>
                </c:pt>
                <c:pt idx="61">
                  <c:v>28.847773</c:v>
                </c:pt>
                <c:pt idx="62">
                  <c:v>28.159208</c:v>
                </c:pt>
                <c:pt idx="63">
                  <c:v>27.080604999999998</c:v>
                </c:pt>
                <c:pt idx="64">
                  <c:v>24.802161999999999</c:v>
                </c:pt>
                <c:pt idx="65">
                  <c:v>25.734155999999999</c:v>
                </c:pt>
                <c:pt idx="66">
                  <c:v>24.029122999999998</c:v>
                </c:pt>
                <c:pt idx="67">
                  <c:v>23.722087999999999</c:v>
                </c:pt>
                <c:pt idx="68">
                  <c:v>22.487653999999999</c:v>
                </c:pt>
                <c:pt idx="69">
                  <c:v>21.684031999999998</c:v>
                </c:pt>
                <c:pt idx="70">
                  <c:v>21.35643</c:v>
                </c:pt>
                <c:pt idx="71">
                  <c:v>21.138597000000001</c:v>
                </c:pt>
                <c:pt idx="72">
                  <c:v>21.487465</c:v>
                </c:pt>
                <c:pt idx="73">
                  <c:v>20.958697999999998</c:v>
                </c:pt>
                <c:pt idx="74">
                  <c:v>18.974091000000001</c:v>
                </c:pt>
                <c:pt idx="75">
                  <c:v>19.332438</c:v>
                </c:pt>
                <c:pt idx="76">
                  <c:v>18.222660000000001</c:v>
                </c:pt>
                <c:pt idx="77">
                  <c:v>20.806688000000001</c:v>
                </c:pt>
                <c:pt idx="78">
                  <c:v>20.1553</c:v>
                </c:pt>
                <c:pt idx="79">
                  <c:v>21.448353000000001</c:v>
                </c:pt>
                <c:pt idx="80">
                  <c:v>18.763058000000001</c:v>
                </c:pt>
                <c:pt idx="81">
                  <c:v>16.148737000000001</c:v>
                </c:pt>
                <c:pt idx="82">
                  <c:v>14.830964</c:v>
                </c:pt>
                <c:pt idx="83">
                  <c:v>15.178915999999999</c:v>
                </c:pt>
                <c:pt idx="84">
                  <c:v>15.040955</c:v>
                </c:pt>
                <c:pt idx="85">
                  <c:v>13.300647</c:v>
                </c:pt>
                <c:pt idx="86">
                  <c:v>12.417914</c:v>
                </c:pt>
                <c:pt idx="87">
                  <c:v>13.75839</c:v>
                </c:pt>
                <c:pt idx="88">
                  <c:v>14.424137999999999</c:v>
                </c:pt>
                <c:pt idx="89">
                  <c:v>15.033798000000001</c:v>
                </c:pt>
                <c:pt idx="90">
                  <c:v>15.136037</c:v>
                </c:pt>
                <c:pt idx="91">
                  <c:v>17.358204000000001</c:v>
                </c:pt>
                <c:pt idx="92">
                  <c:v>18.168695</c:v>
                </c:pt>
                <c:pt idx="93">
                  <c:v>18.752656999999999</c:v>
                </c:pt>
                <c:pt idx="94">
                  <c:v>18.068531</c:v>
                </c:pt>
                <c:pt idx="95">
                  <c:v>16.931584999999998</c:v>
                </c:pt>
                <c:pt idx="96">
                  <c:v>16.323090000000001</c:v>
                </c:pt>
                <c:pt idx="97">
                  <c:v>15.698903</c:v>
                </c:pt>
                <c:pt idx="98">
                  <c:v>15.3901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+12dBm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12.134421</c:v>
                      </c:pt>
                      <c:pt idx="1">
                        <c:v>12.835172</c:v>
                      </c:pt>
                      <c:pt idx="2">
                        <c:v>13.632509000000001</c:v>
                      </c:pt>
                      <c:pt idx="3">
                        <c:v>14.643886</c:v>
                      </c:pt>
                      <c:pt idx="4">
                        <c:v>15.391940999999999</c:v>
                      </c:pt>
                      <c:pt idx="5">
                        <c:v>16.219571999999999</c:v>
                      </c:pt>
                      <c:pt idx="6">
                        <c:v>14.701206000000001</c:v>
                      </c:pt>
                      <c:pt idx="7">
                        <c:v>11.781871000000001</c:v>
                      </c:pt>
                      <c:pt idx="8">
                        <c:v>8.6525525999999999</c:v>
                      </c:pt>
                      <c:pt idx="9">
                        <c:v>5.4115186</c:v>
                      </c:pt>
                      <c:pt idx="10">
                        <c:v>3.4601562000000001</c:v>
                      </c:pt>
                      <c:pt idx="11">
                        <c:v>2.5763685999999999</c:v>
                      </c:pt>
                      <c:pt idx="12">
                        <c:v>4.0886598000000003</c:v>
                      </c:pt>
                      <c:pt idx="13">
                        <c:v>7.0445032000000003</c:v>
                      </c:pt>
                      <c:pt idx="14">
                        <c:v>10.267545999999999</c:v>
                      </c:pt>
                      <c:pt idx="15">
                        <c:v>13.523362000000001</c:v>
                      </c:pt>
                      <c:pt idx="16">
                        <c:v>17.224720000000001</c:v>
                      </c:pt>
                      <c:pt idx="17">
                        <c:v>18.780422000000002</c:v>
                      </c:pt>
                      <c:pt idx="18">
                        <c:v>21.089157</c:v>
                      </c:pt>
                      <c:pt idx="19">
                        <c:v>22.662148999999999</c:v>
                      </c:pt>
                      <c:pt idx="20">
                        <c:v>23.302807000000001</c:v>
                      </c:pt>
                      <c:pt idx="21">
                        <c:v>22.832913999999999</c:v>
                      </c:pt>
                      <c:pt idx="22">
                        <c:v>21.730786999999999</c:v>
                      </c:pt>
                      <c:pt idx="23">
                        <c:v>22.901554000000001</c:v>
                      </c:pt>
                      <c:pt idx="24">
                        <c:v>23.518948000000002</c:v>
                      </c:pt>
                      <c:pt idx="25">
                        <c:v>22.948364000000002</c:v>
                      </c:pt>
                      <c:pt idx="26">
                        <c:v>22.740549000000001</c:v>
                      </c:pt>
                      <c:pt idx="27">
                        <c:v>23.816475000000001</c:v>
                      </c:pt>
                      <c:pt idx="28">
                        <c:v>25.422720000000002</c:v>
                      </c:pt>
                      <c:pt idx="29">
                        <c:v>25.261241999999999</c:v>
                      </c:pt>
                      <c:pt idx="30">
                        <c:v>24.405666</c:v>
                      </c:pt>
                      <c:pt idx="31">
                        <c:v>24.839182000000001</c:v>
                      </c:pt>
                      <c:pt idx="32">
                        <c:v>26.743158000000001</c:v>
                      </c:pt>
                      <c:pt idx="33">
                        <c:v>28.009222000000001</c:v>
                      </c:pt>
                      <c:pt idx="34">
                        <c:v>27.761558999999998</c:v>
                      </c:pt>
                      <c:pt idx="35">
                        <c:v>25.907093</c:v>
                      </c:pt>
                      <c:pt idx="36">
                        <c:v>24.924914999999999</c:v>
                      </c:pt>
                      <c:pt idx="37">
                        <c:v>25.366581</c:v>
                      </c:pt>
                      <c:pt idx="38">
                        <c:v>26.087531999999999</c:v>
                      </c:pt>
                      <c:pt idx="39">
                        <c:v>26.410986000000001</c:v>
                      </c:pt>
                      <c:pt idx="40">
                        <c:v>25.901689999999999</c:v>
                      </c:pt>
                      <c:pt idx="41">
                        <c:v>25.515646</c:v>
                      </c:pt>
                      <c:pt idx="42">
                        <c:v>26.345023999999999</c:v>
                      </c:pt>
                      <c:pt idx="43">
                        <c:v>25.833528999999999</c:v>
                      </c:pt>
                      <c:pt idx="44">
                        <c:v>25.951321</c:v>
                      </c:pt>
                      <c:pt idx="45">
                        <c:v>24.408024000000001</c:v>
                      </c:pt>
                      <c:pt idx="46">
                        <c:v>24.381395000000001</c:v>
                      </c:pt>
                      <c:pt idx="47">
                        <c:v>24.084343000000001</c:v>
                      </c:pt>
                      <c:pt idx="48">
                        <c:v>23.155463999999998</c:v>
                      </c:pt>
                      <c:pt idx="49">
                        <c:v>21.906834</c:v>
                      </c:pt>
                      <c:pt idx="50">
                        <c:v>21.210625</c:v>
                      </c:pt>
                      <c:pt idx="51">
                        <c:v>21.474159</c:v>
                      </c:pt>
                      <c:pt idx="52">
                        <c:v>22.319887000000001</c:v>
                      </c:pt>
                      <c:pt idx="53">
                        <c:v>22.559393</c:v>
                      </c:pt>
                      <c:pt idx="54">
                        <c:v>23.044743</c:v>
                      </c:pt>
                      <c:pt idx="55">
                        <c:v>23.089886</c:v>
                      </c:pt>
                      <c:pt idx="56">
                        <c:v>23.204820999999999</c:v>
                      </c:pt>
                      <c:pt idx="57">
                        <c:v>23.113194</c:v>
                      </c:pt>
                      <c:pt idx="58">
                        <c:v>23.114286</c:v>
                      </c:pt>
                      <c:pt idx="59">
                        <c:v>22.851154000000001</c:v>
                      </c:pt>
                      <c:pt idx="60">
                        <c:v>22.021951999999999</c:v>
                      </c:pt>
                      <c:pt idx="61">
                        <c:v>21.233281999999999</c:v>
                      </c:pt>
                      <c:pt idx="62">
                        <c:v>20.456012999999999</c:v>
                      </c:pt>
                      <c:pt idx="63">
                        <c:v>20.286729999999999</c:v>
                      </c:pt>
                      <c:pt idx="64">
                        <c:v>19.605485999999999</c:v>
                      </c:pt>
                      <c:pt idx="65">
                        <c:v>20.075167</c:v>
                      </c:pt>
                      <c:pt idx="66">
                        <c:v>19.625772000000001</c:v>
                      </c:pt>
                      <c:pt idx="67">
                        <c:v>20.038253999999998</c:v>
                      </c:pt>
                      <c:pt idx="68">
                        <c:v>21.713094999999999</c:v>
                      </c:pt>
                      <c:pt idx="69">
                        <c:v>20.71471</c:v>
                      </c:pt>
                      <c:pt idx="70">
                        <c:v>18.109974000000001</c:v>
                      </c:pt>
                      <c:pt idx="71">
                        <c:v>11.333036999999999</c:v>
                      </c:pt>
                      <c:pt idx="72">
                        <c:v>7.1940755999999997</c:v>
                      </c:pt>
                      <c:pt idx="73">
                        <c:v>4.2953476999999998</c:v>
                      </c:pt>
                      <c:pt idx="74">
                        <c:v>3.4639688</c:v>
                      </c:pt>
                      <c:pt idx="75">
                        <c:v>3.0906533999999999</c:v>
                      </c:pt>
                      <c:pt idx="76">
                        <c:v>2.7043159000000001</c:v>
                      </c:pt>
                      <c:pt idx="77">
                        <c:v>3.6125514999999999</c:v>
                      </c:pt>
                      <c:pt idx="78">
                        <c:v>3.9190390000000002</c:v>
                      </c:pt>
                      <c:pt idx="79">
                        <c:v>4.1924586000000001</c:v>
                      </c:pt>
                      <c:pt idx="80">
                        <c:v>3.3847763999999998</c:v>
                      </c:pt>
                      <c:pt idx="81">
                        <c:v>3.3271286</c:v>
                      </c:pt>
                      <c:pt idx="82">
                        <c:v>3.1833749</c:v>
                      </c:pt>
                      <c:pt idx="83">
                        <c:v>3.4922111</c:v>
                      </c:pt>
                      <c:pt idx="84">
                        <c:v>4.2688522000000004</c:v>
                      </c:pt>
                      <c:pt idx="85">
                        <c:v>6.1444954999999997</c:v>
                      </c:pt>
                      <c:pt idx="86">
                        <c:v>6.7364607000000003</c:v>
                      </c:pt>
                      <c:pt idx="87">
                        <c:v>6.6228756999999998</c:v>
                      </c:pt>
                      <c:pt idx="88">
                        <c:v>6.2861247000000002</c:v>
                      </c:pt>
                      <c:pt idx="89">
                        <c:v>5.9566736000000002</c:v>
                      </c:pt>
                      <c:pt idx="90">
                        <c:v>6.5259255999999999</c:v>
                      </c:pt>
                      <c:pt idx="91">
                        <c:v>6.3713717000000001</c:v>
                      </c:pt>
                      <c:pt idx="92">
                        <c:v>7.2449349999999999</c:v>
                      </c:pt>
                      <c:pt idx="93">
                        <c:v>7.0189629</c:v>
                      </c:pt>
                      <c:pt idx="94">
                        <c:v>6.5970449000000002</c:v>
                      </c:pt>
                      <c:pt idx="95">
                        <c:v>5.7394223000000002</c:v>
                      </c:pt>
                      <c:pt idx="96">
                        <c:v>4.8532696</c:v>
                      </c:pt>
                      <c:pt idx="97">
                        <c:v>4.6845641000000002</c:v>
                      </c:pt>
                      <c:pt idx="98">
                        <c:v>4.7462049000000004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540454703527731"/>
          <c:y val="0.54637872220369854"/>
          <c:w val="0.19794049417910148"/>
          <c:h val="0.250109518069199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3 GHz IF, Sine Wave LSLO (dBm)</a:t>
            </a:r>
          </a:p>
        </c:rich>
      </c:tx>
      <c:layout>
        <c:manualLayout>
          <c:xMode val="edge"/>
          <c:yMode val="edge"/>
          <c:x val="0.13708409951750042"/>
          <c:y val="6.613756613756610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527552111541613"/>
          <c:w val="0.76542713682528862"/>
          <c:h val="0.693971934063797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+20dBm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-24.431168</c:v>
                </c:pt>
                <c:pt idx="1">
                  <c:v>-25.288511</c:v>
                </c:pt>
                <c:pt idx="2">
                  <c:v>-24.826353000000001</c:v>
                </c:pt>
                <c:pt idx="3">
                  <c:v>-20.756844000000001</c:v>
                </c:pt>
                <c:pt idx="4">
                  <c:v>-11.650474000000001</c:v>
                </c:pt>
                <c:pt idx="5">
                  <c:v>-2.7633893</c:v>
                </c:pt>
                <c:pt idx="6">
                  <c:v>4.8683996</c:v>
                </c:pt>
                <c:pt idx="7">
                  <c:v>7.7629894999999998</c:v>
                </c:pt>
                <c:pt idx="8">
                  <c:v>10.270883</c:v>
                </c:pt>
                <c:pt idx="9">
                  <c:v>12.743487</c:v>
                </c:pt>
                <c:pt idx="10">
                  <c:v>14.00494</c:v>
                </c:pt>
                <c:pt idx="11">
                  <c:v>14.378247</c:v>
                </c:pt>
                <c:pt idx="12">
                  <c:v>13.810514</c:v>
                </c:pt>
                <c:pt idx="13">
                  <c:v>14.151688</c:v>
                </c:pt>
                <c:pt idx="14">
                  <c:v>14.672438</c:v>
                </c:pt>
                <c:pt idx="15">
                  <c:v>15.442226</c:v>
                </c:pt>
                <c:pt idx="16">
                  <c:v>15.861611</c:v>
                </c:pt>
                <c:pt idx="17">
                  <c:v>16.838857999999998</c:v>
                </c:pt>
                <c:pt idx="18">
                  <c:v>17.204798</c:v>
                </c:pt>
                <c:pt idx="19">
                  <c:v>17.234110000000001</c:v>
                </c:pt>
                <c:pt idx="20">
                  <c:v>16.586397000000002</c:v>
                </c:pt>
                <c:pt idx="21">
                  <c:v>16.132131999999999</c:v>
                </c:pt>
                <c:pt idx="22">
                  <c:v>15.86237</c:v>
                </c:pt>
                <c:pt idx="23">
                  <c:v>15.946270999999999</c:v>
                </c:pt>
                <c:pt idx="24">
                  <c:v>15.596119</c:v>
                </c:pt>
                <c:pt idx="25">
                  <c:v>15.089441000000001</c:v>
                </c:pt>
                <c:pt idx="26">
                  <c:v>14.474802</c:v>
                </c:pt>
                <c:pt idx="27">
                  <c:v>15.126707</c:v>
                </c:pt>
                <c:pt idx="28">
                  <c:v>15.789301999999999</c:v>
                </c:pt>
                <c:pt idx="29">
                  <c:v>16.390267999999999</c:v>
                </c:pt>
                <c:pt idx="30">
                  <c:v>16.228939</c:v>
                </c:pt>
                <c:pt idx="31">
                  <c:v>16.347572</c:v>
                </c:pt>
                <c:pt idx="32">
                  <c:v>16.393457000000001</c:v>
                </c:pt>
                <c:pt idx="33">
                  <c:v>16.443747999999999</c:v>
                </c:pt>
                <c:pt idx="34">
                  <c:v>16.509347999999999</c:v>
                </c:pt>
                <c:pt idx="35">
                  <c:v>16.515125000000001</c:v>
                </c:pt>
                <c:pt idx="36">
                  <c:v>16.411702999999999</c:v>
                </c:pt>
                <c:pt idx="37">
                  <c:v>16.134917999999999</c:v>
                </c:pt>
                <c:pt idx="38">
                  <c:v>15.88091</c:v>
                </c:pt>
                <c:pt idx="39">
                  <c:v>15.900963000000001</c:v>
                </c:pt>
                <c:pt idx="40">
                  <c:v>15.860167000000001</c:v>
                </c:pt>
                <c:pt idx="41">
                  <c:v>15.673321</c:v>
                </c:pt>
                <c:pt idx="42">
                  <c:v>15.302168999999999</c:v>
                </c:pt>
                <c:pt idx="43">
                  <c:v>15.251053000000001</c:v>
                </c:pt>
                <c:pt idx="44">
                  <c:v>15.640612000000001</c:v>
                </c:pt>
                <c:pt idx="45">
                  <c:v>15.384626000000001</c:v>
                </c:pt>
                <c:pt idx="46">
                  <c:v>15.001754</c:v>
                </c:pt>
                <c:pt idx="47">
                  <c:v>14.597649000000001</c:v>
                </c:pt>
                <c:pt idx="48">
                  <c:v>15.171638</c:v>
                </c:pt>
                <c:pt idx="49">
                  <c:v>15.628069999999999</c:v>
                </c:pt>
                <c:pt idx="50">
                  <c:v>16.524484999999999</c:v>
                </c:pt>
                <c:pt idx="51">
                  <c:v>17.990269000000001</c:v>
                </c:pt>
                <c:pt idx="52">
                  <c:v>18.342379000000001</c:v>
                </c:pt>
                <c:pt idx="53">
                  <c:v>18.546555999999999</c:v>
                </c:pt>
                <c:pt idx="54">
                  <c:v>17.557981000000002</c:v>
                </c:pt>
                <c:pt idx="55">
                  <c:v>18.22109</c:v>
                </c:pt>
                <c:pt idx="56">
                  <c:v>17.595490000000002</c:v>
                </c:pt>
                <c:pt idx="57">
                  <c:v>17.682701000000002</c:v>
                </c:pt>
                <c:pt idx="58">
                  <c:v>17.702916999999999</c:v>
                </c:pt>
                <c:pt idx="59">
                  <c:v>17.838539000000001</c:v>
                </c:pt>
                <c:pt idx="60">
                  <c:v>16.625824000000001</c:v>
                </c:pt>
                <c:pt idx="61">
                  <c:v>14.926709000000001</c:v>
                </c:pt>
                <c:pt idx="62">
                  <c:v>14.50116</c:v>
                </c:pt>
                <c:pt idx="63">
                  <c:v>15.973145000000001</c:v>
                </c:pt>
                <c:pt idx="64">
                  <c:v>16.426033</c:v>
                </c:pt>
                <c:pt idx="65">
                  <c:v>17.149075</c:v>
                </c:pt>
                <c:pt idx="66">
                  <c:v>16.200537000000001</c:v>
                </c:pt>
                <c:pt idx="67">
                  <c:v>15.236245</c:v>
                </c:pt>
                <c:pt idx="68">
                  <c:v>14.526038</c:v>
                </c:pt>
                <c:pt idx="69">
                  <c:v>14.236535999999999</c:v>
                </c:pt>
                <c:pt idx="70">
                  <c:v>14.988894999999999</c:v>
                </c:pt>
                <c:pt idx="71">
                  <c:v>13.503492</c:v>
                </c:pt>
                <c:pt idx="72">
                  <c:v>13.779567</c:v>
                </c:pt>
                <c:pt idx="73">
                  <c:v>12.987633000000001</c:v>
                </c:pt>
                <c:pt idx="74">
                  <c:v>13.185423999999999</c:v>
                </c:pt>
                <c:pt idx="75">
                  <c:v>13.074054</c:v>
                </c:pt>
                <c:pt idx="76">
                  <c:v>13.645261</c:v>
                </c:pt>
                <c:pt idx="77">
                  <c:v>14.871123000000001</c:v>
                </c:pt>
                <c:pt idx="78">
                  <c:v>14.457037</c:v>
                </c:pt>
                <c:pt idx="79">
                  <c:v>15.136697</c:v>
                </c:pt>
                <c:pt idx="80">
                  <c:v>14.399215</c:v>
                </c:pt>
                <c:pt idx="81">
                  <c:v>14.521373000000001</c:v>
                </c:pt>
                <c:pt idx="82">
                  <c:v>13.0974</c:v>
                </c:pt>
                <c:pt idx="83">
                  <c:v>13.494007</c:v>
                </c:pt>
                <c:pt idx="84">
                  <c:v>14.036061999999999</c:v>
                </c:pt>
                <c:pt idx="85">
                  <c:v>13.727086999999999</c:v>
                </c:pt>
                <c:pt idx="86">
                  <c:v>14.055367</c:v>
                </c:pt>
                <c:pt idx="87">
                  <c:v>13.501234</c:v>
                </c:pt>
                <c:pt idx="88">
                  <c:v>13.985018999999999</c:v>
                </c:pt>
                <c:pt idx="89">
                  <c:v>12.654840999999999</c:v>
                </c:pt>
                <c:pt idx="90">
                  <c:v>12.321456</c:v>
                </c:pt>
                <c:pt idx="91">
                  <c:v>12.390876</c:v>
                </c:pt>
                <c:pt idx="92">
                  <c:v>12.749048</c:v>
                </c:pt>
                <c:pt idx="93">
                  <c:v>17.240062999999999</c:v>
                </c:pt>
                <c:pt idx="94">
                  <c:v>17.318521</c:v>
                </c:pt>
                <c:pt idx="95">
                  <c:v>17.572541999999999</c:v>
                </c:pt>
                <c:pt idx="96">
                  <c:v>15.263514000000001</c:v>
                </c:pt>
                <c:pt idx="97">
                  <c:v>16.150732000000001</c:v>
                </c:pt>
                <c:pt idx="98">
                  <c:v>16.79027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-20.869365999999999</c:v>
                </c:pt>
                <c:pt idx="1">
                  <c:v>-22.013092</c:v>
                </c:pt>
                <c:pt idx="2">
                  <c:v>-23.240912999999999</c:v>
                </c:pt>
                <c:pt idx="3">
                  <c:v>-25.039691999999999</c:v>
                </c:pt>
                <c:pt idx="4">
                  <c:v>-26.432703</c:v>
                </c:pt>
                <c:pt idx="5">
                  <c:v>-24.457294000000001</c:v>
                </c:pt>
                <c:pt idx="6">
                  <c:v>-16.715979000000001</c:v>
                </c:pt>
                <c:pt idx="7">
                  <c:v>-7.233295</c:v>
                </c:pt>
                <c:pt idx="8">
                  <c:v>0.23501838999999999</c:v>
                </c:pt>
                <c:pt idx="9">
                  <c:v>4.4872779999999999</c:v>
                </c:pt>
                <c:pt idx="10">
                  <c:v>7.5340109000000002</c:v>
                </c:pt>
                <c:pt idx="11">
                  <c:v>9.7748489000000003</c:v>
                </c:pt>
                <c:pt idx="12">
                  <c:v>10.640356000000001</c:v>
                </c:pt>
                <c:pt idx="13">
                  <c:v>11.933668000000001</c:v>
                </c:pt>
                <c:pt idx="14">
                  <c:v>13.270743</c:v>
                </c:pt>
                <c:pt idx="15">
                  <c:v>15.201046</c:v>
                </c:pt>
                <c:pt idx="16">
                  <c:v>16.253278999999999</c:v>
                </c:pt>
                <c:pt idx="17">
                  <c:v>17.141323</c:v>
                </c:pt>
                <c:pt idx="18">
                  <c:v>16.83053</c:v>
                </c:pt>
                <c:pt idx="19">
                  <c:v>16.777031000000001</c:v>
                </c:pt>
                <c:pt idx="20">
                  <c:v>15.865812999999999</c:v>
                </c:pt>
                <c:pt idx="21">
                  <c:v>15.412597999999999</c:v>
                </c:pt>
                <c:pt idx="22">
                  <c:v>14.932314999999999</c:v>
                </c:pt>
                <c:pt idx="23">
                  <c:v>15.095606</c:v>
                </c:pt>
                <c:pt idx="24">
                  <c:v>14.739943999999999</c:v>
                </c:pt>
                <c:pt idx="25">
                  <c:v>14.141499</c:v>
                </c:pt>
                <c:pt idx="26">
                  <c:v>13.374115</c:v>
                </c:pt>
                <c:pt idx="27">
                  <c:v>13.592012</c:v>
                </c:pt>
                <c:pt idx="28">
                  <c:v>14.472633999999999</c:v>
                </c:pt>
                <c:pt idx="29">
                  <c:v>15.143592</c:v>
                </c:pt>
                <c:pt idx="30">
                  <c:v>15.101554</c:v>
                </c:pt>
                <c:pt idx="31">
                  <c:v>14.769615999999999</c:v>
                </c:pt>
                <c:pt idx="32">
                  <c:v>15.044873000000001</c:v>
                </c:pt>
                <c:pt idx="33">
                  <c:v>15.305008000000001</c:v>
                </c:pt>
                <c:pt idx="34">
                  <c:v>15.248728</c:v>
                </c:pt>
                <c:pt idx="35">
                  <c:v>14.662755000000001</c:v>
                </c:pt>
                <c:pt idx="36">
                  <c:v>14.35127</c:v>
                </c:pt>
                <c:pt idx="37">
                  <c:v>14.306634000000001</c:v>
                </c:pt>
                <c:pt idx="38">
                  <c:v>14.396367</c:v>
                </c:pt>
                <c:pt idx="39">
                  <c:v>14.469234</c:v>
                </c:pt>
                <c:pt idx="40">
                  <c:v>14.806917</c:v>
                </c:pt>
                <c:pt idx="41">
                  <c:v>14.979112000000001</c:v>
                </c:pt>
                <c:pt idx="42">
                  <c:v>15.313038000000001</c:v>
                </c:pt>
                <c:pt idx="43">
                  <c:v>15.206053000000001</c:v>
                </c:pt>
                <c:pt idx="44">
                  <c:v>15.421824000000001</c:v>
                </c:pt>
                <c:pt idx="45">
                  <c:v>14.831726</c:v>
                </c:pt>
                <c:pt idx="46">
                  <c:v>14.14364</c:v>
                </c:pt>
                <c:pt idx="47">
                  <c:v>13.181139</c:v>
                </c:pt>
                <c:pt idx="48">
                  <c:v>12.905616999999999</c:v>
                </c:pt>
                <c:pt idx="49">
                  <c:v>13.524971000000001</c:v>
                </c:pt>
                <c:pt idx="50">
                  <c:v>15.004723</c:v>
                </c:pt>
                <c:pt idx="51">
                  <c:v>16.284254000000001</c:v>
                </c:pt>
                <c:pt idx="52">
                  <c:v>16.479887000000002</c:v>
                </c:pt>
                <c:pt idx="53">
                  <c:v>16.343328</c:v>
                </c:pt>
                <c:pt idx="54">
                  <c:v>16.353252000000001</c:v>
                </c:pt>
                <c:pt idx="55">
                  <c:v>16.922654999999999</c:v>
                </c:pt>
                <c:pt idx="56">
                  <c:v>17.515297</c:v>
                </c:pt>
                <c:pt idx="57">
                  <c:v>17.785267000000001</c:v>
                </c:pt>
                <c:pt idx="58">
                  <c:v>20.033566</c:v>
                </c:pt>
                <c:pt idx="59">
                  <c:v>18.346139999999998</c:v>
                </c:pt>
                <c:pt idx="60">
                  <c:v>16.937750000000001</c:v>
                </c:pt>
                <c:pt idx="61">
                  <c:v>13.866360999999999</c:v>
                </c:pt>
                <c:pt idx="62">
                  <c:v>13.941193999999999</c:v>
                </c:pt>
                <c:pt idx="63">
                  <c:v>15.013564000000001</c:v>
                </c:pt>
                <c:pt idx="64">
                  <c:v>14.863473000000001</c:v>
                </c:pt>
                <c:pt idx="65">
                  <c:v>15.032117</c:v>
                </c:pt>
                <c:pt idx="66">
                  <c:v>13.897622</c:v>
                </c:pt>
                <c:pt idx="67">
                  <c:v>13.171139</c:v>
                </c:pt>
                <c:pt idx="68">
                  <c:v>13.10446</c:v>
                </c:pt>
                <c:pt idx="69">
                  <c:v>12.878819</c:v>
                </c:pt>
                <c:pt idx="70">
                  <c:v>12.854025999999999</c:v>
                </c:pt>
                <c:pt idx="71">
                  <c:v>11.586687</c:v>
                </c:pt>
                <c:pt idx="72">
                  <c:v>11.208076</c:v>
                </c:pt>
                <c:pt idx="73">
                  <c:v>10.666385999999999</c:v>
                </c:pt>
                <c:pt idx="74">
                  <c:v>10.716547</c:v>
                </c:pt>
                <c:pt idx="75">
                  <c:v>11.063625999999999</c:v>
                </c:pt>
                <c:pt idx="76">
                  <c:v>11.825616</c:v>
                </c:pt>
                <c:pt idx="77">
                  <c:v>12.279036</c:v>
                </c:pt>
                <c:pt idx="78">
                  <c:v>12.347542000000001</c:v>
                </c:pt>
                <c:pt idx="79">
                  <c:v>12.508027</c:v>
                </c:pt>
                <c:pt idx="80">
                  <c:v>13.035542</c:v>
                </c:pt>
                <c:pt idx="81">
                  <c:v>13.707579000000001</c:v>
                </c:pt>
                <c:pt idx="82">
                  <c:v>12.94914</c:v>
                </c:pt>
                <c:pt idx="83">
                  <c:v>13.18422</c:v>
                </c:pt>
                <c:pt idx="84">
                  <c:v>14.365985</c:v>
                </c:pt>
                <c:pt idx="85">
                  <c:v>14.378273</c:v>
                </c:pt>
                <c:pt idx="86">
                  <c:v>14.738340000000001</c:v>
                </c:pt>
                <c:pt idx="87">
                  <c:v>13.212697</c:v>
                </c:pt>
                <c:pt idx="88">
                  <c:v>13.438582</c:v>
                </c:pt>
                <c:pt idx="89">
                  <c:v>12.641472</c:v>
                </c:pt>
                <c:pt idx="90">
                  <c:v>13.715444</c:v>
                </c:pt>
                <c:pt idx="91">
                  <c:v>15.086845</c:v>
                </c:pt>
                <c:pt idx="92">
                  <c:v>15.353024</c:v>
                </c:pt>
                <c:pt idx="93">
                  <c:v>15.163655</c:v>
                </c:pt>
                <c:pt idx="94">
                  <c:v>14.135037000000001</c:v>
                </c:pt>
                <c:pt idx="95">
                  <c:v>13.732236</c:v>
                </c:pt>
                <c:pt idx="96">
                  <c:v>13.395626</c:v>
                </c:pt>
                <c:pt idx="97">
                  <c:v>14.160842000000001</c:v>
                </c:pt>
                <c:pt idx="98">
                  <c:v>14.998260999999999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+16dBm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-24.147493000000001</c:v>
                </c:pt>
                <c:pt idx="1">
                  <c:v>-23.175142000000001</c:v>
                </c:pt>
                <c:pt idx="2">
                  <c:v>-21.925771999999998</c:v>
                </c:pt>
                <c:pt idx="3">
                  <c:v>-22.660983999999999</c:v>
                </c:pt>
                <c:pt idx="4">
                  <c:v>-22.615445999999999</c:v>
                </c:pt>
                <c:pt idx="5">
                  <c:v>-25.243668</c:v>
                </c:pt>
                <c:pt idx="6">
                  <c:v>-26.688599</c:v>
                </c:pt>
                <c:pt idx="7">
                  <c:v>-25.804459000000001</c:v>
                </c:pt>
                <c:pt idx="8">
                  <c:v>-20.266380000000002</c:v>
                </c:pt>
                <c:pt idx="9">
                  <c:v>-12.173247</c:v>
                </c:pt>
                <c:pt idx="10">
                  <c:v>-5.5553789</c:v>
                </c:pt>
                <c:pt idx="11">
                  <c:v>0.42919468999999999</c:v>
                </c:pt>
                <c:pt idx="12">
                  <c:v>4.0576673000000003</c:v>
                </c:pt>
                <c:pt idx="13">
                  <c:v>7.4009624000000001</c:v>
                </c:pt>
                <c:pt idx="14">
                  <c:v>9.4404573000000003</c:v>
                </c:pt>
                <c:pt idx="15">
                  <c:v>11.739281</c:v>
                </c:pt>
                <c:pt idx="16">
                  <c:v>12.54435</c:v>
                </c:pt>
                <c:pt idx="17">
                  <c:v>13.912768</c:v>
                </c:pt>
                <c:pt idx="18">
                  <c:v>14.167547000000001</c:v>
                </c:pt>
                <c:pt idx="19">
                  <c:v>14.920007999999999</c:v>
                </c:pt>
                <c:pt idx="20">
                  <c:v>14.409309</c:v>
                </c:pt>
                <c:pt idx="21">
                  <c:v>14.343581</c:v>
                </c:pt>
                <c:pt idx="22">
                  <c:v>14.233433</c:v>
                </c:pt>
                <c:pt idx="23">
                  <c:v>14.462811</c:v>
                </c:pt>
                <c:pt idx="24">
                  <c:v>13.735238000000001</c:v>
                </c:pt>
                <c:pt idx="25">
                  <c:v>13.155357</c:v>
                </c:pt>
                <c:pt idx="26">
                  <c:v>12.680241000000001</c:v>
                </c:pt>
                <c:pt idx="27">
                  <c:v>13.224404</c:v>
                </c:pt>
                <c:pt idx="28">
                  <c:v>13.730956000000001</c:v>
                </c:pt>
                <c:pt idx="29">
                  <c:v>13.85436</c:v>
                </c:pt>
                <c:pt idx="30">
                  <c:v>13.531103</c:v>
                </c:pt>
                <c:pt idx="31">
                  <c:v>12.842566</c:v>
                </c:pt>
                <c:pt idx="32">
                  <c:v>12.634012</c:v>
                </c:pt>
                <c:pt idx="33">
                  <c:v>12.811287</c:v>
                </c:pt>
                <c:pt idx="34">
                  <c:v>13.090227000000001</c:v>
                </c:pt>
                <c:pt idx="35">
                  <c:v>13.305586999999999</c:v>
                </c:pt>
                <c:pt idx="36">
                  <c:v>13.536324</c:v>
                </c:pt>
                <c:pt idx="37">
                  <c:v>13.629903000000001</c:v>
                </c:pt>
                <c:pt idx="38">
                  <c:v>13.794072</c:v>
                </c:pt>
                <c:pt idx="39">
                  <c:v>13.818521</c:v>
                </c:pt>
                <c:pt idx="40">
                  <c:v>14.199636999999999</c:v>
                </c:pt>
                <c:pt idx="41">
                  <c:v>14.003233</c:v>
                </c:pt>
                <c:pt idx="42">
                  <c:v>13.977793</c:v>
                </c:pt>
                <c:pt idx="43">
                  <c:v>13.867784</c:v>
                </c:pt>
                <c:pt idx="44">
                  <c:v>14.016413</c:v>
                </c:pt>
                <c:pt idx="45">
                  <c:v>13.210267</c:v>
                </c:pt>
                <c:pt idx="46">
                  <c:v>12.112235999999999</c:v>
                </c:pt>
                <c:pt idx="47">
                  <c:v>11.191546000000001</c:v>
                </c:pt>
                <c:pt idx="48">
                  <c:v>10.800932</c:v>
                </c:pt>
                <c:pt idx="49">
                  <c:v>10.522620999999999</c:v>
                </c:pt>
                <c:pt idx="50">
                  <c:v>11.345679000000001</c:v>
                </c:pt>
                <c:pt idx="51">
                  <c:v>12.339924</c:v>
                </c:pt>
                <c:pt idx="52">
                  <c:v>13.540800000000001</c:v>
                </c:pt>
                <c:pt idx="53">
                  <c:v>14.008031000000001</c:v>
                </c:pt>
                <c:pt idx="54">
                  <c:v>14.838269</c:v>
                </c:pt>
                <c:pt idx="55">
                  <c:v>15.249095000000001</c:v>
                </c:pt>
                <c:pt idx="56">
                  <c:v>14.802806</c:v>
                </c:pt>
                <c:pt idx="57">
                  <c:v>13.88913</c:v>
                </c:pt>
                <c:pt idx="58">
                  <c:v>15.599235999999999</c:v>
                </c:pt>
                <c:pt idx="59">
                  <c:v>15.478600999999999</c:v>
                </c:pt>
                <c:pt idx="60">
                  <c:v>15.477871</c:v>
                </c:pt>
                <c:pt idx="61">
                  <c:v>13.470606</c:v>
                </c:pt>
                <c:pt idx="62">
                  <c:v>13.280135</c:v>
                </c:pt>
                <c:pt idx="63">
                  <c:v>13.476036000000001</c:v>
                </c:pt>
                <c:pt idx="64">
                  <c:v>12.644534</c:v>
                </c:pt>
                <c:pt idx="65">
                  <c:v>12.581511000000001</c:v>
                </c:pt>
                <c:pt idx="66">
                  <c:v>11.915257</c:v>
                </c:pt>
                <c:pt idx="67">
                  <c:v>11.164457000000001</c:v>
                </c:pt>
                <c:pt idx="68">
                  <c:v>10.499476</c:v>
                </c:pt>
                <c:pt idx="69">
                  <c:v>9.6753015999999992</c:v>
                </c:pt>
                <c:pt idx="70">
                  <c:v>10.136269</c:v>
                </c:pt>
                <c:pt idx="71">
                  <c:v>8.5645599000000008</c:v>
                </c:pt>
                <c:pt idx="72">
                  <c:v>7.8695244999999998</c:v>
                </c:pt>
                <c:pt idx="73">
                  <c:v>5.9598602999999999</c:v>
                </c:pt>
                <c:pt idx="74">
                  <c:v>5.2486153</c:v>
                </c:pt>
                <c:pt idx="75">
                  <c:v>4.7488517999999997</c:v>
                </c:pt>
                <c:pt idx="76">
                  <c:v>3.1167324000000001</c:v>
                </c:pt>
                <c:pt idx="77">
                  <c:v>2.4828668</c:v>
                </c:pt>
                <c:pt idx="78">
                  <c:v>1.9896982000000001</c:v>
                </c:pt>
                <c:pt idx="79">
                  <c:v>1.2795209999999999</c:v>
                </c:pt>
                <c:pt idx="80">
                  <c:v>3.2021766</c:v>
                </c:pt>
                <c:pt idx="81">
                  <c:v>2.8403193999999998</c:v>
                </c:pt>
                <c:pt idx="82">
                  <c:v>4.9898085999999999</c:v>
                </c:pt>
                <c:pt idx="83">
                  <c:v>6.2689089999999998</c:v>
                </c:pt>
                <c:pt idx="84">
                  <c:v>6.8290509999999998</c:v>
                </c:pt>
                <c:pt idx="85">
                  <c:v>4.1340680000000001</c:v>
                </c:pt>
                <c:pt idx="86">
                  <c:v>-0.49288486999999997</c:v>
                </c:pt>
                <c:pt idx="87">
                  <c:v>-2.2844722000000002</c:v>
                </c:pt>
                <c:pt idx="88">
                  <c:v>-3.2068409999999998</c:v>
                </c:pt>
                <c:pt idx="89">
                  <c:v>0.41795510000000002</c:v>
                </c:pt>
                <c:pt idx="90">
                  <c:v>3.5262742</c:v>
                </c:pt>
                <c:pt idx="91">
                  <c:v>8.8713979999999992</c:v>
                </c:pt>
                <c:pt idx="92">
                  <c:v>8.4225654999999993</c:v>
                </c:pt>
                <c:pt idx="93">
                  <c:v>10.276558</c:v>
                </c:pt>
                <c:pt idx="94">
                  <c:v>10.612714</c:v>
                </c:pt>
                <c:pt idx="95">
                  <c:v>11.688561</c:v>
                </c:pt>
                <c:pt idx="96">
                  <c:v>10.465717</c:v>
                </c:pt>
                <c:pt idx="97">
                  <c:v>10.166964</c:v>
                </c:pt>
                <c:pt idx="98">
                  <c:v>10.002995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-27.321923999999999</c:v>
                </c:pt>
                <c:pt idx="1">
                  <c:v>-23.977249</c:v>
                </c:pt>
                <c:pt idx="2">
                  <c:v>-21.361972999999999</c:v>
                </c:pt>
                <c:pt idx="3">
                  <c:v>-20.431524</c:v>
                </c:pt>
                <c:pt idx="4">
                  <c:v>-22.069369999999999</c:v>
                </c:pt>
                <c:pt idx="5">
                  <c:v>-23.712081999999999</c:v>
                </c:pt>
                <c:pt idx="6">
                  <c:v>-24.416656</c:v>
                </c:pt>
                <c:pt idx="7">
                  <c:v>-26.588792999999999</c:v>
                </c:pt>
                <c:pt idx="8">
                  <c:v>-28.074376999999998</c:v>
                </c:pt>
                <c:pt idx="9">
                  <c:v>-27.827784000000001</c:v>
                </c:pt>
                <c:pt idx="10">
                  <c:v>-24.765841000000002</c:v>
                </c:pt>
                <c:pt idx="11">
                  <c:v>-19.184078</c:v>
                </c:pt>
                <c:pt idx="12">
                  <c:v>-13.017829000000001</c:v>
                </c:pt>
                <c:pt idx="13">
                  <c:v>-6.9901771999999998</c:v>
                </c:pt>
                <c:pt idx="14">
                  <c:v>-2.4382141000000002</c:v>
                </c:pt>
                <c:pt idx="15">
                  <c:v>1.2011228</c:v>
                </c:pt>
                <c:pt idx="16">
                  <c:v>3.5817187000000001</c:v>
                </c:pt>
                <c:pt idx="17">
                  <c:v>5.2607236000000004</c:v>
                </c:pt>
                <c:pt idx="18">
                  <c:v>6.3348427000000003</c:v>
                </c:pt>
                <c:pt idx="19">
                  <c:v>7.1514778000000003</c:v>
                </c:pt>
                <c:pt idx="20">
                  <c:v>7.4320345000000003</c:v>
                </c:pt>
                <c:pt idx="21">
                  <c:v>7.7475237999999997</c:v>
                </c:pt>
                <c:pt idx="22">
                  <c:v>8.7648220000000006</c:v>
                </c:pt>
                <c:pt idx="23">
                  <c:v>10.029722</c:v>
                </c:pt>
                <c:pt idx="24">
                  <c:v>10.156098999999999</c:v>
                </c:pt>
                <c:pt idx="25">
                  <c:v>9.9109687999999991</c:v>
                </c:pt>
                <c:pt idx="26">
                  <c:v>9.9100827999999996</c:v>
                </c:pt>
                <c:pt idx="27">
                  <c:v>10.339212</c:v>
                </c:pt>
                <c:pt idx="28">
                  <c:v>10.491717</c:v>
                </c:pt>
                <c:pt idx="29">
                  <c:v>10.323650000000001</c:v>
                </c:pt>
                <c:pt idx="30">
                  <c:v>10.291121</c:v>
                </c:pt>
                <c:pt idx="31">
                  <c:v>10.039331000000001</c:v>
                </c:pt>
                <c:pt idx="32">
                  <c:v>10.683700999999999</c:v>
                </c:pt>
                <c:pt idx="33">
                  <c:v>11.132194999999999</c:v>
                </c:pt>
                <c:pt idx="34">
                  <c:v>11.902123</c:v>
                </c:pt>
                <c:pt idx="35">
                  <c:v>12.070771000000001</c:v>
                </c:pt>
                <c:pt idx="36">
                  <c:v>12.127544</c:v>
                </c:pt>
                <c:pt idx="37">
                  <c:v>11.60852</c:v>
                </c:pt>
                <c:pt idx="38">
                  <c:v>11.297325000000001</c:v>
                </c:pt>
                <c:pt idx="39">
                  <c:v>10.968698</c:v>
                </c:pt>
                <c:pt idx="40">
                  <c:v>11.156276</c:v>
                </c:pt>
                <c:pt idx="41">
                  <c:v>10.813126</c:v>
                </c:pt>
                <c:pt idx="42">
                  <c:v>10.532660999999999</c:v>
                </c:pt>
                <c:pt idx="43">
                  <c:v>10.430548999999999</c:v>
                </c:pt>
                <c:pt idx="44">
                  <c:v>10.392795</c:v>
                </c:pt>
                <c:pt idx="45">
                  <c:v>10.052819</c:v>
                </c:pt>
                <c:pt idx="46">
                  <c:v>9.3235445000000006</c:v>
                </c:pt>
                <c:pt idx="47">
                  <c:v>8.6816034000000002</c:v>
                </c:pt>
                <c:pt idx="48">
                  <c:v>8.4831553</c:v>
                </c:pt>
                <c:pt idx="49">
                  <c:v>8.1479969000000008</c:v>
                </c:pt>
                <c:pt idx="50">
                  <c:v>7.5229526</c:v>
                </c:pt>
                <c:pt idx="51">
                  <c:v>7.2928081000000002</c:v>
                </c:pt>
                <c:pt idx="52">
                  <c:v>7.6532344999999999</c:v>
                </c:pt>
                <c:pt idx="53">
                  <c:v>8.6345481999999993</c:v>
                </c:pt>
                <c:pt idx="54">
                  <c:v>8.9550295000000002</c:v>
                </c:pt>
                <c:pt idx="55">
                  <c:v>9.1414919000000001</c:v>
                </c:pt>
                <c:pt idx="56">
                  <c:v>8.5400057</c:v>
                </c:pt>
                <c:pt idx="57">
                  <c:v>8.4120579000000006</c:v>
                </c:pt>
                <c:pt idx="58">
                  <c:v>8.9538221</c:v>
                </c:pt>
                <c:pt idx="59">
                  <c:v>9.1856393999999995</c:v>
                </c:pt>
                <c:pt idx="60">
                  <c:v>10.803366</c:v>
                </c:pt>
                <c:pt idx="61">
                  <c:v>8.5475101000000002</c:v>
                </c:pt>
                <c:pt idx="62">
                  <c:v>6.6979613000000002</c:v>
                </c:pt>
                <c:pt idx="63">
                  <c:v>3.4407914000000002</c:v>
                </c:pt>
                <c:pt idx="64">
                  <c:v>3.7067834999999998</c:v>
                </c:pt>
                <c:pt idx="65">
                  <c:v>4.3012566999999997</c:v>
                </c:pt>
                <c:pt idx="66">
                  <c:v>4.3944416000000004</c:v>
                </c:pt>
                <c:pt idx="67">
                  <c:v>2.9748955000000001</c:v>
                </c:pt>
                <c:pt idx="68">
                  <c:v>1.1382562000000001</c:v>
                </c:pt>
                <c:pt idx="69">
                  <c:v>-1.4183189</c:v>
                </c:pt>
                <c:pt idx="70">
                  <c:v>-3.2219964999999999</c:v>
                </c:pt>
                <c:pt idx="71">
                  <c:v>-6.7935347999999998</c:v>
                </c:pt>
                <c:pt idx="72">
                  <c:v>-8.9800576999999997</c:v>
                </c:pt>
                <c:pt idx="73">
                  <c:v>-11.68478</c:v>
                </c:pt>
                <c:pt idx="74">
                  <c:v>-12.742635999999999</c:v>
                </c:pt>
                <c:pt idx="75">
                  <c:v>-13.95964</c:v>
                </c:pt>
                <c:pt idx="76">
                  <c:v>-15.457757000000001</c:v>
                </c:pt>
                <c:pt idx="77">
                  <c:v>-16.278949999999998</c:v>
                </c:pt>
                <c:pt idx="78">
                  <c:v>-16.823259</c:v>
                </c:pt>
                <c:pt idx="79">
                  <c:v>-16.940726999999999</c:v>
                </c:pt>
                <c:pt idx="80">
                  <c:v>-16.194116999999999</c:v>
                </c:pt>
                <c:pt idx="81">
                  <c:v>-16.350096000000001</c:v>
                </c:pt>
                <c:pt idx="82">
                  <c:v>-15.694273000000001</c:v>
                </c:pt>
                <c:pt idx="83">
                  <c:v>-14.408004999999999</c:v>
                </c:pt>
                <c:pt idx="84">
                  <c:v>-13.932353000000001</c:v>
                </c:pt>
                <c:pt idx="85">
                  <c:v>-13.915196</c:v>
                </c:pt>
                <c:pt idx="86">
                  <c:v>-15.250628000000001</c:v>
                </c:pt>
                <c:pt idx="87">
                  <c:v>-15.027549</c:v>
                </c:pt>
                <c:pt idx="88">
                  <c:v>-14.500931</c:v>
                </c:pt>
                <c:pt idx="89">
                  <c:v>-13.929826</c:v>
                </c:pt>
                <c:pt idx="90">
                  <c:v>-13.685752000000001</c:v>
                </c:pt>
                <c:pt idx="91">
                  <c:v>-13.592908</c:v>
                </c:pt>
                <c:pt idx="92">
                  <c:v>-13.95515</c:v>
                </c:pt>
                <c:pt idx="93">
                  <c:v>-13.644819999999999</c:v>
                </c:pt>
                <c:pt idx="94">
                  <c:v>-13.710153</c:v>
                </c:pt>
                <c:pt idx="95">
                  <c:v>-12.551437999999999</c:v>
                </c:pt>
                <c:pt idx="96">
                  <c:v>-12.589865</c:v>
                </c:pt>
                <c:pt idx="97">
                  <c:v>-12.002953</c:v>
                </c:pt>
                <c:pt idx="98">
                  <c:v>-12.531845000000001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+12dBm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-32.609015999999997</c:v>
                      </c:pt>
                      <c:pt idx="1">
                        <c:v>-30.747026000000002</c:v>
                      </c:pt>
                      <c:pt idx="2">
                        <c:v>-28.366627000000001</c:v>
                      </c:pt>
                      <c:pt idx="3">
                        <c:v>-26.550585000000002</c:v>
                      </c:pt>
                      <c:pt idx="4">
                        <c:v>-24.913460000000001</c:v>
                      </c:pt>
                      <c:pt idx="5">
                        <c:v>-23.767530000000001</c:v>
                      </c:pt>
                      <c:pt idx="6">
                        <c:v>-22.649715</c:v>
                      </c:pt>
                      <c:pt idx="7">
                        <c:v>-22.968454000000001</c:v>
                      </c:pt>
                      <c:pt idx="8">
                        <c:v>-22.734038999999999</c:v>
                      </c:pt>
                      <c:pt idx="9">
                        <c:v>-24.379456000000001</c:v>
                      </c:pt>
                      <c:pt idx="10">
                        <c:v>-24.830052999999999</c:v>
                      </c:pt>
                      <c:pt idx="11">
                        <c:v>-26.52936</c:v>
                      </c:pt>
                      <c:pt idx="12">
                        <c:v>-27.547391999999999</c:v>
                      </c:pt>
                      <c:pt idx="13">
                        <c:v>-27.160938000000002</c:v>
                      </c:pt>
                      <c:pt idx="14">
                        <c:v>-24.722674999999999</c:v>
                      </c:pt>
                      <c:pt idx="15">
                        <c:v>-20.629511000000001</c:v>
                      </c:pt>
                      <c:pt idx="16">
                        <c:v>-17.078952999999998</c:v>
                      </c:pt>
                      <c:pt idx="17">
                        <c:v>-14.420524</c:v>
                      </c:pt>
                      <c:pt idx="18">
                        <c:v>-11.154574999999999</c:v>
                      </c:pt>
                      <c:pt idx="19">
                        <c:v>-8.6137362</c:v>
                      </c:pt>
                      <c:pt idx="20">
                        <c:v>-8.3753098999999995</c:v>
                      </c:pt>
                      <c:pt idx="21">
                        <c:v>-9.5117396999999997</c:v>
                      </c:pt>
                      <c:pt idx="22">
                        <c:v>-8.9150314000000002</c:v>
                      </c:pt>
                      <c:pt idx="23">
                        <c:v>-6.6678690999999999</c:v>
                      </c:pt>
                      <c:pt idx="24">
                        <c:v>-5.4912782</c:v>
                      </c:pt>
                      <c:pt idx="25">
                        <c:v>-7.4989265999999999</c:v>
                      </c:pt>
                      <c:pt idx="26">
                        <c:v>-6.5092739999999996</c:v>
                      </c:pt>
                      <c:pt idx="27">
                        <c:v>-6.8317069999999998</c:v>
                      </c:pt>
                      <c:pt idx="28">
                        <c:v>-4.7548323000000003</c:v>
                      </c:pt>
                      <c:pt idx="29">
                        <c:v>-4.7416805999999996</c:v>
                      </c:pt>
                      <c:pt idx="30">
                        <c:v>-4.5229739999999996</c:v>
                      </c:pt>
                      <c:pt idx="31">
                        <c:v>-4.8059453999999997</c:v>
                      </c:pt>
                      <c:pt idx="32">
                        <c:v>-4.2014545999999999</c:v>
                      </c:pt>
                      <c:pt idx="33">
                        <c:v>-2.6722074</c:v>
                      </c:pt>
                      <c:pt idx="34">
                        <c:v>-0.89879662000000005</c:v>
                      </c:pt>
                      <c:pt idx="35">
                        <c:v>-0.51989162</c:v>
                      </c:pt>
                      <c:pt idx="36">
                        <c:v>1.1261947000000001</c:v>
                      </c:pt>
                      <c:pt idx="37">
                        <c:v>0.83338201000000001</c:v>
                      </c:pt>
                      <c:pt idx="38">
                        <c:v>1.6649107000000001</c:v>
                      </c:pt>
                      <c:pt idx="39">
                        <c:v>1.2839423000000001</c:v>
                      </c:pt>
                      <c:pt idx="40">
                        <c:v>4.2887301000000004</c:v>
                      </c:pt>
                      <c:pt idx="41">
                        <c:v>5.9312620000000003</c:v>
                      </c:pt>
                      <c:pt idx="42">
                        <c:v>6.9835086000000004</c:v>
                      </c:pt>
                      <c:pt idx="43">
                        <c:v>6.0045424000000001</c:v>
                      </c:pt>
                      <c:pt idx="44">
                        <c:v>4.8634205000000001</c:v>
                      </c:pt>
                      <c:pt idx="45">
                        <c:v>3.3552314999999999</c:v>
                      </c:pt>
                      <c:pt idx="46">
                        <c:v>3.7155054000000001</c:v>
                      </c:pt>
                      <c:pt idx="47">
                        <c:v>3.8454182000000001</c:v>
                      </c:pt>
                      <c:pt idx="48">
                        <c:v>8.9735279000000006</c:v>
                      </c:pt>
                      <c:pt idx="49">
                        <c:v>8.8030624</c:v>
                      </c:pt>
                      <c:pt idx="50">
                        <c:v>8.3320322000000004</c:v>
                      </c:pt>
                      <c:pt idx="51">
                        <c:v>2.1642385000000002</c:v>
                      </c:pt>
                      <c:pt idx="52">
                        <c:v>-2.2735194999999999</c:v>
                      </c:pt>
                      <c:pt idx="53">
                        <c:v>-5.4295749999999998</c:v>
                      </c:pt>
                      <c:pt idx="54">
                        <c:v>-6.715662</c:v>
                      </c:pt>
                      <c:pt idx="55">
                        <c:v>-6.1473651</c:v>
                      </c:pt>
                      <c:pt idx="56">
                        <c:v>-6.4918908999999996</c:v>
                      </c:pt>
                      <c:pt idx="57">
                        <c:v>-7.3976730999999996</c:v>
                      </c:pt>
                      <c:pt idx="58">
                        <c:v>-8.9635619999999996</c:v>
                      </c:pt>
                      <c:pt idx="59">
                        <c:v>-11.022853</c:v>
                      </c:pt>
                      <c:pt idx="60">
                        <c:v>-11.707455</c:v>
                      </c:pt>
                      <c:pt idx="61">
                        <c:v>-9.4318848000000006</c:v>
                      </c:pt>
                      <c:pt idx="62">
                        <c:v>-6.2672768000000003</c:v>
                      </c:pt>
                      <c:pt idx="63">
                        <c:v>-4.9257717000000003</c:v>
                      </c:pt>
                      <c:pt idx="64">
                        <c:v>-6.4768638999999997</c:v>
                      </c:pt>
                      <c:pt idx="65">
                        <c:v>-9.110239</c:v>
                      </c:pt>
                      <c:pt idx="66">
                        <c:v>-11.612610999999999</c:v>
                      </c:pt>
                      <c:pt idx="67">
                        <c:v>-14.791702000000001</c:v>
                      </c:pt>
                      <c:pt idx="68">
                        <c:v>-17.107476999999999</c:v>
                      </c:pt>
                      <c:pt idx="69">
                        <c:v>-19.084219000000001</c:v>
                      </c:pt>
                      <c:pt idx="70">
                        <c:v>-19.766763999999998</c:v>
                      </c:pt>
                      <c:pt idx="71">
                        <c:v>-22.660851999999998</c:v>
                      </c:pt>
                      <c:pt idx="72">
                        <c:v>-24.582291000000001</c:v>
                      </c:pt>
                      <c:pt idx="73">
                        <c:v>-27.262651000000002</c:v>
                      </c:pt>
                      <c:pt idx="74">
                        <c:v>-27.847197999999999</c:v>
                      </c:pt>
                      <c:pt idx="75">
                        <c:v>-28.914867000000001</c:v>
                      </c:pt>
                      <c:pt idx="76">
                        <c:v>-29.622097</c:v>
                      </c:pt>
                      <c:pt idx="77">
                        <c:v>-30.042083999999999</c:v>
                      </c:pt>
                      <c:pt idx="78">
                        <c:v>-30.480360000000001</c:v>
                      </c:pt>
                      <c:pt idx="79">
                        <c:v>-30.312184999999999</c:v>
                      </c:pt>
                      <c:pt idx="80">
                        <c:v>-30.229305</c:v>
                      </c:pt>
                      <c:pt idx="81">
                        <c:v>-30.144628999999998</c:v>
                      </c:pt>
                      <c:pt idx="82">
                        <c:v>-30.253086</c:v>
                      </c:pt>
                      <c:pt idx="83">
                        <c:v>-28.050948999999999</c:v>
                      </c:pt>
                      <c:pt idx="84">
                        <c:v>-27.804812999999999</c:v>
                      </c:pt>
                      <c:pt idx="85">
                        <c:v>-27.870118999999999</c:v>
                      </c:pt>
                      <c:pt idx="86">
                        <c:v>-30.277273000000001</c:v>
                      </c:pt>
                      <c:pt idx="87">
                        <c:v>-30.811636</c:v>
                      </c:pt>
                      <c:pt idx="88">
                        <c:v>-30.732973000000001</c:v>
                      </c:pt>
                      <c:pt idx="89">
                        <c:v>-30.991969999999998</c:v>
                      </c:pt>
                      <c:pt idx="90">
                        <c:v>-30.876795000000001</c:v>
                      </c:pt>
                      <c:pt idx="91">
                        <c:v>-31.098655999999998</c:v>
                      </c:pt>
                      <c:pt idx="92">
                        <c:v>-30.991102000000001</c:v>
                      </c:pt>
                      <c:pt idx="93">
                        <c:v>-30.189444999999999</c:v>
                      </c:pt>
                      <c:pt idx="94">
                        <c:v>-29.937100999999998</c:v>
                      </c:pt>
                      <c:pt idx="95">
                        <c:v>-28.332422000000001</c:v>
                      </c:pt>
                      <c:pt idx="96">
                        <c:v>-28.192060000000001</c:v>
                      </c:pt>
                      <c:pt idx="97">
                        <c:v>-26.912827</c:v>
                      </c:pt>
                      <c:pt idx="98">
                        <c:v>-26.913119999999999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9369865859788837"/>
          <c:y val="0.15714221577565965"/>
          <c:w val="0.1868366229280515"/>
          <c:h val="0.244365589169774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3 GHz IF, +20 dBm LO Power, Sine Wave LSLO (dBm)</a:t>
            </a:r>
          </a:p>
        </c:rich>
      </c:tx>
      <c:layout>
        <c:manualLayout>
          <c:xMode val="edge"/>
          <c:yMode val="edge"/>
          <c:x val="0.1630926991827944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10.728103000000001</c:v>
                </c:pt>
                <c:pt idx="1">
                  <c:v>7.5501446999999997</c:v>
                </c:pt>
                <c:pt idx="2">
                  <c:v>3.3507514</c:v>
                </c:pt>
                <c:pt idx="3">
                  <c:v>2.7170391</c:v>
                </c:pt>
                <c:pt idx="4">
                  <c:v>6.5260406</c:v>
                </c:pt>
                <c:pt idx="5">
                  <c:v>11.767401</c:v>
                </c:pt>
                <c:pt idx="6">
                  <c:v>15.827114999999999</c:v>
                </c:pt>
                <c:pt idx="7">
                  <c:v>17.023282999999999</c:v>
                </c:pt>
                <c:pt idx="8">
                  <c:v>18.333345000000001</c:v>
                </c:pt>
                <c:pt idx="9">
                  <c:v>20.27347</c:v>
                </c:pt>
                <c:pt idx="10">
                  <c:v>21.069735999999999</c:v>
                </c:pt>
                <c:pt idx="11">
                  <c:v>21.067910999999999</c:v>
                </c:pt>
                <c:pt idx="12">
                  <c:v>20.325316999999998</c:v>
                </c:pt>
                <c:pt idx="13">
                  <c:v>20.454746</c:v>
                </c:pt>
                <c:pt idx="14">
                  <c:v>20.907578999999998</c:v>
                </c:pt>
                <c:pt idx="15">
                  <c:v>21.476680999999999</c:v>
                </c:pt>
                <c:pt idx="16">
                  <c:v>21.905335999999998</c:v>
                </c:pt>
                <c:pt idx="17">
                  <c:v>22.818031000000001</c:v>
                </c:pt>
                <c:pt idx="18">
                  <c:v>23.231548</c:v>
                </c:pt>
                <c:pt idx="19">
                  <c:v>23.293876999999998</c:v>
                </c:pt>
                <c:pt idx="20">
                  <c:v>22.648033000000002</c:v>
                </c:pt>
                <c:pt idx="21">
                  <c:v>22.264147000000001</c:v>
                </c:pt>
                <c:pt idx="22">
                  <c:v>21.949400000000001</c:v>
                </c:pt>
                <c:pt idx="23">
                  <c:v>22.104029000000001</c:v>
                </c:pt>
                <c:pt idx="24">
                  <c:v>21.779326999999999</c:v>
                </c:pt>
                <c:pt idx="25">
                  <c:v>21.386747</c:v>
                </c:pt>
                <c:pt idx="26">
                  <c:v>20.847338000000001</c:v>
                </c:pt>
                <c:pt idx="27">
                  <c:v>21.467881999999999</c:v>
                </c:pt>
                <c:pt idx="28">
                  <c:v>22.102978</c:v>
                </c:pt>
                <c:pt idx="29">
                  <c:v>22.682379000000001</c:v>
                </c:pt>
                <c:pt idx="30">
                  <c:v>22.540436</c:v>
                </c:pt>
                <c:pt idx="31">
                  <c:v>22.697673999999999</c:v>
                </c:pt>
                <c:pt idx="32">
                  <c:v>22.756150999999999</c:v>
                </c:pt>
                <c:pt idx="33">
                  <c:v>22.838953</c:v>
                </c:pt>
                <c:pt idx="34">
                  <c:v>22.909939000000001</c:v>
                </c:pt>
                <c:pt idx="35">
                  <c:v>22.912369000000002</c:v>
                </c:pt>
                <c:pt idx="36">
                  <c:v>22.816105</c:v>
                </c:pt>
                <c:pt idx="37">
                  <c:v>22.548279000000001</c:v>
                </c:pt>
                <c:pt idx="38">
                  <c:v>22.429137999999998</c:v>
                </c:pt>
                <c:pt idx="39">
                  <c:v>22.528212</c:v>
                </c:pt>
                <c:pt idx="40">
                  <c:v>22.621151000000001</c:v>
                </c:pt>
                <c:pt idx="41">
                  <c:v>22.483934000000001</c:v>
                </c:pt>
                <c:pt idx="42">
                  <c:v>22.155832</c:v>
                </c:pt>
                <c:pt idx="43">
                  <c:v>22.139762999999999</c:v>
                </c:pt>
                <c:pt idx="44">
                  <c:v>22.513978999999999</c:v>
                </c:pt>
                <c:pt idx="45">
                  <c:v>22.38974</c:v>
                </c:pt>
                <c:pt idx="46">
                  <c:v>22.052907999999999</c:v>
                </c:pt>
                <c:pt idx="47">
                  <c:v>21.844925</c:v>
                </c:pt>
                <c:pt idx="48">
                  <c:v>22.448141</c:v>
                </c:pt>
                <c:pt idx="49">
                  <c:v>23.010178</c:v>
                </c:pt>
                <c:pt idx="50">
                  <c:v>23.927914000000001</c:v>
                </c:pt>
                <c:pt idx="51">
                  <c:v>25.563707000000001</c:v>
                </c:pt>
                <c:pt idx="52">
                  <c:v>26.161774000000001</c:v>
                </c:pt>
                <c:pt idx="53">
                  <c:v>26.545193000000001</c:v>
                </c:pt>
                <c:pt idx="54">
                  <c:v>26.009447000000002</c:v>
                </c:pt>
                <c:pt idx="55">
                  <c:v>26.80142</c:v>
                </c:pt>
                <c:pt idx="56">
                  <c:v>26.496718999999999</c:v>
                </c:pt>
                <c:pt idx="57">
                  <c:v>26.450831999999998</c:v>
                </c:pt>
                <c:pt idx="58">
                  <c:v>26.506098000000001</c:v>
                </c:pt>
                <c:pt idx="59">
                  <c:v>26.648813000000001</c:v>
                </c:pt>
                <c:pt idx="60">
                  <c:v>25.516323</c:v>
                </c:pt>
                <c:pt idx="61">
                  <c:v>24.252237000000001</c:v>
                </c:pt>
                <c:pt idx="62">
                  <c:v>23.785772000000001</c:v>
                </c:pt>
                <c:pt idx="63">
                  <c:v>25.562199</c:v>
                </c:pt>
                <c:pt idx="64">
                  <c:v>25.919319000000002</c:v>
                </c:pt>
                <c:pt idx="65">
                  <c:v>26.820056999999998</c:v>
                </c:pt>
                <c:pt idx="66">
                  <c:v>25.864128000000001</c:v>
                </c:pt>
                <c:pt idx="67">
                  <c:v>24.875969000000001</c:v>
                </c:pt>
                <c:pt idx="68">
                  <c:v>24.336179999999999</c:v>
                </c:pt>
                <c:pt idx="69">
                  <c:v>23.751787</c:v>
                </c:pt>
                <c:pt idx="70">
                  <c:v>24.646557000000001</c:v>
                </c:pt>
                <c:pt idx="71">
                  <c:v>23.094856</c:v>
                </c:pt>
                <c:pt idx="72">
                  <c:v>23.470972</c:v>
                </c:pt>
                <c:pt idx="73">
                  <c:v>22.604714999999999</c:v>
                </c:pt>
                <c:pt idx="74">
                  <c:v>22.687021000000001</c:v>
                </c:pt>
                <c:pt idx="75">
                  <c:v>22.720756999999999</c:v>
                </c:pt>
                <c:pt idx="76">
                  <c:v>23.168322</c:v>
                </c:pt>
                <c:pt idx="77">
                  <c:v>24.571041000000001</c:v>
                </c:pt>
                <c:pt idx="78">
                  <c:v>24.036821</c:v>
                </c:pt>
                <c:pt idx="79">
                  <c:v>24.842054000000001</c:v>
                </c:pt>
                <c:pt idx="80">
                  <c:v>24.039055000000001</c:v>
                </c:pt>
                <c:pt idx="81">
                  <c:v>24.296403999999999</c:v>
                </c:pt>
                <c:pt idx="82">
                  <c:v>23.479319</c:v>
                </c:pt>
                <c:pt idx="83">
                  <c:v>24.131202999999999</c:v>
                </c:pt>
                <c:pt idx="84">
                  <c:v>25.173292</c:v>
                </c:pt>
                <c:pt idx="85">
                  <c:v>24.976223000000001</c:v>
                </c:pt>
                <c:pt idx="86">
                  <c:v>25.326746</c:v>
                </c:pt>
                <c:pt idx="87">
                  <c:v>24.520432</c:v>
                </c:pt>
                <c:pt idx="88">
                  <c:v>24.609317999999998</c:v>
                </c:pt>
                <c:pt idx="89">
                  <c:v>23.244852000000002</c:v>
                </c:pt>
                <c:pt idx="90">
                  <c:v>23.068535000000001</c:v>
                </c:pt>
                <c:pt idx="91">
                  <c:v>23.451699999999999</c:v>
                </c:pt>
                <c:pt idx="92">
                  <c:v>24.131972999999999</c:v>
                </c:pt>
                <c:pt idx="93">
                  <c:v>29.008628999999999</c:v>
                </c:pt>
                <c:pt idx="94">
                  <c:v>29.158256999999999</c:v>
                </c:pt>
                <c:pt idx="95">
                  <c:v>29.664422999999999</c:v>
                </c:pt>
                <c:pt idx="96">
                  <c:v>27.222629999999999</c:v>
                </c:pt>
                <c:pt idx="97">
                  <c:v>28.029291000000001</c:v>
                </c:pt>
                <c:pt idx="98">
                  <c:v>28.485453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10.519026</c:v>
                </c:pt>
                <c:pt idx="1">
                  <c:v>8.8168097000000003</c:v>
                </c:pt>
                <c:pt idx="2">
                  <c:v>6.0809612</c:v>
                </c:pt>
                <c:pt idx="3">
                  <c:v>5.5526685999999996</c:v>
                </c:pt>
                <c:pt idx="4">
                  <c:v>9.9699974000000005</c:v>
                </c:pt>
                <c:pt idx="5">
                  <c:v>14.608233</c:v>
                </c:pt>
                <c:pt idx="6">
                  <c:v>20.023506000000001</c:v>
                </c:pt>
                <c:pt idx="7">
                  <c:v>23.260553000000002</c:v>
                </c:pt>
                <c:pt idx="8">
                  <c:v>27.297726000000001</c:v>
                </c:pt>
                <c:pt idx="9">
                  <c:v>29.610679999999999</c:v>
                </c:pt>
                <c:pt idx="10">
                  <c:v>29.212472999999999</c:v>
                </c:pt>
                <c:pt idx="11">
                  <c:v>28.735296000000002</c:v>
                </c:pt>
                <c:pt idx="12">
                  <c:v>28.579742</c:v>
                </c:pt>
                <c:pt idx="13">
                  <c:v>28.702559999999998</c:v>
                </c:pt>
                <c:pt idx="14">
                  <c:v>29.054404999999999</c:v>
                </c:pt>
                <c:pt idx="15">
                  <c:v>28.867730999999999</c:v>
                </c:pt>
                <c:pt idx="16">
                  <c:v>28.944004</c:v>
                </c:pt>
                <c:pt idx="17">
                  <c:v>29.490331999999999</c:v>
                </c:pt>
                <c:pt idx="18">
                  <c:v>30.890761999999999</c:v>
                </c:pt>
                <c:pt idx="19">
                  <c:v>31.371437</c:v>
                </c:pt>
                <c:pt idx="20">
                  <c:v>31.704411</c:v>
                </c:pt>
                <c:pt idx="21">
                  <c:v>30.259343999999999</c:v>
                </c:pt>
                <c:pt idx="22">
                  <c:v>29.608643000000001</c:v>
                </c:pt>
                <c:pt idx="23">
                  <c:v>29.406517000000001</c:v>
                </c:pt>
                <c:pt idx="24">
                  <c:v>30.527161</c:v>
                </c:pt>
                <c:pt idx="25">
                  <c:v>30.661004999999999</c:v>
                </c:pt>
                <c:pt idx="26">
                  <c:v>29.327642000000001</c:v>
                </c:pt>
                <c:pt idx="27">
                  <c:v>27.310831</c:v>
                </c:pt>
                <c:pt idx="28">
                  <c:v>27.098185000000001</c:v>
                </c:pt>
                <c:pt idx="29">
                  <c:v>28.817426999999999</c:v>
                </c:pt>
                <c:pt idx="30">
                  <c:v>29.885445000000001</c:v>
                </c:pt>
                <c:pt idx="31">
                  <c:v>29.59355</c:v>
                </c:pt>
                <c:pt idx="32">
                  <c:v>28.093067000000001</c:v>
                </c:pt>
                <c:pt idx="33">
                  <c:v>27.194309000000001</c:v>
                </c:pt>
                <c:pt idx="34">
                  <c:v>27.810534000000001</c:v>
                </c:pt>
                <c:pt idx="35">
                  <c:v>29.03021</c:v>
                </c:pt>
                <c:pt idx="36">
                  <c:v>30.130219</c:v>
                </c:pt>
                <c:pt idx="37">
                  <c:v>30.162562999999999</c:v>
                </c:pt>
                <c:pt idx="38">
                  <c:v>29.546526</c:v>
                </c:pt>
                <c:pt idx="39">
                  <c:v>28.239946</c:v>
                </c:pt>
                <c:pt idx="40">
                  <c:v>28.991358000000002</c:v>
                </c:pt>
                <c:pt idx="41">
                  <c:v>28.453512</c:v>
                </c:pt>
                <c:pt idx="42">
                  <c:v>28.556190000000001</c:v>
                </c:pt>
                <c:pt idx="43">
                  <c:v>27.383565999999998</c:v>
                </c:pt>
                <c:pt idx="44">
                  <c:v>27.41217</c:v>
                </c:pt>
                <c:pt idx="45">
                  <c:v>28.02037</c:v>
                </c:pt>
                <c:pt idx="46">
                  <c:v>28.033653000000001</c:v>
                </c:pt>
                <c:pt idx="47">
                  <c:v>28.829022999999999</c:v>
                </c:pt>
                <c:pt idx="48">
                  <c:v>28.305724999999999</c:v>
                </c:pt>
                <c:pt idx="49">
                  <c:v>27.724043000000002</c:v>
                </c:pt>
                <c:pt idx="50">
                  <c:v>26.615244000000001</c:v>
                </c:pt>
                <c:pt idx="51">
                  <c:v>27.129375</c:v>
                </c:pt>
                <c:pt idx="52">
                  <c:v>27.440199</c:v>
                </c:pt>
                <c:pt idx="53">
                  <c:v>27.031545999999999</c:v>
                </c:pt>
                <c:pt idx="54">
                  <c:v>26.495191999999999</c:v>
                </c:pt>
                <c:pt idx="55">
                  <c:v>26.461514000000001</c:v>
                </c:pt>
                <c:pt idx="56">
                  <c:v>26.970896</c:v>
                </c:pt>
                <c:pt idx="57">
                  <c:v>26.793213000000002</c:v>
                </c:pt>
                <c:pt idx="58">
                  <c:v>27.290354000000001</c:v>
                </c:pt>
                <c:pt idx="59">
                  <c:v>27.416224</c:v>
                </c:pt>
                <c:pt idx="60">
                  <c:v>27.359826999999999</c:v>
                </c:pt>
                <c:pt idx="61">
                  <c:v>27.688220999999999</c:v>
                </c:pt>
                <c:pt idx="62">
                  <c:v>28.286830999999999</c:v>
                </c:pt>
                <c:pt idx="63">
                  <c:v>28.845237999999998</c:v>
                </c:pt>
                <c:pt idx="64">
                  <c:v>29.708454</c:v>
                </c:pt>
                <c:pt idx="65">
                  <c:v>29.753966999999999</c:v>
                </c:pt>
                <c:pt idx="66">
                  <c:v>29.683682999999998</c:v>
                </c:pt>
                <c:pt idx="67">
                  <c:v>28.646481999999999</c:v>
                </c:pt>
                <c:pt idx="68">
                  <c:v>29.242571000000002</c:v>
                </c:pt>
                <c:pt idx="69">
                  <c:v>29.530723999999999</c:v>
                </c:pt>
                <c:pt idx="70">
                  <c:v>29.811458999999999</c:v>
                </c:pt>
                <c:pt idx="71">
                  <c:v>27.935987000000001</c:v>
                </c:pt>
                <c:pt idx="72">
                  <c:v>27.509609000000001</c:v>
                </c:pt>
                <c:pt idx="73">
                  <c:v>26.100121000000001</c:v>
                </c:pt>
                <c:pt idx="74">
                  <c:v>26.210654999999999</c:v>
                </c:pt>
                <c:pt idx="75">
                  <c:v>25.952729999999999</c:v>
                </c:pt>
                <c:pt idx="76">
                  <c:v>27.534143</c:v>
                </c:pt>
                <c:pt idx="77">
                  <c:v>28.731901000000001</c:v>
                </c:pt>
                <c:pt idx="78">
                  <c:v>28.207626000000001</c:v>
                </c:pt>
                <c:pt idx="79">
                  <c:v>27.646957</c:v>
                </c:pt>
                <c:pt idx="80">
                  <c:v>26.550910999999999</c:v>
                </c:pt>
                <c:pt idx="81">
                  <c:v>27.750883000000002</c:v>
                </c:pt>
                <c:pt idx="82">
                  <c:v>26.313147000000001</c:v>
                </c:pt>
                <c:pt idx="83">
                  <c:v>27.302814000000001</c:v>
                </c:pt>
                <c:pt idx="84">
                  <c:v>26.935316</c:v>
                </c:pt>
                <c:pt idx="85">
                  <c:v>27.712741999999999</c:v>
                </c:pt>
                <c:pt idx="86">
                  <c:v>26.827528000000001</c:v>
                </c:pt>
                <c:pt idx="87">
                  <c:v>25.767956000000002</c:v>
                </c:pt>
                <c:pt idx="88">
                  <c:v>25.181107000000001</c:v>
                </c:pt>
                <c:pt idx="89">
                  <c:v>24.352844000000001</c:v>
                </c:pt>
                <c:pt idx="90">
                  <c:v>23.832691000000001</c:v>
                </c:pt>
                <c:pt idx="91">
                  <c:v>23.809078</c:v>
                </c:pt>
                <c:pt idx="92">
                  <c:v>25.110502</c:v>
                </c:pt>
                <c:pt idx="93">
                  <c:v>26.781638999999998</c:v>
                </c:pt>
                <c:pt idx="94">
                  <c:v>28.004003999999998</c:v>
                </c:pt>
                <c:pt idx="95">
                  <c:v>28.698737999999999</c:v>
                </c:pt>
                <c:pt idx="96">
                  <c:v>29.027999999999999</c:v>
                </c:pt>
                <c:pt idx="97">
                  <c:v>30.96435</c:v>
                </c:pt>
                <c:pt idx="98">
                  <c:v>32.310543000000003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3 GHz IF, Sine Wave LSLO (dBm)</a:t>
            </a:r>
          </a:p>
        </c:rich>
      </c:tx>
      <c:layout>
        <c:manualLayout>
          <c:xMode val="edge"/>
          <c:yMode val="edge"/>
          <c:x val="0.12304348639461397"/>
          <c:y val="9.54594030795010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36848866113958"/>
          <c:w val="0.76542713682528862"/>
          <c:h val="0.685562568567817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+20dBm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-26.437044</c:v>
                </c:pt>
                <c:pt idx="1">
                  <c:v>-26.289124000000001</c:v>
                </c:pt>
                <c:pt idx="2">
                  <c:v>-24.540755999999998</c:v>
                </c:pt>
                <c:pt idx="3">
                  <c:v>-19.921558000000001</c:v>
                </c:pt>
                <c:pt idx="4">
                  <c:v>-9.5224837999999998</c:v>
                </c:pt>
                <c:pt idx="5">
                  <c:v>-0.77229004999999995</c:v>
                </c:pt>
                <c:pt idx="6">
                  <c:v>8.1290931999999998</c:v>
                </c:pt>
                <c:pt idx="7">
                  <c:v>13.104229</c:v>
                </c:pt>
                <c:pt idx="8">
                  <c:v>18.202860000000001</c:v>
                </c:pt>
                <c:pt idx="9">
                  <c:v>20.944769000000001</c:v>
                </c:pt>
                <c:pt idx="10">
                  <c:v>20.772161000000001</c:v>
                </c:pt>
                <c:pt idx="11">
                  <c:v>20.488125</c:v>
                </c:pt>
                <c:pt idx="12">
                  <c:v>20.441445999999999</c:v>
                </c:pt>
                <c:pt idx="13">
                  <c:v>20.698630999999999</c:v>
                </c:pt>
                <c:pt idx="14">
                  <c:v>21.106732999999998</c:v>
                </c:pt>
                <c:pt idx="15">
                  <c:v>21.007833000000002</c:v>
                </c:pt>
                <c:pt idx="16">
                  <c:v>21.039164</c:v>
                </c:pt>
                <c:pt idx="17">
                  <c:v>21.559967</c:v>
                </c:pt>
                <c:pt idx="18">
                  <c:v>22.876508999999999</c:v>
                </c:pt>
                <c:pt idx="19">
                  <c:v>23.287137999999999</c:v>
                </c:pt>
                <c:pt idx="20">
                  <c:v>23.608277999999999</c:v>
                </c:pt>
                <c:pt idx="21">
                  <c:v>22.114431</c:v>
                </c:pt>
                <c:pt idx="22">
                  <c:v>21.500114</c:v>
                </c:pt>
                <c:pt idx="23">
                  <c:v>21.199818</c:v>
                </c:pt>
                <c:pt idx="24">
                  <c:v>22.291477</c:v>
                </c:pt>
                <c:pt idx="25">
                  <c:v>22.326405000000001</c:v>
                </c:pt>
                <c:pt idx="26">
                  <c:v>20.913542</c:v>
                </c:pt>
                <c:pt idx="27">
                  <c:v>18.858027</c:v>
                </c:pt>
                <c:pt idx="28">
                  <c:v>18.586592</c:v>
                </c:pt>
                <c:pt idx="29">
                  <c:v>20.326004000000001</c:v>
                </c:pt>
                <c:pt idx="30">
                  <c:v>21.371345999999999</c:v>
                </c:pt>
                <c:pt idx="31">
                  <c:v>21.073353000000001</c:v>
                </c:pt>
                <c:pt idx="32">
                  <c:v>19.506905</c:v>
                </c:pt>
                <c:pt idx="33">
                  <c:v>18.563998999999999</c:v>
                </c:pt>
                <c:pt idx="34">
                  <c:v>19.133430000000001</c:v>
                </c:pt>
                <c:pt idx="35">
                  <c:v>20.340519</c:v>
                </c:pt>
                <c:pt idx="36">
                  <c:v>21.434650000000001</c:v>
                </c:pt>
                <c:pt idx="37">
                  <c:v>21.467865</c:v>
                </c:pt>
                <c:pt idx="38">
                  <c:v>20.793015</c:v>
                </c:pt>
                <c:pt idx="39">
                  <c:v>19.453016000000002</c:v>
                </c:pt>
                <c:pt idx="40">
                  <c:v>20.126878999999999</c:v>
                </c:pt>
                <c:pt idx="41">
                  <c:v>19.566680999999999</c:v>
                </c:pt>
                <c:pt idx="42">
                  <c:v>19.650435999999999</c:v>
                </c:pt>
                <c:pt idx="43">
                  <c:v>18.454473</c:v>
                </c:pt>
                <c:pt idx="44">
                  <c:v>18.418710999999998</c:v>
                </c:pt>
                <c:pt idx="45">
                  <c:v>18.808285000000001</c:v>
                </c:pt>
                <c:pt idx="46">
                  <c:v>18.613892</c:v>
                </c:pt>
                <c:pt idx="47">
                  <c:v>19.173655</c:v>
                </c:pt>
                <c:pt idx="48">
                  <c:v>18.689062</c:v>
                </c:pt>
                <c:pt idx="49">
                  <c:v>18.233173000000001</c:v>
                </c:pt>
                <c:pt idx="50">
                  <c:v>17.318928</c:v>
                </c:pt>
                <c:pt idx="51">
                  <c:v>17.863551999999999</c:v>
                </c:pt>
                <c:pt idx="52">
                  <c:v>18.05406</c:v>
                </c:pt>
                <c:pt idx="53">
                  <c:v>17.542975999999999</c:v>
                </c:pt>
                <c:pt idx="54">
                  <c:v>16.535564000000001</c:v>
                </c:pt>
                <c:pt idx="55">
                  <c:v>16.167870000000001</c:v>
                </c:pt>
                <c:pt idx="56">
                  <c:v>16.120598000000001</c:v>
                </c:pt>
                <c:pt idx="57">
                  <c:v>15.730655</c:v>
                </c:pt>
                <c:pt idx="58">
                  <c:v>16.069925000000001</c:v>
                </c:pt>
                <c:pt idx="59">
                  <c:v>16.189278000000002</c:v>
                </c:pt>
                <c:pt idx="60">
                  <c:v>16.370723999999999</c:v>
                </c:pt>
                <c:pt idx="61">
                  <c:v>16.605667</c:v>
                </c:pt>
                <c:pt idx="62">
                  <c:v>17.444641000000001</c:v>
                </c:pt>
                <c:pt idx="63">
                  <c:v>17.869271999999999</c:v>
                </c:pt>
                <c:pt idx="64">
                  <c:v>18.716228000000001</c:v>
                </c:pt>
                <c:pt idx="65">
                  <c:v>18.443182</c:v>
                </c:pt>
                <c:pt idx="66">
                  <c:v>17.971933</c:v>
                </c:pt>
                <c:pt idx="67">
                  <c:v>16.764278000000001</c:v>
                </c:pt>
                <c:pt idx="68">
                  <c:v>17.058209999999999</c:v>
                </c:pt>
                <c:pt idx="69">
                  <c:v>17.550049000000001</c:v>
                </c:pt>
                <c:pt idx="70">
                  <c:v>17.905659</c:v>
                </c:pt>
                <c:pt idx="71">
                  <c:v>16.322317000000002</c:v>
                </c:pt>
                <c:pt idx="72">
                  <c:v>16.233726999999998</c:v>
                </c:pt>
                <c:pt idx="73">
                  <c:v>14.997493</c:v>
                </c:pt>
                <c:pt idx="74">
                  <c:v>15.33075</c:v>
                </c:pt>
                <c:pt idx="75">
                  <c:v>14.754047</c:v>
                </c:pt>
                <c:pt idx="76">
                  <c:v>16.188521999999999</c:v>
                </c:pt>
                <c:pt idx="77">
                  <c:v>16.927198000000001</c:v>
                </c:pt>
                <c:pt idx="78">
                  <c:v>16.219183000000001</c:v>
                </c:pt>
                <c:pt idx="79">
                  <c:v>15.564371</c:v>
                </c:pt>
                <c:pt idx="80">
                  <c:v>14.479043000000001</c:v>
                </c:pt>
                <c:pt idx="81">
                  <c:v>15.707836</c:v>
                </c:pt>
                <c:pt idx="82">
                  <c:v>14.130164000000001</c:v>
                </c:pt>
                <c:pt idx="83">
                  <c:v>15.033177999999999</c:v>
                </c:pt>
                <c:pt idx="84">
                  <c:v>13.997975</c:v>
                </c:pt>
                <c:pt idx="85">
                  <c:v>14.240152</c:v>
                </c:pt>
                <c:pt idx="86">
                  <c:v>12.817157999999999</c:v>
                </c:pt>
                <c:pt idx="87">
                  <c:v>11.614509</c:v>
                </c:pt>
                <c:pt idx="88">
                  <c:v>11.023206</c:v>
                </c:pt>
                <c:pt idx="89">
                  <c:v>9.8911342999999992</c:v>
                </c:pt>
                <c:pt idx="90">
                  <c:v>8.7990598999999996</c:v>
                </c:pt>
                <c:pt idx="91">
                  <c:v>7.6840615000000003</c:v>
                </c:pt>
                <c:pt idx="92">
                  <c:v>8.3310566000000001</c:v>
                </c:pt>
                <c:pt idx="93">
                  <c:v>10.064206</c:v>
                </c:pt>
                <c:pt idx="94">
                  <c:v>12.143559</c:v>
                </c:pt>
                <c:pt idx="95">
                  <c:v>13.998671999999999</c:v>
                </c:pt>
                <c:pt idx="96">
                  <c:v>15.314432999999999</c:v>
                </c:pt>
                <c:pt idx="97">
                  <c:v>17.714281</c:v>
                </c:pt>
                <c:pt idx="98">
                  <c:v>19.138190999999999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+18dBm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-24.977404</c:v>
                </c:pt>
                <c:pt idx="1">
                  <c:v>-22.594270999999999</c:v>
                </c:pt>
                <c:pt idx="2">
                  <c:v>-21.129742</c:v>
                </c:pt>
                <c:pt idx="3">
                  <c:v>-23.155764000000001</c:v>
                </c:pt>
                <c:pt idx="4">
                  <c:v>-25.399381999999999</c:v>
                </c:pt>
                <c:pt idx="5">
                  <c:v>-21.837757</c:v>
                </c:pt>
                <c:pt idx="6">
                  <c:v>-11.693604000000001</c:v>
                </c:pt>
                <c:pt idx="7">
                  <c:v>-1.0999342000000001</c:v>
                </c:pt>
                <c:pt idx="8">
                  <c:v>6.3902545000000002</c:v>
                </c:pt>
                <c:pt idx="9">
                  <c:v>12.077071</c:v>
                </c:pt>
                <c:pt idx="10">
                  <c:v>16.413757</c:v>
                </c:pt>
                <c:pt idx="11">
                  <c:v>19.207912</c:v>
                </c:pt>
                <c:pt idx="12">
                  <c:v>20.224043000000002</c:v>
                </c:pt>
                <c:pt idx="13">
                  <c:v>21.052612</c:v>
                </c:pt>
                <c:pt idx="14">
                  <c:v>21.862832999999998</c:v>
                </c:pt>
                <c:pt idx="15">
                  <c:v>21.760543999999999</c:v>
                </c:pt>
                <c:pt idx="16">
                  <c:v>22.632052999999999</c:v>
                </c:pt>
                <c:pt idx="17">
                  <c:v>22.560801000000001</c:v>
                </c:pt>
                <c:pt idx="18">
                  <c:v>22.172740999999998</c:v>
                </c:pt>
                <c:pt idx="19">
                  <c:v>21.615791000000002</c:v>
                </c:pt>
                <c:pt idx="20">
                  <c:v>22.830618000000001</c:v>
                </c:pt>
                <c:pt idx="21">
                  <c:v>24.052288000000001</c:v>
                </c:pt>
                <c:pt idx="22">
                  <c:v>23.249376000000002</c:v>
                </c:pt>
                <c:pt idx="23">
                  <c:v>21.631164999999999</c:v>
                </c:pt>
                <c:pt idx="24">
                  <c:v>19.891558</c:v>
                </c:pt>
                <c:pt idx="25">
                  <c:v>20.655488999999999</c:v>
                </c:pt>
                <c:pt idx="26">
                  <c:v>20.704155</c:v>
                </c:pt>
                <c:pt idx="27">
                  <c:v>20.465637000000001</c:v>
                </c:pt>
                <c:pt idx="28">
                  <c:v>20.888845</c:v>
                </c:pt>
                <c:pt idx="29">
                  <c:v>21.681559</c:v>
                </c:pt>
                <c:pt idx="30">
                  <c:v>22.441023000000001</c:v>
                </c:pt>
                <c:pt idx="31">
                  <c:v>21.151997000000001</c:v>
                </c:pt>
                <c:pt idx="32">
                  <c:v>19.588674999999999</c:v>
                </c:pt>
                <c:pt idx="33">
                  <c:v>19.492543999999999</c:v>
                </c:pt>
                <c:pt idx="34">
                  <c:v>20.007090000000002</c:v>
                </c:pt>
                <c:pt idx="35">
                  <c:v>19.810352000000002</c:v>
                </c:pt>
                <c:pt idx="36">
                  <c:v>19.563347</c:v>
                </c:pt>
                <c:pt idx="37">
                  <c:v>19.052982</c:v>
                </c:pt>
                <c:pt idx="38">
                  <c:v>20.552537999999998</c:v>
                </c:pt>
                <c:pt idx="39">
                  <c:v>21.576364999999999</c:v>
                </c:pt>
                <c:pt idx="40">
                  <c:v>21.889467</c:v>
                </c:pt>
                <c:pt idx="41">
                  <c:v>20.364384000000001</c:v>
                </c:pt>
                <c:pt idx="42">
                  <c:v>18.015528</c:v>
                </c:pt>
                <c:pt idx="43">
                  <c:v>16.840890999999999</c:v>
                </c:pt>
                <c:pt idx="44">
                  <c:v>17.635947999999999</c:v>
                </c:pt>
                <c:pt idx="45">
                  <c:v>18.121212</c:v>
                </c:pt>
                <c:pt idx="46">
                  <c:v>18.870719999999999</c:v>
                </c:pt>
                <c:pt idx="47">
                  <c:v>18.056107999999998</c:v>
                </c:pt>
                <c:pt idx="48">
                  <c:v>18.759882000000001</c:v>
                </c:pt>
                <c:pt idx="49">
                  <c:v>18.594147</c:v>
                </c:pt>
                <c:pt idx="50">
                  <c:v>18.106272000000001</c:v>
                </c:pt>
                <c:pt idx="51">
                  <c:v>17.810189999999999</c:v>
                </c:pt>
                <c:pt idx="52">
                  <c:v>16.343985</c:v>
                </c:pt>
                <c:pt idx="53">
                  <c:v>15.792323</c:v>
                </c:pt>
                <c:pt idx="54">
                  <c:v>14.519985</c:v>
                </c:pt>
                <c:pt idx="55">
                  <c:v>15.044587999999999</c:v>
                </c:pt>
                <c:pt idx="56">
                  <c:v>14.502705000000001</c:v>
                </c:pt>
                <c:pt idx="57">
                  <c:v>16.041416000000002</c:v>
                </c:pt>
                <c:pt idx="58">
                  <c:v>17.115499</c:v>
                </c:pt>
                <c:pt idx="59">
                  <c:v>17.820706999999999</c:v>
                </c:pt>
                <c:pt idx="60">
                  <c:v>17.421606000000001</c:v>
                </c:pt>
                <c:pt idx="61">
                  <c:v>17.426220000000001</c:v>
                </c:pt>
                <c:pt idx="62">
                  <c:v>19.916439</c:v>
                </c:pt>
                <c:pt idx="63">
                  <c:v>19.681716999999999</c:v>
                </c:pt>
                <c:pt idx="64">
                  <c:v>18.821524</c:v>
                </c:pt>
                <c:pt idx="65">
                  <c:v>17.060023999999999</c:v>
                </c:pt>
                <c:pt idx="66">
                  <c:v>18.412313000000001</c:v>
                </c:pt>
                <c:pt idx="67">
                  <c:v>16.480328</c:v>
                </c:pt>
                <c:pt idx="68">
                  <c:v>14.630623999999999</c:v>
                </c:pt>
                <c:pt idx="69">
                  <c:v>15.082309</c:v>
                </c:pt>
                <c:pt idx="70">
                  <c:v>15.932598</c:v>
                </c:pt>
                <c:pt idx="71">
                  <c:v>14.843762999999999</c:v>
                </c:pt>
                <c:pt idx="72">
                  <c:v>14.882915000000001</c:v>
                </c:pt>
                <c:pt idx="73">
                  <c:v>14.162906</c:v>
                </c:pt>
                <c:pt idx="74">
                  <c:v>14.480789</c:v>
                </c:pt>
                <c:pt idx="75">
                  <c:v>13.816224999999999</c:v>
                </c:pt>
                <c:pt idx="76">
                  <c:v>14.371813</c:v>
                </c:pt>
                <c:pt idx="77">
                  <c:v>15.874807000000001</c:v>
                </c:pt>
                <c:pt idx="78">
                  <c:v>16.27647</c:v>
                </c:pt>
                <c:pt idx="79">
                  <c:v>17.340843</c:v>
                </c:pt>
                <c:pt idx="80">
                  <c:v>16.689039000000001</c:v>
                </c:pt>
                <c:pt idx="81">
                  <c:v>16.032285999999999</c:v>
                </c:pt>
                <c:pt idx="82">
                  <c:v>14.114164000000001</c:v>
                </c:pt>
                <c:pt idx="83">
                  <c:v>13.247794000000001</c:v>
                </c:pt>
                <c:pt idx="84">
                  <c:v>11.658374</c:v>
                </c:pt>
                <c:pt idx="85">
                  <c:v>11.989039</c:v>
                </c:pt>
                <c:pt idx="86">
                  <c:v>11.984209999999999</c:v>
                </c:pt>
                <c:pt idx="87">
                  <c:v>12.514144999999999</c:v>
                </c:pt>
                <c:pt idx="88">
                  <c:v>11.121441000000001</c:v>
                </c:pt>
                <c:pt idx="89">
                  <c:v>8.9881104999999994</c:v>
                </c:pt>
                <c:pt idx="90">
                  <c:v>7.7075576999999997</c:v>
                </c:pt>
                <c:pt idx="91">
                  <c:v>7.7727842000000003</c:v>
                </c:pt>
                <c:pt idx="92">
                  <c:v>7.7401400000000002</c:v>
                </c:pt>
                <c:pt idx="93">
                  <c:v>8.5909195</c:v>
                </c:pt>
                <c:pt idx="94">
                  <c:v>9.5794382000000002</c:v>
                </c:pt>
                <c:pt idx="95">
                  <c:v>12.010182</c:v>
                </c:pt>
                <c:pt idx="96">
                  <c:v>14.255057000000001</c:v>
                </c:pt>
                <c:pt idx="97">
                  <c:v>14.037459</c:v>
                </c:pt>
                <c:pt idx="98">
                  <c:v>13.056645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+16dBm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-25.457879999999999</c:v>
                </c:pt>
                <c:pt idx="1">
                  <c:v>-21.011284</c:v>
                </c:pt>
                <c:pt idx="2">
                  <c:v>-19.656472999999998</c:v>
                </c:pt>
                <c:pt idx="3">
                  <c:v>-19.305751999999998</c:v>
                </c:pt>
                <c:pt idx="4">
                  <c:v>-22.698032000000001</c:v>
                </c:pt>
                <c:pt idx="5">
                  <c:v>-26.233543000000001</c:v>
                </c:pt>
                <c:pt idx="6">
                  <c:v>-26.326000000000001</c:v>
                </c:pt>
                <c:pt idx="7">
                  <c:v>-22.560925000000001</c:v>
                </c:pt>
                <c:pt idx="8">
                  <c:v>-13.54073</c:v>
                </c:pt>
                <c:pt idx="9">
                  <c:v>-4.7981338999999998</c:v>
                </c:pt>
                <c:pt idx="10">
                  <c:v>3.0113791999999999</c:v>
                </c:pt>
                <c:pt idx="11">
                  <c:v>11.028378</c:v>
                </c:pt>
                <c:pt idx="12">
                  <c:v>16.730412000000001</c:v>
                </c:pt>
                <c:pt idx="13">
                  <c:v>19.869364000000001</c:v>
                </c:pt>
                <c:pt idx="14">
                  <c:v>20.546253</c:v>
                </c:pt>
                <c:pt idx="15">
                  <c:v>20.447678</c:v>
                </c:pt>
                <c:pt idx="16">
                  <c:v>20.537216000000001</c:v>
                </c:pt>
                <c:pt idx="17">
                  <c:v>20.40193</c:v>
                </c:pt>
                <c:pt idx="18">
                  <c:v>20.570581000000001</c:v>
                </c:pt>
                <c:pt idx="19">
                  <c:v>21.163633000000001</c:v>
                </c:pt>
                <c:pt idx="20">
                  <c:v>22.202708999999999</c:v>
                </c:pt>
                <c:pt idx="21">
                  <c:v>22.149733000000001</c:v>
                </c:pt>
                <c:pt idx="22">
                  <c:v>21.274450000000002</c:v>
                </c:pt>
                <c:pt idx="23">
                  <c:v>19.243822000000002</c:v>
                </c:pt>
                <c:pt idx="24">
                  <c:v>18.548646999999999</c:v>
                </c:pt>
                <c:pt idx="25">
                  <c:v>19.309529999999999</c:v>
                </c:pt>
                <c:pt idx="26">
                  <c:v>20.319735000000001</c:v>
                </c:pt>
                <c:pt idx="27">
                  <c:v>21.170307000000001</c:v>
                </c:pt>
                <c:pt idx="28">
                  <c:v>19.726870000000002</c:v>
                </c:pt>
                <c:pt idx="29">
                  <c:v>19.949346999999999</c:v>
                </c:pt>
                <c:pt idx="30">
                  <c:v>19.599903000000001</c:v>
                </c:pt>
                <c:pt idx="31">
                  <c:v>20.362251000000001</c:v>
                </c:pt>
                <c:pt idx="32">
                  <c:v>20.962183</c:v>
                </c:pt>
                <c:pt idx="33">
                  <c:v>21.327701999999999</c:v>
                </c:pt>
                <c:pt idx="34">
                  <c:v>20.267772999999998</c:v>
                </c:pt>
                <c:pt idx="35">
                  <c:v>18.93993</c:v>
                </c:pt>
                <c:pt idx="36">
                  <c:v>18.310776000000001</c:v>
                </c:pt>
                <c:pt idx="37">
                  <c:v>18.825358999999999</c:v>
                </c:pt>
                <c:pt idx="38">
                  <c:v>18.473659999999999</c:v>
                </c:pt>
                <c:pt idx="39">
                  <c:v>19.189965999999998</c:v>
                </c:pt>
                <c:pt idx="40">
                  <c:v>19.681035999999999</c:v>
                </c:pt>
                <c:pt idx="41">
                  <c:v>19.281169999999999</c:v>
                </c:pt>
                <c:pt idx="42">
                  <c:v>17.640736</c:v>
                </c:pt>
                <c:pt idx="43">
                  <c:v>17.287756000000002</c:v>
                </c:pt>
                <c:pt idx="44">
                  <c:v>17.629947999999999</c:v>
                </c:pt>
                <c:pt idx="45">
                  <c:v>17.422974</c:v>
                </c:pt>
                <c:pt idx="46">
                  <c:v>18.547889999999999</c:v>
                </c:pt>
                <c:pt idx="47">
                  <c:v>18.273496999999999</c:v>
                </c:pt>
                <c:pt idx="48">
                  <c:v>18.40399</c:v>
                </c:pt>
                <c:pt idx="49">
                  <c:v>16.288633000000001</c:v>
                </c:pt>
                <c:pt idx="50">
                  <c:v>16.123982999999999</c:v>
                </c:pt>
                <c:pt idx="51">
                  <c:v>15.879581999999999</c:v>
                </c:pt>
                <c:pt idx="52">
                  <c:v>15.489652</c:v>
                </c:pt>
                <c:pt idx="53">
                  <c:v>15.135239</c:v>
                </c:pt>
                <c:pt idx="54">
                  <c:v>17.329053999999999</c:v>
                </c:pt>
                <c:pt idx="55">
                  <c:v>17.871607000000001</c:v>
                </c:pt>
                <c:pt idx="56">
                  <c:v>18.375093</c:v>
                </c:pt>
                <c:pt idx="57">
                  <c:v>17.30237</c:v>
                </c:pt>
                <c:pt idx="58">
                  <c:v>16.981459000000001</c:v>
                </c:pt>
                <c:pt idx="59">
                  <c:v>17.067184000000001</c:v>
                </c:pt>
                <c:pt idx="60">
                  <c:v>16.918679999999998</c:v>
                </c:pt>
                <c:pt idx="61">
                  <c:v>19.462790999999999</c:v>
                </c:pt>
                <c:pt idx="62">
                  <c:v>19.477528</c:v>
                </c:pt>
                <c:pt idx="63">
                  <c:v>19.695934000000001</c:v>
                </c:pt>
                <c:pt idx="64">
                  <c:v>16.996407000000001</c:v>
                </c:pt>
                <c:pt idx="65">
                  <c:v>17.590903999999998</c:v>
                </c:pt>
                <c:pt idx="66">
                  <c:v>15.799576999999999</c:v>
                </c:pt>
                <c:pt idx="67">
                  <c:v>14.599912</c:v>
                </c:pt>
                <c:pt idx="68">
                  <c:v>12.756281</c:v>
                </c:pt>
                <c:pt idx="69">
                  <c:v>12.138489999999999</c:v>
                </c:pt>
                <c:pt idx="70">
                  <c:v>11.965101000000001</c:v>
                </c:pt>
                <c:pt idx="71">
                  <c:v>11.256155</c:v>
                </c:pt>
                <c:pt idx="72">
                  <c:v>10.926410000000001</c:v>
                </c:pt>
                <c:pt idx="73">
                  <c:v>10.638066999999999</c:v>
                </c:pt>
                <c:pt idx="74">
                  <c:v>11.249647</c:v>
                </c:pt>
                <c:pt idx="75">
                  <c:v>11.853692000000001</c:v>
                </c:pt>
                <c:pt idx="76">
                  <c:v>13.862613</c:v>
                </c:pt>
                <c:pt idx="77">
                  <c:v>14.499654</c:v>
                </c:pt>
                <c:pt idx="78">
                  <c:v>14.652835</c:v>
                </c:pt>
                <c:pt idx="79">
                  <c:v>13.847811</c:v>
                </c:pt>
                <c:pt idx="80">
                  <c:v>12.980114</c:v>
                </c:pt>
                <c:pt idx="81">
                  <c:v>13.583817</c:v>
                </c:pt>
                <c:pt idx="82">
                  <c:v>13.217416999999999</c:v>
                </c:pt>
                <c:pt idx="83">
                  <c:v>13.162621</c:v>
                </c:pt>
                <c:pt idx="84">
                  <c:v>12.240482999999999</c:v>
                </c:pt>
                <c:pt idx="85">
                  <c:v>11.444864000000001</c:v>
                </c:pt>
                <c:pt idx="86">
                  <c:v>10.871812</c:v>
                </c:pt>
                <c:pt idx="87">
                  <c:v>9.4516963999999994</c:v>
                </c:pt>
                <c:pt idx="88">
                  <c:v>10.681182</c:v>
                </c:pt>
                <c:pt idx="89">
                  <c:v>10.250223</c:v>
                </c:pt>
                <c:pt idx="90">
                  <c:v>9.0391244999999998</c:v>
                </c:pt>
                <c:pt idx="91">
                  <c:v>7.029026</c:v>
                </c:pt>
                <c:pt idx="92">
                  <c:v>6.2119936999999998</c:v>
                </c:pt>
                <c:pt idx="93">
                  <c:v>7.1300115999999996</c:v>
                </c:pt>
                <c:pt idx="94">
                  <c:v>9.3728256000000005</c:v>
                </c:pt>
                <c:pt idx="95">
                  <c:v>10.501353999999999</c:v>
                </c:pt>
                <c:pt idx="96">
                  <c:v>11.165618</c:v>
                </c:pt>
                <c:pt idx="97">
                  <c:v>8.0567636</c:v>
                </c:pt>
                <c:pt idx="98">
                  <c:v>6.7361889000000001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+14dBm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-30.468669999999999</c:v>
                </c:pt>
                <c:pt idx="1">
                  <c:v>-28.186171999999999</c:v>
                </c:pt>
                <c:pt idx="2">
                  <c:v>-26.610731000000001</c:v>
                </c:pt>
                <c:pt idx="3">
                  <c:v>-25.498041000000001</c:v>
                </c:pt>
                <c:pt idx="4">
                  <c:v>-25.125306999999999</c:v>
                </c:pt>
                <c:pt idx="5">
                  <c:v>-23.874822999999999</c:v>
                </c:pt>
                <c:pt idx="6">
                  <c:v>-25.947925999999999</c:v>
                </c:pt>
                <c:pt idx="7">
                  <c:v>-25.173262000000001</c:v>
                </c:pt>
                <c:pt idx="8">
                  <c:v>-24.867222000000002</c:v>
                </c:pt>
                <c:pt idx="9">
                  <c:v>-18.415244999999999</c:v>
                </c:pt>
                <c:pt idx="10">
                  <c:v>-13.398266</c:v>
                </c:pt>
                <c:pt idx="11">
                  <c:v>-5.4714527000000004</c:v>
                </c:pt>
                <c:pt idx="12">
                  <c:v>1.2420176000000001</c:v>
                </c:pt>
                <c:pt idx="13">
                  <c:v>7.1924362000000004</c:v>
                </c:pt>
                <c:pt idx="14">
                  <c:v>11.113254</c:v>
                </c:pt>
                <c:pt idx="15">
                  <c:v>13.268964</c:v>
                </c:pt>
                <c:pt idx="16">
                  <c:v>13.90485</c:v>
                </c:pt>
                <c:pt idx="17">
                  <c:v>14.225410999999999</c:v>
                </c:pt>
                <c:pt idx="18">
                  <c:v>14.752663</c:v>
                </c:pt>
                <c:pt idx="19">
                  <c:v>16.725968999999999</c:v>
                </c:pt>
                <c:pt idx="20">
                  <c:v>17.39743</c:v>
                </c:pt>
                <c:pt idx="21">
                  <c:v>18.13278</c:v>
                </c:pt>
                <c:pt idx="22">
                  <c:v>16.901443</c:v>
                </c:pt>
                <c:pt idx="23">
                  <c:v>17.1007</c:v>
                </c:pt>
                <c:pt idx="24">
                  <c:v>17.681481999999999</c:v>
                </c:pt>
                <c:pt idx="25">
                  <c:v>18.045093999999999</c:v>
                </c:pt>
                <c:pt idx="26">
                  <c:v>18.374701999999999</c:v>
                </c:pt>
                <c:pt idx="27">
                  <c:v>17.510774999999999</c:v>
                </c:pt>
                <c:pt idx="28">
                  <c:v>17.626829000000001</c:v>
                </c:pt>
                <c:pt idx="29">
                  <c:v>17.284575</c:v>
                </c:pt>
                <c:pt idx="30">
                  <c:v>17.923196999999998</c:v>
                </c:pt>
                <c:pt idx="31">
                  <c:v>18.817292999999999</c:v>
                </c:pt>
                <c:pt idx="32">
                  <c:v>20.635307000000001</c:v>
                </c:pt>
                <c:pt idx="33">
                  <c:v>19.748663000000001</c:v>
                </c:pt>
                <c:pt idx="34">
                  <c:v>18.558214</c:v>
                </c:pt>
                <c:pt idx="35">
                  <c:v>16.807116000000001</c:v>
                </c:pt>
                <c:pt idx="36">
                  <c:v>16.980547000000001</c:v>
                </c:pt>
                <c:pt idx="37">
                  <c:v>17.043873000000001</c:v>
                </c:pt>
                <c:pt idx="38">
                  <c:v>16.85331</c:v>
                </c:pt>
                <c:pt idx="39">
                  <c:v>17.841277999999999</c:v>
                </c:pt>
                <c:pt idx="40">
                  <c:v>19.506423999999999</c:v>
                </c:pt>
                <c:pt idx="41">
                  <c:v>19.945477</c:v>
                </c:pt>
                <c:pt idx="42">
                  <c:v>19.577217000000001</c:v>
                </c:pt>
                <c:pt idx="43">
                  <c:v>17.351147000000001</c:v>
                </c:pt>
                <c:pt idx="44">
                  <c:v>16.475460000000002</c:v>
                </c:pt>
                <c:pt idx="45">
                  <c:v>16.181259000000001</c:v>
                </c:pt>
                <c:pt idx="46">
                  <c:v>17.536667000000001</c:v>
                </c:pt>
                <c:pt idx="47">
                  <c:v>18.005721999999999</c:v>
                </c:pt>
                <c:pt idx="48">
                  <c:v>16.900645999999998</c:v>
                </c:pt>
                <c:pt idx="49">
                  <c:v>15.24028</c:v>
                </c:pt>
                <c:pt idx="50">
                  <c:v>14.858993999999999</c:v>
                </c:pt>
                <c:pt idx="51">
                  <c:v>14.752815999999999</c:v>
                </c:pt>
                <c:pt idx="52">
                  <c:v>15.229903</c:v>
                </c:pt>
                <c:pt idx="53">
                  <c:v>15.510092</c:v>
                </c:pt>
                <c:pt idx="54">
                  <c:v>16.671837</c:v>
                </c:pt>
                <c:pt idx="55">
                  <c:v>16.494015000000001</c:v>
                </c:pt>
                <c:pt idx="56">
                  <c:v>15.359837000000001</c:v>
                </c:pt>
                <c:pt idx="57">
                  <c:v>15.370388</c:v>
                </c:pt>
                <c:pt idx="58">
                  <c:v>15.152711999999999</c:v>
                </c:pt>
                <c:pt idx="59">
                  <c:v>15.588141</c:v>
                </c:pt>
                <c:pt idx="60">
                  <c:v>15.89259</c:v>
                </c:pt>
                <c:pt idx="61">
                  <c:v>16.821491000000002</c:v>
                </c:pt>
                <c:pt idx="62">
                  <c:v>16.312683</c:v>
                </c:pt>
                <c:pt idx="63">
                  <c:v>15.04302</c:v>
                </c:pt>
                <c:pt idx="64">
                  <c:v>12.670919</c:v>
                </c:pt>
                <c:pt idx="65">
                  <c:v>13.310914</c:v>
                </c:pt>
                <c:pt idx="66">
                  <c:v>11.151859</c:v>
                </c:pt>
                <c:pt idx="67">
                  <c:v>10.616042999999999</c:v>
                </c:pt>
                <c:pt idx="68">
                  <c:v>8.9577779999999994</c:v>
                </c:pt>
                <c:pt idx="69">
                  <c:v>8.1177826</c:v>
                </c:pt>
                <c:pt idx="70">
                  <c:v>7.5615673000000001</c:v>
                </c:pt>
                <c:pt idx="71">
                  <c:v>6.9647006999999999</c:v>
                </c:pt>
                <c:pt idx="72">
                  <c:v>7.0154629000000002</c:v>
                </c:pt>
                <c:pt idx="73">
                  <c:v>6.0776591</c:v>
                </c:pt>
                <c:pt idx="74">
                  <c:v>4.0688019000000004</c:v>
                </c:pt>
                <c:pt idx="75">
                  <c:v>4.0360255</c:v>
                </c:pt>
                <c:pt idx="76">
                  <c:v>2.390892</c:v>
                </c:pt>
                <c:pt idx="77">
                  <c:v>4.8406563</c:v>
                </c:pt>
                <c:pt idx="78">
                  <c:v>3.9442153000000002</c:v>
                </c:pt>
                <c:pt idx="79">
                  <c:v>5.4832767999999996</c:v>
                </c:pt>
                <c:pt idx="80">
                  <c:v>2.3624801999999998</c:v>
                </c:pt>
                <c:pt idx="81">
                  <c:v>-0.67661715</c:v>
                </c:pt>
                <c:pt idx="82">
                  <c:v>-1.9073026</c:v>
                </c:pt>
                <c:pt idx="83">
                  <c:v>-1.1363676</c:v>
                </c:pt>
                <c:pt idx="84">
                  <c:v>-1.9493967999999999</c:v>
                </c:pt>
                <c:pt idx="85">
                  <c:v>-5.6109213999999996</c:v>
                </c:pt>
                <c:pt idx="86">
                  <c:v>-8.0832987000000003</c:v>
                </c:pt>
                <c:pt idx="87">
                  <c:v>-6.8638754000000004</c:v>
                </c:pt>
                <c:pt idx="88">
                  <c:v>-6.2667165000000002</c:v>
                </c:pt>
                <c:pt idx="89">
                  <c:v>-5.5432296000000001</c:v>
                </c:pt>
                <c:pt idx="90">
                  <c:v>-6.1355019000000004</c:v>
                </c:pt>
                <c:pt idx="91">
                  <c:v>-4.0911903000000001</c:v>
                </c:pt>
                <c:pt idx="92">
                  <c:v>-3.7995950999999999</c:v>
                </c:pt>
                <c:pt idx="93">
                  <c:v>-2.9583510999999998</c:v>
                </c:pt>
                <c:pt idx="94">
                  <c:v>-2.8415927999999999</c:v>
                </c:pt>
                <c:pt idx="95">
                  <c:v>-2.9126444</c:v>
                </c:pt>
                <c:pt idx="96">
                  <c:v>-2.8175246999999999</c:v>
                </c:pt>
                <c:pt idx="97">
                  <c:v>-3.7091088000000001</c:v>
                </c:pt>
                <c:pt idx="98">
                  <c:v>-4.7821894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+12dBm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-34.321789000000003</c:v>
                      </c:pt>
                      <c:pt idx="1">
                        <c:v>-32.620528999999998</c:v>
                      </c:pt>
                      <c:pt idx="2">
                        <c:v>-30.098165999999999</c:v>
                      </c:pt>
                      <c:pt idx="3">
                        <c:v>-27.743122</c:v>
                      </c:pt>
                      <c:pt idx="4">
                        <c:v>-25.457705000000001</c:v>
                      </c:pt>
                      <c:pt idx="5">
                        <c:v>-23.557894000000001</c:v>
                      </c:pt>
                      <c:pt idx="6">
                        <c:v>-23.556882999999999</c:v>
                      </c:pt>
                      <c:pt idx="7">
                        <c:v>-25.353546000000001</c:v>
                      </c:pt>
                      <c:pt idx="8">
                        <c:v>-27.206318</c:v>
                      </c:pt>
                      <c:pt idx="9">
                        <c:v>-28.983993999999999</c:v>
                      </c:pt>
                      <c:pt idx="10">
                        <c:v>-28.890277999999999</c:v>
                      </c:pt>
                      <c:pt idx="11">
                        <c:v>-26.356071</c:v>
                      </c:pt>
                      <c:pt idx="12">
                        <c:v>-20.440182</c:v>
                      </c:pt>
                      <c:pt idx="13">
                        <c:v>-12.788937000000001</c:v>
                      </c:pt>
                      <c:pt idx="14">
                        <c:v>-5.9292603000000002</c:v>
                      </c:pt>
                      <c:pt idx="15">
                        <c:v>-0.20223749999999999</c:v>
                      </c:pt>
                      <c:pt idx="16">
                        <c:v>4.7879262000000002</c:v>
                      </c:pt>
                      <c:pt idx="17">
                        <c:v>7.0640039000000003</c:v>
                      </c:pt>
                      <c:pt idx="18">
                        <c:v>9.6980476000000007</c:v>
                      </c:pt>
                      <c:pt idx="19">
                        <c:v>11.603127000000001</c:v>
                      </c:pt>
                      <c:pt idx="20">
                        <c:v>12.25389</c:v>
                      </c:pt>
                      <c:pt idx="21">
                        <c:v>11.649454</c:v>
                      </c:pt>
                      <c:pt idx="22">
                        <c:v>10.652698000000001</c:v>
                      </c:pt>
                      <c:pt idx="23">
                        <c:v>11.911407000000001</c:v>
                      </c:pt>
                      <c:pt idx="24">
                        <c:v>12.571009999999999</c:v>
                      </c:pt>
                      <c:pt idx="25">
                        <c:v>11.733309999999999</c:v>
                      </c:pt>
                      <c:pt idx="26">
                        <c:v>11.578984999999999</c:v>
                      </c:pt>
                      <c:pt idx="27">
                        <c:v>12.70121</c:v>
                      </c:pt>
                      <c:pt idx="28">
                        <c:v>14.482078</c:v>
                      </c:pt>
                      <c:pt idx="29">
                        <c:v>14.413869999999999</c:v>
                      </c:pt>
                      <c:pt idx="30">
                        <c:v>13.612742000000001</c:v>
                      </c:pt>
                      <c:pt idx="31">
                        <c:v>14.079279</c:v>
                      </c:pt>
                      <c:pt idx="32">
                        <c:v>15.980867</c:v>
                      </c:pt>
                      <c:pt idx="33">
                        <c:v>17.306982000000001</c:v>
                      </c:pt>
                      <c:pt idx="34">
                        <c:v>17.067769999999999</c:v>
                      </c:pt>
                      <c:pt idx="35">
                        <c:v>15.229251</c:v>
                      </c:pt>
                      <c:pt idx="36">
                        <c:v>14.287402</c:v>
                      </c:pt>
                      <c:pt idx="37">
                        <c:v>14.839880000000001</c:v>
                      </c:pt>
                      <c:pt idx="38">
                        <c:v>15.641626</c:v>
                      </c:pt>
                      <c:pt idx="39">
                        <c:v>16.017344999999999</c:v>
                      </c:pt>
                      <c:pt idx="40">
                        <c:v>15.518449</c:v>
                      </c:pt>
                      <c:pt idx="41">
                        <c:v>15.125078</c:v>
                      </c:pt>
                      <c:pt idx="42">
                        <c:v>15.958714000000001</c:v>
                      </c:pt>
                      <c:pt idx="43">
                        <c:v>15.415711999999999</c:v>
                      </c:pt>
                      <c:pt idx="44">
                        <c:v>15.519572</c:v>
                      </c:pt>
                      <c:pt idx="45">
                        <c:v>13.870028</c:v>
                      </c:pt>
                      <c:pt idx="46">
                        <c:v>13.748675</c:v>
                      </c:pt>
                      <c:pt idx="47">
                        <c:v>13.328092</c:v>
                      </c:pt>
                      <c:pt idx="48">
                        <c:v>12.388928</c:v>
                      </c:pt>
                      <c:pt idx="49">
                        <c:v>11.179862</c:v>
                      </c:pt>
                      <c:pt idx="50">
                        <c:v>10.4444</c:v>
                      </c:pt>
                      <c:pt idx="51">
                        <c:v>10.582665</c:v>
                      </c:pt>
                      <c:pt idx="52">
                        <c:v>11.144151000000001</c:v>
                      </c:pt>
                      <c:pt idx="53">
                        <c:v>11.233703</c:v>
                      </c:pt>
                      <c:pt idx="54">
                        <c:v>11.357435000000001</c:v>
                      </c:pt>
                      <c:pt idx="55">
                        <c:v>11.161614999999999</c:v>
                      </c:pt>
                      <c:pt idx="56">
                        <c:v>10.796621999999999</c:v>
                      </c:pt>
                      <c:pt idx="57">
                        <c:v>10.405939999999999</c:v>
                      </c:pt>
                      <c:pt idx="58">
                        <c:v>10.183648</c:v>
                      </c:pt>
                      <c:pt idx="59">
                        <c:v>9.7944850999999993</c:v>
                      </c:pt>
                      <c:pt idx="60">
                        <c:v>9.1484994999999998</c:v>
                      </c:pt>
                      <c:pt idx="61">
                        <c:v>8.2027225000000001</c:v>
                      </c:pt>
                      <c:pt idx="62">
                        <c:v>7.4597696999999998</c:v>
                      </c:pt>
                      <c:pt idx="63">
                        <c:v>6.9207853999999998</c:v>
                      </c:pt>
                      <c:pt idx="64">
                        <c:v>5.9524827</c:v>
                      </c:pt>
                      <c:pt idx="65">
                        <c:v>6.031517</c:v>
                      </c:pt>
                      <c:pt idx="66">
                        <c:v>4.9340381999999998</c:v>
                      </c:pt>
                      <c:pt idx="67">
                        <c:v>4.6689486999999996</c:v>
                      </c:pt>
                      <c:pt idx="68">
                        <c:v>5.4538659999999997</c:v>
                      </c:pt>
                      <c:pt idx="69">
                        <c:v>3.3814123</c:v>
                      </c:pt>
                      <c:pt idx="70">
                        <c:v>-0.46358132000000002</c:v>
                      </c:pt>
                      <c:pt idx="71">
                        <c:v>-9.9597186999999998</c:v>
                      </c:pt>
                      <c:pt idx="72">
                        <c:v>-16.269680000000001</c:v>
                      </c:pt>
                      <c:pt idx="73">
                        <c:v>-21.317577</c:v>
                      </c:pt>
                      <c:pt idx="74">
                        <c:v>-22.819165999999999</c:v>
                      </c:pt>
                      <c:pt idx="75">
                        <c:v>-23.846888</c:v>
                      </c:pt>
                      <c:pt idx="76">
                        <c:v>-25.421582999999998</c:v>
                      </c:pt>
                      <c:pt idx="77">
                        <c:v>-23.637173000000001</c:v>
                      </c:pt>
                      <c:pt idx="78">
                        <c:v>-23.496973000000001</c:v>
                      </c:pt>
                      <c:pt idx="79">
                        <c:v>-22.29298</c:v>
                      </c:pt>
                      <c:pt idx="80">
                        <c:v>-24.358027</c:v>
                      </c:pt>
                      <c:pt idx="81">
                        <c:v>-25.336395</c:v>
                      </c:pt>
                      <c:pt idx="82">
                        <c:v>-25.281113000000001</c:v>
                      </c:pt>
                      <c:pt idx="83">
                        <c:v>-23.910107</c:v>
                      </c:pt>
                      <c:pt idx="84">
                        <c:v>-23.628782000000001</c:v>
                      </c:pt>
                      <c:pt idx="85">
                        <c:v>-24.259810999999999</c:v>
                      </c:pt>
                      <c:pt idx="86">
                        <c:v>-26.053470999999998</c:v>
                      </c:pt>
                      <c:pt idx="87">
                        <c:v>-26.092611000000002</c:v>
                      </c:pt>
                      <c:pt idx="88">
                        <c:v>-26.436062</c:v>
                      </c:pt>
                      <c:pt idx="89">
                        <c:v>-26.463245000000001</c:v>
                      </c:pt>
                      <c:pt idx="90">
                        <c:v>-26.595199999999998</c:v>
                      </c:pt>
                      <c:pt idx="91">
                        <c:v>-26.567961</c:v>
                      </c:pt>
                      <c:pt idx="92">
                        <c:v>-26.018557000000001</c:v>
                      </c:pt>
                      <c:pt idx="93">
                        <c:v>-25.917985999999999</c:v>
                      </c:pt>
                      <c:pt idx="94">
                        <c:v>-25.656713</c:v>
                      </c:pt>
                      <c:pt idx="95">
                        <c:v>-25.564609999999998</c:v>
                      </c:pt>
                      <c:pt idx="96">
                        <c:v>-26.161284999999999</c:v>
                      </c:pt>
                      <c:pt idx="97">
                        <c:v>-27.040351999999999</c:v>
                      </c:pt>
                      <c:pt idx="98">
                        <c:v>-28.380645999999999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119963112990677"/>
          <c:y val="0.1597972077594535"/>
          <c:w val="0.19794049417910148"/>
          <c:h val="0.2151235818649704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70688706700351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-11.253214</c:v>
                </c:pt>
                <c:pt idx="1">
                  <c:v>-11.174518000000001</c:v>
                </c:pt>
                <c:pt idx="2">
                  <c:v>-11.085413000000001</c:v>
                </c:pt>
                <c:pt idx="3">
                  <c:v>-10.984602000000001</c:v>
                </c:pt>
                <c:pt idx="4">
                  <c:v>-10.88181</c:v>
                </c:pt>
                <c:pt idx="5">
                  <c:v>-10.79219</c:v>
                </c:pt>
                <c:pt idx="6">
                  <c:v>-10.708083</c:v>
                </c:pt>
                <c:pt idx="7">
                  <c:v>-10.610815000000001</c:v>
                </c:pt>
                <c:pt idx="8">
                  <c:v>-10.520269000000001</c:v>
                </c:pt>
                <c:pt idx="9">
                  <c:v>-10.442836</c:v>
                </c:pt>
                <c:pt idx="10">
                  <c:v>-10.355264999999999</c:v>
                </c:pt>
                <c:pt idx="11">
                  <c:v>-10.274093000000001</c:v>
                </c:pt>
                <c:pt idx="12">
                  <c:v>-10.218298000000001</c:v>
                </c:pt>
                <c:pt idx="13">
                  <c:v>-10.146115</c:v>
                </c:pt>
                <c:pt idx="14">
                  <c:v>-10.087669</c:v>
                </c:pt>
                <c:pt idx="15">
                  <c:v>-10.028791999999999</c:v>
                </c:pt>
                <c:pt idx="16">
                  <c:v>-9.9902543999999995</c:v>
                </c:pt>
                <c:pt idx="17">
                  <c:v>-9.9368190999999992</c:v>
                </c:pt>
                <c:pt idx="18">
                  <c:v>-9.9046821999999999</c:v>
                </c:pt>
                <c:pt idx="19">
                  <c:v>-9.8674821999999995</c:v>
                </c:pt>
                <c:pt idx="20">
                  <c:v>-9.8299646000000003</c:v>
                </c:pt>
                <c:pt idx="21">
                  <c:v>-9.7838440000000002</c:v>
                </c:pt>
                <c:pt idx="22">
                  <c:v>-9.7499465999999995</c:v>
                </c:pt>
                <c:pt idx="23">
                  <c:v>-9.7194556999999993</c:v>
                </c:pt>
                <c:pt idx="24">
                  <c:v>-9.6731815000000001</c:v>
                </c:pt>
                <c:pt idx="25">
                  <c:v>-9.6468419999999995</c:v>
                </c:pt>
                <c:pt idx="26">
                  <c:v>-9.6209784000000003</c:v>
                </c:pt>
                <c:pt idx="27">
                  <c:v>-9.603529</c:v>
                </c:pt>
                <c:pt idx="28">
                  <c:v>-9.5711241000000005</c:v>
                </c:pt>
                <c:pt idx="29">
                  <c:v>-9.5601301000000003</c:v>
                </c:pt>
                <c:pt idx="30">
                  <c:v>-9.5432024000000002</c:v>
                </c:pt>
                <c:pt idx="31">
                  <c:v>-9.5340290000000003</c:v>
                </c:pt>
                <c:pt idx="32">
                  <c:v>-9.5205145000000009</c:v>
                </c:pt>
                <c:pt idx="33">
                  <c:v>-9.5173702000000002</c:v>
                </c:pt>
                <c:pt idx="34">
                  <c:v>-9.5096197</c:v>
                </c:pt>
                <c:pt idx="35">
                  <c:v>-9.5045786000000003</c:v>
                </c:pt>
                <c:pt idx="36">
                  <c:v>-9.4975366999999995</c:v>
                </c:pt>
                <c:pt idx="37">
                  <c:v>-9.4825525000000006</c:v>
                </c:pt>
                <c:pt idx="38">
                  <c:v>-9.4636382999999995</c:v>
                </c:pt>
                <c:pt idx="39">
                  <c:v>-9.4485416000000004</c:v>
                </c:pt>
                <c:pt idx="40">
                  <c:v>-9.4459534000000005</c:v>
                </c:pt>
                <c:pt idx="41">
                  <c:v>-9.4400787000000008</c:v>
                </c:pt>
                <c:pt idx="42">
                  <c:v>-9.4326763000000007</c:v>
                </c:pt>
                <c:pt idx="43">
                  <c:v>-9.4377127000000005</c:v>
                </c:pt>
                <c:pt idx="44">
                  <c:v>-9.4410191000000001</c:v>
                </c:pt>
                <c:pt idx="45">
                  <c:v>-9.4289073999999999</c:v>
                </c:pt>
                <c:pt idx="46">
                  <c:v>-9.4248714000000007</c:v>
                </c:pt>
                <c:pt idx="47">
                  <c:v>-9.4333162000000002</c:v>
                </c:pt>
                <c:pt idx="48">
                  <c:v>-9.4314060000000008</c:v>
                </c:pt>
                <c:pt idx="49">
                  <c:v>-9.4217510000000004</c:v>
                </c:pt>
                <c:pt idx="50">
                  <c:v>-9.4255762000000001</c:v>
                </c:pt>
                <c:pt idx="51">
                  <c:v>-9.4189261999999996</c:v>
                </c:pt>
                <c:pt idx="52">
                  <c:v>-9.4042597000000008</c:v>
                </c:pt>
                <c:pt idx="53">
                  <c:v>-9.3961152999999999</c:v>
                </c:pt>
                <c:pt idx="54">
                  <c:v>-9.4043989000000003</c:v>
                </c:pt>
                <c:pt idx="55">
                  <c:v>-9.3932981000000009</c:v>
                </c:pt>
                <c:pt idx="56">
                  <c:v>-9.3885430999999997</c:v>
                </c:pt>
                <c:pt idx="57">
                  <c:v>-9.3833885000000006</c:v>
                </c:pt>
                <c:pt idx="58">
                  <c:v>-9.3739386000000007</c:v>
                </c:pt>
                <c:pt idx="59">
                  <c:v>-9.3513249999999992</c:v>
                </c:pt>
                <c:pt idx="60">
                  <c:v>-9.3296747</c:v>
                </c:pt>
                <c:pt idx="61">
                  <c:v>-9.3192719999999998</c:v>
                </c:pt>
                <c:pt idx="62">
                  <c:v>-9.3018435999999998</c:v>
                </c:pt>
                <c:pt idx="63">
                  <c:v>-9.2828950999999993</c:v>
                </c:pt>
                <c:pt idx="64">
                  <c:v>-9.2614631999999997</c:v>
                </c:pt>
                <c:pt idx="65">
                  <c:v>-9.2534484999999993</c:v>
                </c:pt>
                <c:pt idx="66">
                  <c:v>-9.2300453000000005</c:v>
                </c:pt>
                <c:pt idx="67">
                  <c:v>-9.2150259000000005</c:v>
                </c:pt>
                <c:pt idx="68">
                  <c:v>-9.1963606000000002</c:v>
                </c:pt>
                <c:pt idx="69">
                  <c:v>-9.1867113000000007</c:v>
                </c:pt>
                <c:pt idx="70">
                  <c:v>-9.1686039000000008</c:v>
                </c:pt>
                <c:pt idx="71">
                  <c:v>-9.1590089999999993</c:v>
                </c:pt>
                <c:pt idx="72">
                  <c:v>-9.1458378000000007</c:v>
                </c:pt>
                <c:pt idx="73">
                  <c:v>-9.1379280000000005</c:v>
                </c:pt>
                <c:pt idx="74">
                  <c:v>-9.1219272999999994</c:v>
                </c:pt>
                <c:pt idx="75">
                  <c:v>-9.1101179000000005</c:v>
                </c:pt>
                <c:pt idx="76">
                  <c:v>-9.0971917999999992</c:v>
                </c:pt>
                <c:pt idx="77">
                  <c:v>-9.0864124000000004</c:v>
                </c:pt>
                <c:pt idx="78">
                  <c:v>-9.0779037000000002</c:v>
                </c:pt>
                <c:pt idx="79">
                  <c:v>-9.0723351999999995</c:v>
                </c:pt>
                <c:pt idx="80">
                  <c:v>-9.0595988999999992</c:v>
                </c:pt>
                <c:pt idx="81">
                  <c:v>-9.0523272000000006</c:v>
                </c:pt>
                <c:pt idx="82">
                  <c:v>-9.0418739000000006</c:v>
                </c:pt>
                <c:pt idx="83">
                  <c:v>-9.0285806999999991</c:v>
                </c:pt>
                <c:pt idx="84">
                  <c:v>-9.0155249000000008</c:v>
                </c:pt>
                <c:pt idx="85">
                  <c:v>-9.0030785000000009</c:v>
                </c:pt>
                <c:pt idx="86">
                  <c:v>-8.9905500000000007</c:v>
                </c:pt>
                <c:pt idx="87">
                  <c:v>-8.9778414000000009</c:v>
                </c:pt>
                <c:pt idx="88">
                  <c:v>-8.9677381999999994</c:v>
                </c:pt>
                <c:pt idx="89">
                  <c:v>-8.9531269000000009</c:v>
                </c:pt>
                <c:pt idx="90">
                  <c:v>-8.9476881000000006</c:v>
                </c:pt>
                <c:pt idx="91">
                  <c:v>-8.9348639999999993</c:v>
                </c:pt>
                <c:pt idx="92">
                  <c:v>-8.9244594999999993</c:v>
                </c:pt>
                <c:pt idx="93">
                  <c:v>-8.9077616000000006</c:v>
                </c:pt>
                <c:pt idx="94">
                  <c:v>-8.8980388999999995</c:v>
                </c:pt>
                <c:pt idx="95">
                  <c:v>-8.8758754999999994</c:v>
                </c:pt>
                <c:pt idx="96">
                  <c:v>-8.8564243000000005</c:v>
                </c:pt>
                <c:pt idx="97">
                  <c:v>-8.8373241</c:v>
                </c:pt>
                <c:pt idx="98">
                  <c:v>-8.8211364999999997</c:v>
                </c:pt>
                <c:pt idx="99">
                  <c:v>-8.8007469</c:v>
                </c:pt>
                <c:pt idx="100">
                  <c:v>-8.7818584000000008</c:v>
                </c:pt>
                <c:pt idx="101">
                  <c:v>-8.7650366000000002</c:v>
                </c:pt>
                <c:pt idx="102">
                  <c:v>-8.7457227999999994</c:v>
                </c:pt>
                <c:pt idx="103">
                  <c:v>-8.7227621000000006</c:v>
                </c:pt>
                <c:pt idx="104">
                  <c:v>-8.7005414999999999</c:v>
                </c:pt>
                <c:pt idx="105">
                  <c:v>-8.683465</c:v>
                </c:pt>
                <c:pt idx="106">
                  <c:v>-8.6631125999999998</c:v>
                </c:pt>
                <c:pt idx="107">
                  <c:v>-8.6430492000000001</c:v>
                </c:pt>
                <c:pt idx="108">
                  <c:v>-8.6243534000000004</c:v>
                </c:pt>
                <c:pt idx="109">
                  <c:v>-8.6093016000000002</c:v>
                </c:pt>
                <c:pt idx="110">
                  <c:v>-8.5915488999999994</c:v>
                </c:pt>
                <c:pt idx="111">
                  <c:v>-8.5764350999999994</c:v>
                </c:pt>
                <c:pt idx="112">
                  <c:v>-8.5618943999999999</c:v>
                </c:pt>
                <c:pt idx="113">
                  <c:v>-8.5503397000000003</c:v>
                </c:pt>
                <c:pt idx="114">
                  <c:v>-8.5356579000000004</c:v>
                </c:pt>
                <c:pt idx="115">
                  <c:v>-8.5277013999999998</c:v>
                </c:pt>
                <c:pt idx="116">
                  <c:v>-8.5136050999999995</c:v>
                </c:pt>
                <c:pt idx="117">
                  <c:v>-8.5025081999999994</c:v>
                </c:pt>
                <c:pt idx="118">
                  <c:v>-8.4915342000000003</c:v>
                </c:pt>
                <c:pt idx="119">
                  <c:v>-8.4827843000000005</c:v>
                </c:pt>
                <c:pt idx="120">
                  <c:v>-8.4678669000000006</c:v>
                </c:pt>
                <c:pt idx="121">
                  <c:v>-8.4543333000000001</c:v>
                </c:pt>
                <c:pt idx="122">
                  <c:v>-8.4440041000000008</c:v>
                </c:pt>
                <c:pt idx="123">
                  <c:v>-8.4315785999999999</c:v>
                </c:pt>
                <c:pt idx="124">
                  <c:v>-8.4165068000000005</c:v>
                </c:pt>
                <c:pt idx="125">
                  <c:v>-8.4030179999999994</c:v>
                </c:pt>
                <c:pt idx="126">
                  <c:v>-8.3971061999999996</c:v>
                </c:pt>
                <c:pt idx="127">
                  <c:v>-8.3845910999999997</c:v>
                </c:pt>
                <c:pt idx="128">
                  <c:v>-8.3760042000000006</c:v>
                </c:pt>
                <c:pt idx="129">
                  <c:v>-8.3684244000000003</c:v>
                </c:pt>
                <c:pt idx="130">
                  <c:v>-8.3648442999999997</c:v>
                </c:pt>
                <c:pt idx="131">
                  <c:v>-8.3562498000000005</c:v>
                </c:pt>
                <c:pt idx="132">
                  <c:v>-8.3552914000000005</c:v>
                </c:pt>
                <c:pt idx="133">
                  <c:v>-8.3506680000000006</c:v>
                </c:pt>
                <c:pt idx="134">
                  <c:v>-8.3485631999999992</c:v>
                </c:pt>
                <c:pt idx="135">
                  <c:v>-8.3459281999999995</c:v>
                </c:pt>
                <c:pt idx="136">
                  <c:v>-8.3494787000000006</c:v>
                </c:pt>
                <c:pt idx="137">
                  <c:v>-8.3491897999999996</c:v>
                </c:pt>
                <c:pt idx="138">
                  <c:v>-8.3521099000000003</c:v>
                </c:pt>
                <c:pt idx="139">
                  <c:v>-8.3538379999999997</c:v>
                </c:pt>
                <c:pt idx="140">
                  <c:v>-8.3608960999999997</c:v>
                </c:pt>
                <c:pt idx="141">
                  <c:v>-8.3613423999999998</c:v>
                </c:pt>
                <c:pt idx="142">
                  <c:v>-8.3666754000000001</c:v>
                </c:pt>
                <c:pt idx="143">
                  <c:v>-8.3740435000000009</c:v>
                </c:pt>
                <c:pt idx="144">
                  <c:v>-8.3855971999999994</c:v>
                </c:pt>
                <c:pt idx="145">
                  <c:v>-8.3906784000000005</c:v>
                </c:pt>
                <c:pt idx="146">
                  <c:v>-8.4005051000000002</c:v>
                </c:pt>
                <c:pt idx="147">
                  <c:v>-8.4096803999999992</c:v>
                </c:pt>
                <c:pt idx="148">
                  <c:v>-8.4177227000000006</c:v>
                </c:pt>
                <c:pt idx="149">
                  <c:v>-8.4254227000000004</c:v>
                </c:pt>
                <c:pt idx="150">
                  <c:v>-8.4349194000000001</c:v>
                </c:pt>
                <c:pt idx="151">
                  <c:v>-8.4521303000000003</c:v>
                </c:pt>
                <c:pt idx="152">
                  <c:v>-8.4651727999999995</c:v>
                </c:pt>
                <c:pt idx="153">
                  <c:v>-8.4820919000000004</c:v>
                </c:pt>
                <c:pt idx="154">
                  <c:v>-8.4953088999999995</c:v>
                </c:pt>
                <c:pt idx="155">
                  <c:v>-8.5162887999999999</c:v>
                </c:pt>
                <c:pt idx="156">
                  <c:v>-8.5290318000000003</c:v>
                </c:pt>
                <c:pt idx="157">
                  <c:v>-8.5392284000000007</c:v>
                </c:pt>
                <c:pt idx="158">
                  <c:v>-8.5517797000000009</c:v>
                </c:pt>
                <c:pt idx="159">
                  <c:v>-8.5657662999999999</c:v>
                </c:pt>
                <c:pt idx="160">
                  <c:v>-8.5776824999999999</c:v>
                </c:pt>
                <c:pt idx="161">
                  <c:v>-8.5880469999999995</c:v>
                </c:pt>
                <c:pt idx="162">
                  <c:v>-8.6062802999999999</c:v>
                </c:pt>
                <c:pt idx="163">
                  <c:v>-8.6207084999999992</c:v>
                </c:pt>
                <c:pt idx="164">
                  <c:v>-8.6384726000000001</c:v>
                </c:pt>
                <c:pt idx="165">
                  <c:v>-8.6518431000000007</c:v>
                </c:pt>
                <c:pt idx="166">
                  <c:v>-8.6644038999999999</c:v>
                </c:pt>
                <c:pt idx="167">
                  <c:v>-8.6860646999999993</c:v>
                </c:pt>
                <c:pt idx="168">
                  <c:v>-8.7139568000000001</c:v>
                </c:pt>
                <c:pt idx="169">
                  <c:v>-8.7276001000000001</c:v>
                </c:pt>
                <c:pt idx="170">
                  <c:v>-8.7437868000000005</c:v>
                </c:pt>
                <c:pt idx="171">
                  <c:v>-8.7596959999999999</c:v>
                </c:pt>
                <c:pt idx="172">
                  <c:v>-8.7793530999999998</c:v>
                </c:pt>
                <c:pt idx="173">
                  <c:v>-8.7929306</c:v>
                </c:pt>
                <c:pt idx="174">
                  <c:v>-8.8251915000000007</c:v>
                </c:pt>
                <c:pt idx="175">
                  <c:v>-8.8595304000000006</c:v>
                </c:pt>
                <c:pt idx="176">
                  <c:v>-8.9093304</c:v>
                </c:pt>
                <c:pt idx="177">
                  <c:v>-8.9484776999999998</c:v>
                </c:pt>
                <c:pt idx="178">
                  <c:v>-8.9948329999999999</c:v>
                </c:pt>
                <c:pt idx="179">
                  <c:v>-9.0416231000000007</c:v>
                </c:pt>
                <c:pt idx="180">
                  <c:v>-9.1109056000000006</c:v>
                </c:pt>
                <c:pt idx="181">
                  <c:v>-9.1835307999999998</c:v>
                </c:pt>
                <c:pt idx="182">
                  <c:v>-9.2543801999999999</c:v>
                </c:pt>
                <c:pt idx="183">
                  <c:v>-9.3312807000000006</c:v>
                </c:pt>
                <c:pt idx="184">
                  <c:v>-9.4206505000000007</c:v>
                </c:pt>
                <c:pt idx="185">
                  <c:v>-9.4678535000000004</c:v>
                </c:pt>
                <c:pt idx="186">
                  <c:v>-9.5125703999999995</c:v>
                </c:pt>
                <c:pt idx="187">
                  <c:v>-9.5757933000000008</c:v>
                </c:pt>
                <c:pt idx="188">
                  <c:v>-9.6515264999999992</c:v>
                </c:pt>
                <c:pt idx="189">
                  <c:v>-9.7074365999999994</c:v>
                </c:pt>
                <c:pt idx="190">
                  <c:v>-9.7822818999999992</c:v>
                </c:pt>
                <c:pt idx="191">
                  <c:v>-9.8714600000000008</c:v>
                </c:pt>
                <c:pt idx="192">
                  <c:v>-9.9715404999999997</c:v>
                </c:pt>
                <c:pt idx="193">
                  <c:v>-10.046616999999999</c:v>
                </c:pt>
                <c:pt idx="194">
                  <c:v>-10.124808</c:v>
                </c:pt>
                <c:pt idx="195">
                  <c:v>-10.214378</c:v>
                </c:pt>
                <c:pt idx="196">
                  <c:v>-10.265238999999999</c:v>
                </c:pt>
                <c:pt idx="197">
                  <c:v>-10.281746</c:v>
                </c:pt>
                <c:pt idx="198">
                  <c:v>-10.305071999999999</c:v>
                </c:pt>
                <c:pt idx="199">
                  <c:v>-10.324102999999999</c:v>
                </c:pt>
                <c:pt idx="200">
                  <c:v>-10.326076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334-8488-CDE074A24C3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-12.880368000000001</c:v>
                </c:pt>
                <c:pt idx="1">
                  <c:v>-12.866534</c:v>
                </c:pt>
                <c:pt idx="2">
                  <c:v>-12.811363999999999</c:v>
                </c:pt>
                <c:pt idx="3">
                  <c:v>-12.736197000000001</c:v>
                </c:pt>
                <c:pt idx="4">
                  <c:v>-12.654757</c:v>
                </c:pt>
                <c:pt idx="5">
                  <c:v>-12.530184999999999</c:v>
                </c:pt>
                <c:pt idx="6">
                  <c:v>-12.300867</c:v>
                </c:pt>
                <c:pt idx="7">
                  <c:v>-12.102762</c:v>
                </c:pt>
                <c:pt idx="8">
                  <c:v>-11.999727999999999</c:v>
                </c:pt>
                <c:pt idx="9">
                  <c:v>-11.830931</c:v>
                </c:pt>
                <c:pt idx="10">
                  <c:v>-11.71861</c:v>
                </c:pt>
                <c:pt idx="11">
                  <c:v>-11.688003999999999</c:v>
                </c:pt>
                <c:pt idx="12">
                  <c:v>-11.646082</c:v>
                </c:pt>
                <c:pt idx="13">
                  <c:v>-11.516830000000001</c:v>
                </c:pt>
                <c:pt idx="14">
                  <c:v>-11.449349</c:v>
                </c:pt>
                <c:pt idx="15">
                  <c:v>-11.375935999999999</c:v>
                </c:pt>
                <c:pt idx="16">
                  <c:v>-11.336748999999999</c:v>
                </c:pt>
                <c:pt idx="17">
                  <c:v>-11.276671</c:v>
                </c:pt>
                <c:pt idx="18">
                  <c:v>-11.161096000000001</c:v>
                </c:pt>
                <c:pt idx="19">
                  <c:v>-11.011252000000001</c:v>
                </c:pt>
                <c:pt idx="20">
                  <c:v>-10.852907</c:v>
                </c:pt>
                <c:pt idx="21">
                  <c:v>-10.703412999999999</c:v>
                </c:pt>
                <c:pt idx="22">
                  <c:v>-10.607578999999999</c:v>
                </c:pt>
                <c:pt idx="23">
                  <c:v>-10.570573</c:v>
                </c:pt>
                <c:pt idx="24">
                  <c:v>-10.529697000000001</c:v>
                </c:pt>
                <c:pt idx="25">
                  <c:v>-10.500268999999999</c:v>
                </c:pt>
                <c:pt idx="26">
                  <c:v>-10.473267999999999</c:v>
                </c:pt>
                <c:pt idx="27">
                  <c:v>-10.434305</c:v>
                </c:pt>
                <c:pt idx="28">
                  <c:v>-10.383433999999999</c:v>
                </c:pt>
                <c:pt idx="29">
                  <c:v>-10.343868000000001</c:v>
                </c:pt>
                <c:pt idx="30">
                  <c:v>-10.293854</c:v>
                </c:pt>
                <c:pt idx="31">
                  <c:v>-10.247653</c:v>
                </c:pt>
                <c:pt idx="32">
                  <c:v>-10.202598</c:v>
                </c:pt>
                <c:pt idx="33">
                  <c:v>-10.16962</c:v>
                </c:pt>
                <c:pt idx="34">
                  <c:v>-10.135021</c:v>
                </c:pt>
                <c:pt idx="35">
                  <c:v>-10.101050000000001</c:v>
                </c:pt>
                <c:pt idx="36">
                  <c:v>-10.072282</c:v>
                </c:pt>
                <c:pt idx="37">
                  <c:v>-10.038256000000001</c:v>
                </c:pt>
                <c:pt idx="38">
                  <c:v>-10.013863000000001</c:v>
                </c:pt>
                <c:pt idx="39">
                  <c:v>-9.9894314000000008</c:v>
                </c:pt>
                <c:pt idx="40">
                  <c:v>-9.9823494000000004</c:v>
                </c:pt>
                <c:pt idx="41">
                  <c:v>-9.9673356999999996</c:v>
                </c:pt>
                <c:pt idx="42">
                  <c:v>-9.9531945999999998</c:v>
                </c:pt>
                <c:pt idx="43">
                  <c:v>-9.9412842000000001</c:v>
                </c:pt>
                <c:pt idx="44">
                  <c:v>-9.9393004999999999</c:v>
                </c:pt>
                <c:pt idx="45">
                  <c:v>-9.9263487000000001</c:v>
                </c:pt>
                <c:pt idx="46">
                  <c:v>-9.9239654999999996</c:v>
                </c:pt>
                <c:pt idx="47">
                  <c:v>-9.9322672000000001</c:v>
                </c:pt>
                <c:pt idx="48">
                  <c:v>-9.9367418000000001</c:v>
                </c:pt>
                <c:pt idx="49">
                  <c:v>-9.9389161999999995</c:v>
                </c:pt>
                <c:pt idx="50">
                  <c:v>-9.9509124999999994</c:v>
                </c:pt>
                <c:pt idx="51">
                  <c:v>-9.9537668000000004</c:v>
                </c:pt>
                <c:pt idx="52">
                  <c:v>-9.9465122000000008</c:v>
                </c:pt>
                <c:pt idx="53">
                  <c:v>-9.9541874000000004</c:v>
                </c:pt>
                <c:pt idx="54">
                  <c:v>-9.9701070999999999</c:v>
                </c:pt>
                <c:pt idx="55">
                  <c:v>-9.9678754999999999</c:v>
                </c:pt>
                <c:pt idx="56">
                  <c:v>-9.9670582000000003</c:v>
                </c:pt>
                <c:pt idx="57">
                  <c:v>-9.9729089999999996</c:v>
                </c:pt>
                <c:pt idx="58">
                  <c:v>-9.9671316000000001</c:v>
                </c:pt>
                <c:pt idx="59">
                  <c:v>-9.9597168000000007</c:v>
                </c:pt>
                <c:pt idx="60">
                  <c:v>-9.9544277000000001</c:v>
                </c:pt>
                <c:pt idx="61">
                  <c:v>-9.9639111000000007</c:v>
                </c:pt>
                <c:pt idx="62">
                  <c:v>-9.9607057999999995</c:v>
                </c:pt>
                <c:pt idx="63">
                  <c:v>-9.9630585000000007</c:v>
                </c:pt>
                <c:pt idx="64">
                  <c:v>-9.9579163000000008</c:v>
                </c:pt>
                <c:pt idx="65">
                  <c:v>-9.9632406000000007</c:v>
                </c:pt>
                <c:pt idx="66">
                  <c:v>-9.9540129000000004</c:v>
                </c:pt>
                <c:pt idx="67">
                  <c:v>-9.9583445000000008</c:v>
                </c:pt>
                <c:pt idx="68">
                  <c:v>-9.9485177999999994</c:v>
                </c:pt>
                <c:pt idx="69">
                  <c:v>-9.9446382999999994</c:v>
                </c:pt>
                <c:pt idx="70">
                  <c:v>-9.9351968999999993</c:v>
                </c:pt>
                <c:pt idx="71">
                  <c:v>-9.9360227999999999</c:v>
                </c:pt>
                <c:pt idx="72">
                  <c:v>-9.9335289000000007</c:v>
                </c:pt>
                <c:pt idx="73">
                  <c:v>-9.9320258999999993</c:v>
                </c:pt>
                <c:pt idx="74">
                  <c:v>-9.9292649999999991</c:v>
                </c:pt>
                <c:pt idx="75">
                  <c:v>-9.9260959999999994</c:v>
                </c:pt>
                <c:pt idx="76">
                  <c:v>-9.9265203</c:v>
                </c:pt>
                <c:pt idx="77">
                  <c:v>-9.9296675000000008</c:v>
                </c:pt>
                <c:pt idx="78">
                  <c:v>-9.9416170000000008</c:v>
                </c:pt>
                <c:pt idx="79">
                  <c:v>-9.9460572999999997</c:v>
                </c:pt>
                <c:pt idx="80">
                  <c:v>-9.9483423000000002</c:v>
                </c:pt>
                <c:pt idx="81">
                  <c:v>-9.9492320999999997</c:v>
                </c:pt>
                <c:pt idx="82">
                  <c:v>-9.9465570000000003</c:v>
                </c:pt>
                <c:pt idx="83">
                  <c:v>-9.9361619999999995</c:v>
                </c:pt>
                <c:pt idx="84">
                  <c:v>-9.9335336999999999</c:v>
                </c:pt>
                <c:pt idx="85">
                  <c:v>-9.9319868000000007</c:v>
                </c:pt>
                <c:pt idx="86">
                  <c:v>-9.9238634000000001</c:v>
                </c:pt>
                <c:pt idx="87">
                  <c:v>-9.9146061000000003</c:v>
                </c:pt>
                <c:pt idx="88">
                  <c:v>-9.9124908000000005</c:v>
                </c:pt>
                <c:pt idx="89">
                  <c:v>-9.9014892999999997</c:v>
                </c:pt>
                <c:pt idx="90">
                  <c:v>-9.8987283999999995</c:v>
                </c:pt>
                <c:pt idx="91">
                  <c:v>-9.8993692000000006</c:v>
                </c:pt>
                <c:pt idx="92">
                  <c:v>-9.9020604999999993</c:v>
                </c:pt>
                <c:pt idx="93">
                  <c:v>-9.8994198000000004</c:v>
                </c:pt>
                <c:pt idx="94">
                  <c:v>-9.9065799999999999</c:v>
                </c:pt>
                <c:pt idx="95">
                  <c:v>-9.9042853999999991</c:v>
                </c:pt>
                <c:pt idx="96">
                  <c:v>-9.9020405</c:v>
                </c:pt>
                <c:pt idx="97">
                  <c:v>-9.8988551999999999</c:v>
                </c:pt>
                <c:pt idx="98">
                  <c:v>-9.8934669</c:v>
                </c:pt>
                <c:pt idx="99">
                  <c:v>-9.8854723</c:v>
                </c:pt>
                <c:pt idx="100">
                  <c:v>-9.8784741999999994</c:v>
                </c:pt>
                <c:pt idx="101">
                  <c:v>-9.8887215000000008</c:v>
                </c:pt>
                <c:pt idx="102">
                  <c:v>-9.8856515999999992</c:v>
                </c:pt>
                <c:pt idx="103">
                  <c:v>-9.8808249999999997</c:v>
                </c:pt>
                <c:pt idx="104">
                  <c:v>-9.8776721999999992</c:v>
                </c:pt>
                <c:pt idx="105">
                  <c:v>-9.8774823999999999</c:v>
                </c:pt>
                <c:pt idx="106">
                  <c:v>-9.8581132999999994</c:v>
                </c:pt>
                <c:pt idx="107">
                  <c:v>-9.8498544999999993</c:v>
                </c:pt>
                <c:pt idx="108">
                  <c:v>-9.8490658</c:v>
                </c:pt>
                <c:pt idx="109">
                  <c:v>-9.8483991999999994</c:v>
                </c:pt>
                <c:pt idx="110">
                  <c:v>-9.8451138</c:v>
                </c:pt>
                <c:pt idx="111">
                  <c:v>-9.8475332000000009</c:v>
                </c:pt>
                <c:pt idx="112">
                  <c:v>-9.8529204999999997</c:v>
                </c:pt>
                <c:pt idx="113">
                  <c:v>-9.8579434999999993</c:v>
                </c:pt>
                <c:pt idx="114">
                  <c:v>-9.8596333999999999</c:v>
                </c:pt>
                <c:pt idx="115">
                  <c:v>-9.8711967000000005</c:v>
                </c:pt>
                <c:pt idx="116">
                  <c:v>-9.8726149000000003</c:v>
                </c:pt>
                <c:pt idx="117">
                  <c:v>-9.8757705999999992</c:v>
                </c:pt>
                <c:pt idx="118">
                  <c:v>-9.8779906999999998</c:v>
                </c:pt>
                <c:pt idx="119">
                  <c:v>-9.8843098000000005</c:v>
                </c:pt>
                <c:pt idx="120">
                  <c:v>-9.8798943000000001</c:v>
                </c:pt>
                <c:pt idx="121">
                  <c:v>-9.8786725999999998</c:v>
                </c:pt>
                <c:pt idx="122">
                  <c:v>-9.8750438999999997</c:v>
                </c:pt>
                <c:pt idx="123">
                  <c:v>-9.8702517000000007</c:v>
                </c:pt>
                <c:pt idx="124">
                  <c:v>-9.8611307000000004</c:v>
                </c:pt>
                <c:pt idx="125">
                  <c:v>-9.8517302999999998</c:v>
                </c:pt>
                <c:pt idx="126">
                  <c:v>-9.8484134999999995</c:v>
                </c:pt>
                <c:pt idx="127">
                  <c:v>-9.8405743000000001</c:v>
                </c:pt>
                <c:pt idx="128">
                  <c:v>-9.8336935000000008</c:v>
                </c:pt>
                <c:pt idx="129">
                  <c:v>-9.8265028000000001</c:v>
                </c:pt>
                <c:pt idx="130">
                  <c:v>-9.8200845999999995</c:v>
                </c:pt>
                <c:pt idx="131">
                  <c:v>-9.8093777000000006</c:v>
                </c:pt>
                <c:pt idx="132">
                  <c:v>-9.8046246000000004</c:v>
                </c:pt>
                <c:pt idx="133">
                  <c:v>-9.7973832999999999</c:v>
                </c:pt>
                <c:pt idx="134">
                  <c:v>-9.7890262999999997</c:v>
                </c:pt>
                <c:pt idx="135">
                  <c:v>-9.7857885000000007</c:v>
                </c:pt>
                <c:pt idx="136">
                  <c:v>-9.7900562000000004</c:v>
                </c:pt>
                <c:pt idx="137">
                  <c:v>-9.7929983000000007</c:v>
                </c:pt>
                <c:pt idx="138">
                  <c:v>-9.7953215</c:v>
                </c:pt>
                <c:pt idx="139">
                  <c:v>-9.7921638000000009</c:v>
                </c:pt>
                <c:pt idx="140">
                  <c:v>-9.7912054000000008</c:v>
                </c:pt>
                <c:pt idx="141">
                  <c:v>-9.7796792999999997</c:v>
                </c:pt>
                <c:pt idx="142">
                  <c:v>-9.7719726999999992</c:v>
                </c:pt>
                <c:pt idx="143">
                  <c:v>-9.7685156000000006</c:v>
                </c:pt>
                <c:pt idx="144">
                  <c:v>-9.7755232000000003</c:v>
                </c:pt>
                <c:pt idx="145">
                  <c:v>-9.7779168999999992</c:v>
                </c:pt>
                <c:pt idx="146">
                  <c:v>-9.7873324999999998</c:v>
                </c:pt>
                <c:pt idx="147">
                  <c:v>-9.7931614000000007</c:v>
                </c:pt>
                <c:pt idx="148">
                  <c:v>-9.7990589000000003</c:v>
                </c:pt>
                <c:pt idx="149">
                  <c:v>-9.8058033000000009</c:v>
                </c:pt>
                <c:pt idx="150">
                  <c:v>-9.8164473000000001</c:v>
                </c:pt>
                <c:pt idx="151">
                  <c:v>-9.8346938999999995</c:v>
                </c:pt>
                <c:pt idx="152">
                  <c:v>-9.8414172999999998</c:v>
                </c:pt>
                <c:pt idx="153">
                  <c:v>-9.8562250000000002</c:v>
                </c:pt>
                <c:pt idx="154">
                  <c:v>-9.8786591999999995</c:v>
                </c:pt>
                <c:pt idx="155">
                  <c:v>-9.9313765000000007</c:v>
                </c:pt>
                <c:pt idx="156">
                  <c:v>-9.9448261000000002</c:v>
                </c:pt>
                <c:pt idx="157">
                  <c:v>-9.9695511000000003</c:v>
                </c:pt>
                <c:pt idx="158">
                  <c:v>-9.9863253000000007</c:v>
                </c:pt>
                <c:pt idx="159">
                  <c:v>-10.000446999999999</c:v>
                </c:pt>
                <c:pt idx="160">
                  <c:v>-9.9943007999999995</c:v>
                </c:pt>
                <c:pt idx="161">
                  <c:v>-10.039460999999999</c:v>
                </c:pt>
                <c:pt idx="162">
                  <c:v>-10.097538999999999</c:v>
                </c:pt>
                <c:pt idx="163">
                  <c:v>-10.174443</c:v>
                </c:pt>
                <c:pt idx="164">
                  <c:v>-10.227266999999999</c:v>
                </c:pt>
                <c:pt idx="165">
                  <c:v>-10.260441999999999</c:v>
                </c:pt>
                <c:pt idx="166">
                  <c:v>-10.286327</c:v>
                </c:pt>
                <c:pt idx="167">
                  <c:v>-10.368783000000001</c:v>
                </c:pt>
                <c:pt idx="168">
                  <c:v>-10.406435</c:v>
                </c:pt>
                <c:pt idx="169">
                  <c:v>-10.431835</c:v>
                </c:pt>
                <c:pt idx="170">
                  <c:v>-10.459248000000001</c:v>
                </c:pt>
                <c:pt idx="171">
                  <c:v>-10.523999999999999</c:v>
                </c:pt>
                <c:pt idx="172">
                  <c:v>-10.525364</c:v>
                </c:pt>
                <c:pt idx="173">
                  <c:v>-10.553731000000001</c:v>
                </c:pt>
                <c:pt idx="174">
                  <c:v>-10.634494999999999</c:v>
                </c:pt>
                <c:pt idx="175">
                  <c:v>-10.715838</c:v>
                </c:pt>
                <c:pt idx="176">
                  <c:v>-10.763159</c:v>
                </c:pt>
                <c:pt idx="177">
                  <c:v>-10.787800000000001</c:v>
                </c:pt>
                <c:pt idx="178">
                  <c:v>-10.832406000000001</c:v>
                </c:pt>
                <c:pt idx="179">
                  <c:v>-10.892041000000001</c:v>
                </c:pt>
                <c:pt idx="180">
                  <c:v>-10.989774000000001</c:v>
                </c:pt>
                <c:pt idx="181">
                  <c:v>-11.068720000000001</c:v>
                </c:pt>
                <c:pt idx="182">
                  <c:v>-11.151707</c:v>
                </c:pt>
                <c:pt idx="183">
                  <c:v>-11.234152999999999</c:v>
                </c:pt>
                <c:pt idx="184">
                  <c:v>-11.258290000000001</c:v>
                </c:pt>
                <c:pt idx="185">
                  <c:v>-11.223710000000001</c:v>
                </c:pt>
                <c:pt idx="186">
                  <c:v>-11.222682000000001</c:v>
                </c:pt>
                <c:pt idx="187">
                  <c:v>-11.318281000000001</c:v>
                </c:pt>
                <c:pt idx="188">
                  <c:v>-11.397573</c:v>
                </c:pt>
                <c:pt idx="189">
                  <c:v>-11.442817</c:v>
                </c:pt>
                <c:pt idx="190">
                  <c:v>-11.543452</c:v>
                </c:pt>
                <c:pt idx="191">
                  <c:v>-11.685076</c:v>
                </c:pt>
                <c:pt idx="192">
                  <c:v>-11.76718</c:v>
                </c:pt>
                <c:pt idx="193">
                  <c:v>-11.807691</c:v>
                </c:pt>
                <c:pt idx="194">
                  <c:v>-11.867196</c:v>
                </c:pt>
                <c:pt idx="195">
                  <c:v>-11.893506</c:v>
                </c:pt>
                <c:pt idx="196">
                  <c:v>-11.797794</c:v>
                </c:pt>
                <c:pt idx="197">
                  <c:v>-11.674723999999999</c:v>
                </c:pt>
                <c:pt idx="198">
                  <c:v>-11.667486</c:v>
                </c:pt>
                <c:pt idx="199">
                  <c:v>-11.693997</c:v>
                </c:pt>
                <c:pt idx="200">
                  <c:v>-11.723805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334-8488-CDE074A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451584145794148"/>
          <c:y val="9.28113152522601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953228068713635"/>
          <c:w val="0.76542713682528862"/>
          <c:h val="0.689715174492077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-11.253214</c:v>
                </c:pt>
                <c:pt idx="1">
                  <c:v>-11.174518000000001</c:v>
                </c:pt>
                <c:pt idx="2">
                  <c:v>-11.085413000000001</c:v>
                </c:pt>
                <c:pt idx="3">
                  <c:v>-10.984602000000001</c:v>
                </c:pt>
                <c:pt idx="4">
                  <c:v>-10.88181</c:v>
                </c:pt>
                <c:pt idx="5">
                  <c:v>-10.79219</c:v>
                </c:pt>
                <c:pt idx="6">
                  <c:v>-10.708083</c:v>
                </c:pt>
                <c:pt idx="7">
                  <c:v>-10.610815000000001</c:v>
                </c:pt>
                <c:pt idx="8">
                  <c:v>-10.520269000000001</c:v>
                </c:pt>
                <c:pt idx="9">
                  <c:v>-10.442836</c:v>
                </c:pt>
                <c:pt idx="10">
                  <c:v>-10.355264999999999</c:v>
                </c:pt>
                <c:pt idx="11">
                  <c:v>-10.274093000000001</c:v>
                </c:pt>
                <c:pt idx="12">
                  <c:v>-10.218298000000001</c:v>
                </c:pt>
                <c:pt idx="13">
                  <c:v>-10.146115</c:v>
                </c:pt>
                <c:pt idx="14">
                  <c:v>-10.087669</c:v>
                </c:pt>
                <c:pt idx="15">
                  <c:v>-10.028791999999999</c:v>
                </c:pt>
                <c:pt idx="16">
                  <c:v>-9.9902543999999995</c:v>
                </c:pt>
                <c:pt idx="17">
                  <c:v>-9.9368190999999992</c:v>
                </c:pt>
                <c:pt idx="18">
                  <c:v>-9.9046821999999999</c:v>
                </c:pt>
                <c:pt idx="19">
                  <c:v>-9.8674821999999995</c:v>
                </c:pt>
                <c:pt idx="20">
                  <c:v>-9.8299646000000003</c:v>
                </c:pt>
                <c:pt idx="21">
                  <c:v>-9.7838440000000002</c:v>
                </c:pt>
                <c:pt idx="22">
                  <c:v>-9.7499465999999995</c:v>
                </c:pt>
                <c:pt idx="23">
                  <c:v>-9.7194556999999993</c:v>
                </c:pt>
                <c:pt idx="24">
                  <c:v>-9.6731815000000001</c:v>
                </c:pt>
                <c:pt idx="25">
                  <c:v>-9.6468419999999995</c:v>
                </c:pt>
                <c:pt idx="26">
                  <c:v>-9.6209784000000003</c:v>
                </c:pt>
                <c:pt idx="27">
                  <c:v>-9.603529</c:v>
                </c:pt>
                <c:pt idx="28">
                  <c:v>-9.5711241000000005</c:v>
                </c:pt>
                <c:pt idx="29">
                  <c:v>-9.5601301000000003</c:v>
                </c:pt>
                <c:pt idx="30">
                  <c:v>-9.5432024000000002</c:v>
                </c:pt>
                <c:pt idx="31">
                  <c:v>-9.5340290000000003</c:v>
                </c:pt>
                <c:pt idx="32">
                  <c:v>-9.5205145000000009</c:v>
                </c:pt>
                <c:pt idx="33">
                  <c:v>-9.5173702000000002</c:v>
                </c:pt>
                <c:pt idx="34">
                  <c:v>-9.5096197</c:v>
                </c:pt>
                <c:pt idx="35">
                  <c:v>-9.5045786000000003</c:v>
                </c:pt>
                <c:pt idx="36">
                  <c:v>-9.4975366999999995</c:v>
                </c:pt>
                <c:pt idx="37">
                  <c:v>-9.4825525000000006</c:v>
                </c:pt>
                <c:pt idx="38">
                  <c:v>-9.4636382999999995</c:v>
                </c:pt>
                <c:pt idx="39">
                  <c:v>-9.4485416000000004</c:v>
                </c:pt>
                <c:pt idx="40">
                  <c:v>-9.4459534000000005</c:v>
                </c:pt>
                <c:pt idx="41">
                  <c:v>-9.4400787000000008</c:v>
                </c:pt>
                <c:pt idx="42">
                  <c:v>-9.4326763000000007</c:v>
                </c:pt>
                <c:pt idx="43">
                  <c:v>-9.4377127000000005</c:v>
                </c:pt>
                <c:pt idx="44">
                  <c:v>-9.4410191000000001</c:v>
                </c:pt>
                <c:pt idx="45">
                  <c:v>-9.4289073999999999</c:v>
                </c:pt>
                <c:pt idx="46">
                  <c:v>-9.4248714000000007</c:v>
                </c:pt>
                <c:pt idx="47">
                  <c:v>-9.4333162000000002</c:v>
                </c:pt>
                <c:pt idx="48">
                  <c:v>-9.4314060000000008</c:v>
                </c:pt>
                <c:pt idx="49">
                  <c:v>-9.4217510000000004</c:v>
                </c:pt>
                <c:pt idx="50">
                  <c:v>-9.4255762000000001</c:v>
                </c:pt>
                <c:pt idx="51">
                  <c:v>-9.4189261999999996</c:v>
                </c:pt>
                <c:pt idx="52">
                  <c:v>-9.4042597000000008</c:v>
                </c:pt>
                <c:pt idx="53">
                  <c:v>-9.3961152999999999</c:v>
                </c:pt>
                <c:pt idx="54">
                  <c:v>-9.4043989000000003</c:v>
                </c:pt>
                <c:pt idx="55">
                  <c:v>-9.3932981000000009</c:v>
                </c:pt>
                <c:pt idx="56">
                  <c:v>-9.3885430999999997</c:v>
                </c:pt>
                <c:pt idx="57">
                  <c:v>-9.3833885000000006</c:v>
                </c:pt>
                <c:pt idx="58">
                  <c:v>-9.3739386000000007</c:v>
                </c:pt>
                <c:pt idx="59">
                  <c:v>-9.3513249999999992</c:v>
                </c:pt>
                <c:pt idx="60">
                  <c:v>-9.3296747</c:v>
                </c:pt>
                <c:pt idx="61">
                  <c:v>-9.3192719999999998</c:v>
                </c:pt>
                <c:pt idx="62">
                  <c:v>-9.3018435999999998</c:v>
                </c:pt>
                <c:pt idx="63">
                  <c:v>-9.2828950999999993</c:v>
                </c:pt>
                <c:pt idx="64">
                  <c:v>-9.2614631999999997</c:v>
                </c:pt>
                <c:pt idx="65">
                  <c:v>-9.2534484999999993</c:v>
                </c:pt>
                <c:pt idx="66">
                  <c:v>-9.2300453000000005</c:v>
                </c:pt>
                <c:pt idx="67">
                  <c:v>-9.2150259000000005</c:v>
                </c:pt>
                <c:pt idx="68">
                  <c:v>-9.1963606000000002</c:v>
                </c:pt>
                <c:pt idx="69">
                  <c:v>-9.1867113000000007</c:v>
                </c:pt>
                <c:pt idx="70">
                  <c:v>-9.1686039000000008</c:v>
                </c:pt>
                <c:pt idx="71">
                  <c:v>-9.1590089999999993</c:v>
                </c:pt>
                <c:pt idx="72">
                  <c:v>-9.1458378000000007</c:v>
                </c:pt>
                <c:pt idx="73">
                  <c:v>-9.1379280000000005</c:v>
                </c:pt>
                <c:pt idx="74">
                  <c:v>-9.1219272999999994</c:v>
                </c:pt>
                <c:pt idx="75">
                  <c:v>-9.1101179000000005</c:v>
                </c:pt>
                <c:pt idx="76">
                  <c:v>-9.0971917999999992</c:v>
                </c:pt>
                <c:pt idx="77">
                  <c:v>-9.0864124000000004</c:v>
                </c:pt>
                <c:pt idx="78">
                  <c:v>-9.0779037000000002</c:v>
                </c:pt>
                <c:pt idx="79">
                  <c:v>-9.0723351999999995</c:v>
                </c:pt>
                <c:pt idx="80">
                  <c:v>-9.0595988999999992</c:v>
                </c:pt>
                <c:pt idx="81">
                  <c:v>-9.0523272000000006</c:v>
                </c:pt>
                <c:pt idx="82">
                  <c:v>-9.0418739000000006</c:v>
                </c:pt>
                <c:pt idx="83">
                  <c:v>-9.0285806999999991</c:v>
                </c:pt>
                <c:pt idx="84">
                  <c:v>-9.0155249000000008</c:v>
                </c:pt>
                <c:pt idx="85">
                  <c:v>-9.0030785000000009</c:v>
                </c:pt>
                <c:pt idx="86">
                  <c:v>-8.9905500000000007</c:v>
                </c:pt>
                <c:pt idx="87">
                  <c:v>-8.9778414000000009</c:v>
                </c:pt>
                <c:pt idx="88">
                  <c:v>-8.9677381999999994</c:v>
                </c:pt>
                <c:pt idx="89">
                  <c:v>-8.9531269000000009</c:v>
                </c:pt>
                <c:pt idx="90">
                  <c:v>-8.9476881000000006</c:v>
                </c:pt>
                <c:pt idx="91">
                  <c:v>-8.9348639999999993</c:v>
                </c:pt>
                <c:pt idx="92">
                  <c:v>-8.9244594999999993</c:v>
                </c:pt>
                <c:pt idx="93">
                  <c:v>-8.9077616000000006</c:v>
                </c:pt>
                <c:pt idx="94">
                  <c:v>-8.8980388999999995</c:v>
                </c:pt>
                <c:pt idx="95">
                  <c:v>-8.8758754999999994</c:v>
                </c:pt>
                <c:pt idx="96">
                  <c:v>-8.8564243000000005</c:v>
                </c:pt>
                <c:pt idx="97">
                  <c:v>-8.8373241</c:v>
                </c:pt>
                <c:pt idx="98">
                  <c:v>-8.8211364999999997</c:v>
                </c:pt>
                <c:pt idx="99">
                  <c:v>-8.8007469</c:v>
                </c:pt>
                <c:pt idx="100">
                  <c:v>-8.7818584000000008</c:v>
                </c:pt>
                <c:pt idx="101">
                  <c:v>-8.7650366000000002</c:v>
                </c:pt>
                <c:pt idx="102">
                  <c:v>-8.7457227999999994</c:v>
                </c:pt>
                <c:pt idx="103">
                  <c:v>-8.7227621000000006</c:v>
                </c:pt>
                <c:pt idx="104">
                  <c:v>-8.7005414999999999</c:v>
                </c:pt>
                <c:pt idx="105">
                  <c:v>-8.683465</c:v>
                </c:pt>
                <c:pt idx="106">
                  <c:v>-8.6631125999999998</c:v>
                </c:pt>
                <c:pt idx="107">
                  <c:v>-8.6430492000000001</c:v>
                </c:pt>
                <c:pt idx="108">
                  <c:v>-8.6243534000000004</c:v>
                </c:pt>
                <c:pt idx="109">
                  <c:v>-8.6093016000000002</c:v>
                </c:pt>
                <c:pt idx="110">
                  <c:v>-8.5915488999999994</c:v>
                </c:pt>
                <c:pt idx="111">
                  <c:v>-8.5764350999999994</c:v>
                </c:pt>
                <c:pt idx="112">
                  <c:v>-8.5618943999999999</c:v>
                </c:pt>
                <c:pt idx="113">
                  <c:v>-8.5503397000000003</c:v>
                </c:pt>
                <c:pt idx="114">
                  <c:v>-8.5356579000000004</c:v>
                </c:pt>
                <c:pt idx="115">
                  <c:v>-8.5277013999999998</c:v>
                </c:pt>
                <c:pt idx="116">
                  <c:v>-8.5136050999999995</c:v>
                </c:pt>
                <c:pt idx="117">
                  <c:v>-8.5025081999999994</c:v>
                </c:pt>
                <c:pt idx="118">
                  <c:v>-8.4915342000000003</c:v>
                </c:pt>
                <c:pt idx="119">
                  <c:v>-8.4827843000000005</c:v>
                </c:pt>
                <c:pt idx="120">
                  <c:v>-8.4678669000000006</c:v>
                </c:pt>
                <c:pt idx="121">
                  <c:v>-8.4543333000000001</c:v>
                </c:pt>
                <c:pt idx="122">
                  <c:v>-8.4440041000000008</c:v>
                </c:pt>
                <c:pt idx="123">
                  <c:v>-8.4315785999999999</c:v>
                </c:pt>
                <c:pt idx="124">
                  <c:v>-8.4165068000000005</c:v>
                </c:pt>
                <c:pt idx="125">
                  <c:v>-8.4030179999999994</c:v>
                </c:pt>
                <c:pt idx="126">
                  <c:v>-8.3971061999999996</c:v>
                </c:pt>
                <c:pt idx="127">
                  <c:v>-8.3845910999999997</c:v>
                </c:pt>
                <c:pt idx="128">
                  <c:v>-8.3760042000000006</c:v>
                </c:pt>
                <c:pt idx="129">
                  <c:v>-8.3684244000000003</c:v>
                </c:pt>
                <c:pt idx="130">
                  <c:v>-8.3648442999999997</c:v>
                </c:pt>
                <c:pt idx="131">
                  <c:v>-8.3562498000000005</c:v>
                </c:pt>
                <c:pt idx="132">
                  <c:v>-8.3552914000000005</c:v>
                </c:pt>
                <c:pt idx="133">
                  <c:v>-8.3506680000000006</c:v>
                </c:pt>
                <c:pt idx="134">
                  <c:v>-8.3485631999999992</c:v>
                </c:pt>
                <c:pt idx="135">
                  <c:v>-8.3459281999999995</c:v>
                </c:pt>
                <c:pt idx="136">
                  <c:v>-8.3494787000000006</c:v>
                </c:pt>
                <c:pt idx="137">
                  <c:v>-8.3491897999999996</c:v>
                </c:pt>
                <c:pt idx="138">
                  <c:v>-8.3521099000000003</c:v>
                </c:pt>
                <c:pt idx="139">
                  <c:v>-8.3538379999999997</c:v>
                </c:pt>
                <c:pt idx="140">
                  <c:v>-8.3608960999999997</c:v>
                </c:pt>
                <c:pt idx="141">
                  <c:v>-8.3613423999999998</c:v>
                </c:pt>
                <c:pt idx="142">
                  <c:v>-8.3666754000000001</c:v>
                </c:pt>
                <c:pt idx="143">
                  <c:v>-8.3740435000000009</c:v>
                </c:pt>
                <c:pt idx="144">
                  <c:v>-8.3855971999999994</c:v>
                </c:pt>
                <c:pt idx="145">
                  <c:v>-8.3906784000000005</c:v>
                </c:pt>
                <c:pt idx="146">
                  <c:v>-8.4005051000000002</c:v>
                </c:pt>
                <c:pt idx="147">
                  <c:v>-8.4096803999999992</c:v>
                </c:pt>
                <c:pt idx="148">
                  <c:v>-8.4177227000000006</c:v>
                </c:pt>
                <c:pt idx="149">
                  <c:v>-8.4254227000000004</c:v>
                </c:pt>
                <c:pt idx="150">
                  <c:v>-8.4349194000000001</c:v>
                </c:pt>
                <c:pt idx="151">
                  <c:v>-8.4521303000000003</c:v>
                </c:pt>
                <c:pt idx="152">
                  <c:v>-8.4651727999999995</c:v>
                </c:pt>
                <c:pt idx="153">
                  <c:v>-8.4820919000000004</c:v>
                </c:pt>
                <c:pt idx="154">
                  <c:v>-8.4953088999999995</c:v>
                </c:pt>
                <c:pt idx="155">
                  <c:v>-8.5162887999999999</c:v>
                </c:pt>
                <c:pt idx="156">
                  <c:v>-8.5290318000000003</c:v>
                </c:pt>
                <c:pt idx="157">
                  <c:v>-8.5392284000000007</c:v>
                </c:pt>
                <c:pt idx="158">
                  <c:v>-8.5517797000000009</c:v>
                </c:pt>
                <c:pt idx="159">
                  <c:v>-8.5657662999999999</c:v>
                </c:pt>
                <c:pt idx="160">
                  <c:v>-8.5776824999999999</c:v>
                </c:pt>
                <c:pt idx="161">
                  <c:v>-8.5880469999999995</c:v>
                </c:pt>
                <c:pt idx="162">
                  <c:v>-8.6062802999999999</c:v>
                </c:pt>
                <c:pt idx="163">
                  <c:v>-8.6207084999999992</c:v>
                </c:pt>
                <c:pt idx="164">
                  <c:v>-8.6384726000000001</c:v>
                </c:pt>
                <c:pt idx="165">
                  <c:v>-8.6518431000000007</c:v>
                </c:pt>
                <c:pt idx="166">
                  <c:v>-8.6644038999999999</c:v>
                </c:pt>
                <c:pt idx="167">
                  <c:v>-8.6860646999999993</c:v>
                </c:pt>
                <c:pt idx="168">
                  <c:v>-8.7139568000000001</c:v>
                </c:pt>
                <c:pt idx="169">
                  <c:v>-8.7276001000000001</c:v>
                </c:pt>
                <c:pt idx="170">
                  <c:v>-8.7437868000000005</c:v>
                </c:pt>
                <c:pt idx="171">
                  <c:v>-8.7596959999999999</c:v>
                </c:pt>
                <c:pt idx="172">
                  <c:v>-8.7793530999999998</c:v>
                </c:pt>
                <c:pt idx="173">
                  <c:v>-8.7929306</c:v>
                </c:pt>
                <c:pt idx="174">
                  <c:v>-8.8251915000000007</c:v>
                </c:pt>
                <c:pt idx="175">
                  <c:v>-8.8595304000000006</c:v>
                </c:pt>
                <c:pt idx="176">
                  <c:v>-8.9093304</c:v>
                </c:pt>
                <c:pt idx="177">
                  <c:v>-8.9484776999999998</c:v>
                </c:pt>
                <c:pt idx="178">
                  <c:v>-8.9948329999999999</c:v>
                </c:pt>
                <c:pt idx="179">
                  <c:v>-9.0416231000000007</c:v>
                </c:pt>
                <c:pt idx="180">
                  <c:v>-9.1109056000000006</c:v>
                </c:pt>
                <c:pt idx="181">
                  <c:v>-9.1835307999999998</c:v>
                </c:pt>
                <c:pt idx="182">
                  <c:v>-9.2543801999999999</c:v>
                </c:pt>
                <c:pt idx="183">
                  <c:v>-9.3312807000000006</c:v>
                </c:pt>
                <c:pt idx="184">
                  <c:v>-9.4206505000000007</c:v>
                </c:pt>
                <c:pt idx="185">
                  <c:v>-9.4678535000000004</c:v>
                </c:pt>
                <c:pt idx="186">
                  <c:v>-9.5125703999999995</c:v>
                </c:pt>
                <c:pt idx="187">
                  <c:v>-9.5757933000000008</c:v>
                </c:pt>
                <c:pt idx="188">
                  <c:v>-9.6515264999999992</c:v>
                </c:pt>
                <c:pt idx="189">
                  <c:v>-9.7074365999999994</c:v>
                </c:pt>
                <c:pt idx="190">
                  <c:v>-9.7822818999999992</c:v>
                </c:pt>
                <c:pt idx="191">
                  <c:v>-9.8714600000000008</c:v>
                </c:pt>
                <c:pt idx="192">
                  <c:v>-9.9715404999999997</c:v>
                </c:pt>
                <c:pt idx="193">
                  <c:v>-10.046616999999999</c:v>
                </c:pt>
                <c:pt idx="194">
                  <c:v>-10.124808</c:v>
                </c:pt>
                <c:pt idx="195">
                  <c:v>-10.214378</c:v>
                </c:pt>
                <c:pt idx="196">
                  <c:v>-10.265238999999999</c:v>
                </c:pt>
                <c:pt idx="197">
                  <c:v>-10.281746</c:v>
                </c:pt>
                <c:pt idx="198">
                  <c:v>-10.305071999999999</c:v>
                </c:pt>
                <c:pt idx="199">
                  <c:v>-10.324102999999999</c:v>
                </c:pt>
                <c:pt idx="200">
                  <c:v>-10.326076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4614-B8F3-0692EE2BE439}"/>
            </c:ext>
          </c:extLst>
        </c:ser>
        <c:ser>
          <c:idx val="2"/>
          <c:order val="1"/>
          <c:tx>
            <c:strRef>
              <c:f>'CL 15GHz'!$G$2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15GHz'!$G$5:$G$205</c:f>
              <c:numCache>
                <c:formatCode>General</c:formatCode>
                <c:ptCount val="201"/>
                <c:pt idx="0">
                  <c:v>-11.721431000000001</c:v>
                </c:pt>
                <c:pt idx="1">
                  <c:v>-11.626223</c:v>
                </c:pt>
                <c:pt idx="2">
                  <c:v>-11.510831</c:v>
                </c:pt>
                <c:pt idx="3">
                  <c:v>-11.391384</c:v>
                </c:pt>
                <c:pt idx="4">
                  <c:v>-11.274504</c:v>
                </c:pt>
                <c:pt idx="5">
                  <c:v>-11.181956</c:v>
                </c:pt>
                <c:pt idx="6">
                  <c:v>-11.091559</c:v>
                </c:pt>
                <c:pt idx="7">
                  <c:v>-10.991409000000001</c:v>
                </c:pt>
                <c:pt idx="8">
                  <c:v>-10.893606</c:v>
                </c:pt>
                <c:pt idx="9">
                  <c:v>-10.809155000000001</c:v>
                </c:pt>
                <c:pt idx="10">
                  <c:v>-10.709934000000001</c:v>
                </c:pt>
                <c:pt idx="11">
                  <c:v>-10.621834</c:v>
                </c:pt>
                <c:pt idx="12">
                  <c:v>-10.567466</c:v>
                </c:pt>
                <c:pt idx="13">
                  <c:v>-10.491002999999999</c:v>
                </c:pt>
                <c:pt idx="14">
                  <c:v>-10.431656</c:v>
                </c:pt>
                <c:pt idx="15">
                  <c:v>-10.373593</c:v>
                </c:pt>
                <c:pt idx="16">
                  <c:v>-10.354678</c:v>
                </c:pt>
                <c:pt idx="17">
                  <c:v>-10.316338999999999</c:v>
                </c:pt>
                <c:pt idx="18">
                  <c:v>-10.308716</c:v>
                </c:pt>
                <c:pt idx="19">
                  <c:v>-10.286303</c:v>
                </c:pt>
                <c:pt idx="20">
                  <c:v>-10.254875999999999</c:v>
                </c:pt>
                <c:pt idx="21">
                  <c:v>-10.198108</c:v>
                </c:pt>
                <c:pt idx="22">
                  <c:v>-10.156181</c:v>
                </c:pt>
                <c:pt idx="23">
                  <c:v>-10.115124</c:v>
                </c:pt>
                <c:pt idx="24">
                  <c:v>-10.064275</c:v>
                </c:pt>
                <c:pt idx="25">
                  <c:v>-10.040473</c:v>
                </c:pt>
                <c:pt idx="26">
                  <c:v>-10.022133</c:v>
                </c:pt>
                <c:pt idx="27">
                  <c:v>-10.013076999999999</c:v>
                </c:pt>
                <c:pt idx="28">
                  <c:v>-9.9903831000000007</c:v>
                </c:pt>
                <c:pt idx="29">
                  <c:v>-9.9848880999999992</c:v>
                </c:pt>
                <c:pt idx="30">
                  <c:v>-9.9707909000000008</c:v>
                </c:pt>
                <c:pt idx="31">
                  <c:v>-9.9616728000000005</c:v>
                </c:pt>
                <c:pt idx="32">
                  <c:v>-9.9502468000000004</c:v>
                </c:pt>
                <c:pt idx="33">
                  <c:v>-9.9509276999999994</c:v>
                </c:pt>
                <c:pt idx="34">
                  <c:v>-9.9528151000000005</c:v>
                </c:pt>
                <c:pt idx="35">
                  <c:v>-9.9517202000000005</c:v>
                </c:pt>
                <c:pt idx="36">
                  <c:v>-9.9456319999999998</c:v>
                </c:pt>
                <c:pt idx="37">
                  <c:v>-9.9179039000000007</c:v>
                </c:pt>
                <c:pt idx="38">
                  <c:v>-9.8799867999999993</c:v>
                </c:pt>
                <c:pt idx="39">
                  <c:v>-9.8440598999999995</c:v>
                </c:pt>
                <c:pt idx="40">
                  <c:v>-9.8349895000000007</c:v>
                </c:pt>
                <c:pt idx="41">
                  <c:v>-9.8283529000000005</c:v>
                </c:pt>
                <c:pt idx="42">
                  <c:v>-9.8163871999999994</c:v>
                </c:pt>
                <c:pt idx="43">
                  <c:v>-9.8114299999999997</c:v>
                </c:pt>
                <c:pt idx="44">
                  <c:v>-9.7954740999999999</c:v>
                </c:pt>
                <c:pt idx="45">
                  <c:v>-9.7633591000000006</c:v>
                </c:pt>
                <c:pt idx="46">
                  <c:v>-9.7320689999999992</c:v>
                </c:pt>
                <c:pt idx="47">
                  <c:v>-9.7195587000000003</c:v>
                </c:pt>
                <c:pt idx="48">
                  <c:v>-9.7031592999999994</c:v>
                </c:pt>
                <c:pt idx="49">
                  <c:v>-9.6864805</c:v>
                </c:pt>
                <c:pt idx="50">
                  <c:v>-9.6840506000000008</c:v>
                </c:pt>
                <c:pt idx="51">
                  <c:v>-9.6688547000000007</c:v>
                </c:pt>
                <c:pt idx="52">
                  <c:v>-9.6504706999999996</c:v>
                </c:pt>
                <c:pt idx="53">
                  <c:v>-9.6373128999999995</c:v>
                </c:pt>
                <c:pt idx="54">
                  <c:v>-9.6522454999999994</c:v>
                </c:pt>
                <c:pt idx="55">
                  <c:v>-9.6383924000000007</c:v>
                </c:pt>
                <c:pt idx="56">
                  <c:v>-9.6258458999999998</c:v>
                </c:pt>
                <c:pt idx="57">
                  <c:v>-9.6041527000000002</c:v>
                </c:pt>
                <c:pt idx="58">
                  <c:v>-9.5714369000000001</c:v>
                </c:pt>
                <c:pt idx="59">
                  <c:v>-9.5206175000000002</c:v>
                </c:pt>
                <c:pt idx="60">
                  <c:v>-9.4841385000000002</c:v>
                </c:pt>
                <c:pt idx="61">
                  <c:v>-9.4800816000000001</c:v>
                </c:pt>
                <c:pt idx="62">
                  <c:v>-9.4679526999999997</c:v>
                </c:pt>
                <c:pt idx="63">
                  <c:v>-9.4566754999999993</c:v>
                </c:pt>
                <c:pt idx="64">
                  <c:v>-9.4323996999999995</c:v>
                </c:pt>
                <c:pt idx="65">
                  <c:v>-9.4240388999999993</c:v>
                </c:pt>
                <c:pt idx="66">
                  <c:v>-9.4051761999999997</c:v>
                </c:pt>
                <c:pt idx="67">
                  <c:v>-9.4008941999999998</c:v>
                </c:pt>
                <c:pt idx="68">
                  <c:v>-9.3918610000000005</c:v>
                </c:pt>
                <c:pt idx="69">
                  <c:v>-9.3873873000000003</c:v>
                </c:pt>
                <c:pt idx="70">
                  <c:v>-9.3651800000000005</c:v>
                </c:pt>
                <c:pt idx="71">
                  <c:v>-9.3453444999999995</c:v>
                </c:pt>
                <c:pt idx="72">
                  <c:v>-9.3241510000000005</c:v>
                </c:pt>
                <c:pt idx="73">
                  <c:v>-9.3094491999999995</c:v>
                </c:pt>
                <c:pt idx="74">
                  <c:v>-9.2881555999999996</c:v>
                </c:pt>
                <c:pt idx="75">
                  <c:v>-9.2672424000000007</c:v>
                </c:pt>
                <c:pt idx="76">
                  <c:v>-9.2422009000000003</c:v>
                </c:pt>
                <c:pt idx="77">
                  <c:v>-9.2224883999999996</c:v>
                </c:pt>
                <c:pt idx="78">
                  <c:v>-9.2133912999999996</c:v>
                </c:pt>
                <c:pt idx="79">
                  <c:v>-9.2101296999999995</c:v>
                </c:pt>
                <c:pt idx="80">
                  <c:v>-9.1966505000000005</c:v>
                </c:pt>
                <c:pt idx="81">
                  <c:v>-9.1787586000000001</c:v>
                </c:pt>
                <c:pt idx="82">
                  <c:v>-9.1548843000000009</c:v>
                </c:pt>
                <c:pt idx="83">
                  <c:v>-9.1224527000000002</c:v>
                </c:pt>
                <c:pt idx="84">
                  <c:v>-9.0950202999999998</c:v>
                </c:pt>
                <c:pt idx="85">
                  <c:v>-9.0742750000000001</c:v>
                </c:pt>
                <c:pt idx="86">
                  <c:v>-9.0632886999999993</c:v>
                </c:pt>
                <c:pt idx="87">
                  <c:v>-9.0487909000000002</c:v>
                </c:pt>
                <c:pt idx="88">
                  <c:v>-9.0329647000000008</c:v>
                </c:pt>
                <c:pt idx="89">
                  <c:v>-9.0042685999999996</c:v>
                </c:pt>
                <c:pt idx="90">
                  <c:v>-8.9874878000000002</c:v>
                </c:pt>
                <c:pt idx="91">
                  <c:v>-8.9605169</c:v>
                </c:pt>
                <c:pt idx="92">
                  <c:v>-8.9402170000000005</c:v>
                </c:pt>
                <c:pt idx="93">
                  <c:v>-8.9172077000000005</c:v>
                </c:pt>
                <c:pt idx="94">
                  <c:v>-8.9095630999999997</c:v>
                </c:pt>
                <c:pt idx="95">
                  <c:v>-8.8917798999999995</c:v>
                </c:pt>
                <c:pt idx="96">
                  <c:v>-8.8821688000000005</c:v>
                </c:pt>
                <c:pt idx="97">
                  <c:v>-8.8713961000000001</c:v>
                </c:pt>
                <c:pt idx="98">
                  <c:v>-8.8605432999999998</c:v>
                </c:pt>
                <c:pt idx="99">
                  <c:v>-8.8366003000000006</c:v>
                </c:pt>
                <c:pt idx="100">
                  <c:v>-8.8076676999999997</c:v>
                </c:pt>
                <c:pt idx="101">
                  <c:v>-8.7828665000000008</c:v>
                </c:pt>
                <c:pt idx="102">
                  <c:v>-8.7648363000000007</c:v>
                </c:pt>
                <c:pt idx="103">
                  <c:v>-8.7486733999999995</c:v>
                </c:pt>
                <c:pt idx="104">
                  <c:v>-8.7391995999999992</c:v>
                </c:pt>
                <c:pt idx="105">
                  <c:v>-8.7335481999999995</c:v>
                </c:pt>
                <c:pt idx="106">
                  <c:v>-8.7195853999999997</c:v>
                </c:pt>
                <c:pt idx="107">
                  <c:v>-8.6994600000000002</c:v>
                </c:pt>
                <c:pt idx="108">
                  <c:v>-8.6795138999999999</c:v>
                </c:pt>
                <c:pt idx="109">
                  <c:v>-8.6613979000000008</c:v>
                </c:pt>
                <c:pt idx="110">
                  <c:v>-8.6418409</c:v>
                </c:pt>
                <c:pt idx="111">
                  <c:v>-8.6274909999999991</c:v>
                </c:pt>
                <c:pt idx="112">
                  <c:v>-8.6131820999999995</c:v>
                </c:pt>
                <c:pt idx="113">
                  <c:v>-8.6021003999999994</c:v>
                </c:pt>
                <c:pt idx="114">
                  <c:v>-8.5910262999999993</c:v>
                </c:pt>
                <c:pt idx="115">
                  <c:v>-8.5923452000000005</c:v>
                </c:pt>
                <c:pt idx="116">
                  <c:v>-8.5839844000000003</c:v>
                </c:pt>
                <c:pt idx="117">
                  <c:v>-8.5758352000000002</c:v>
                </c:pt>
                <c:pt idx="118">
                  <c:v>-8.5646114000000004</c:v>
                </c:pt>
                <c:pt idx="119">
                  <c:v>-8.5531149000000006</c:v>
                </c:pt>
                <c:pt idx="120">
                  <c:v>-8.5327023999999998</c:v>
                </c:pt>
                <c:pt idx="121">
                  <c:v>-8.5199928000000007</c:v>
                </c:pt>
                <c:pt idx="122">
                  <c:v>-8.5169896999999999</c:v>
                </c:pt>
                <c:pt idx="123">
                  <c:v>-8.5107107000000006</c:v>
                </c:pt>
                <c:pt idx="124">
                  <c:v>-8.4948969000000005</c:v>
                </c:pt>
                <c:pt idx="125">
                  <c:v>-8.4761810000000004</c:v>
                </c:pt>
                <c:pt idx="126">
                  <c:v>-8.4631480999999997</c:v>
                </c:pt>
                <c:pt idx="127">
                  <c:v>-8.4442185999999992</c:v>
                </c:pt>
                <c:pt idx="128">
                  <c:v>-8.4343146999999998</c:v>
                </c:pt>
                <c:pt idx="129">
                  <c:v>-8.4291505999999998</c:v>
                </c:pt>
                <c:pt idx="130">
                  <c:v>-8.4282588999999994</c:v>
                </c:pt>
                <c:pt idx="131">
                  <c:v>-8.4210814999999997</c:v>
                </c:pt>
                <c:pt idx="132">
                  <c:v>-8.4200801999999992</c:v>
                </c:pt>
                <c:pt idx="133">
                  <c:v>-8.4144381999999993</c:v>
                </c:pt>
                <c:pt idx="134">
                  <c:v>-8.4092827000000003</c:v>
                </c:pt>
                <c:pt idx="135">
                  <c:v>-8.4048537999999997</c:v>
                </c:pt>
                <c:pt idx="136">
                  <c:v>-8.4077864000000009</c:v>
                </c:pt>
                <c:pt idx="137">
                  <c:v>-8.4082317</c:v>
                </c:pt>
                <c:pt idx="138">
                  <c:v>-8.4139376000000006</c:v>
                </c:pt>
                <c:pt idx="139">
                  <c:v>-8.4220065999999996</c:v>
                </c:pt>
                <c:pt idx="140">
                  <c:v>-8.4372863999999996</c:v>
                </c:pt>
                <c:pt idx="141">
                  <c:v>-8.4440050000000006</c:v>
                </c:pt>
                <c:pt idx="142">
                  <c:v>-8.4524469</c:v>
                </c:pt>
                <c:pt idx="143">
                  <c:v>-8.4621220000000008</c:v>
                </c:pt>
                <c:pt idx="144">
                  <c:v>-8.4768515000000004</c:v>
                </c:pt>
                <c:pt idx="145">
                  <c:v>-8.4836960000000001</c:v>
                </c:pt>
                <c:pt idx="146">
                  <c:v>-8.4990176999999996</c:v>
                </c:pt>
                <c:pt idx="147">
                  <c:v>-8.5151529000000004</c:v>
                </c:pt>
                <c:pt idx="148">
                  <c:v>-8.5311316999999995</c:v>
                </c:pt>
                <c:pt idx="149">
                  <c:v>-8.5484953000000008</c:v>
                </c:pt>
                <c:pt idx="150">
                  <c:v>-8.5667000000000009</c:v>
                </c:pt>
                <c:pt idx="151">
                  <c:v>-8.5904588999999998</c:v>
                </c:pt>
                <c:pt idx="152">
                  <c:v>-8.6125478999999991</c:v>
                </c:pt>
                <c:pt idx="153">
                  <c:v>-8.6360759999999992</c:v>
                </c:pt>
                <c:pt idx="154">
                  <c:v>-8.6547564999999995</c:v>
                </c:pt>
                <c:pt idx="155">
                  <c:v>-8.6831464999999994</c:v>
                </c:pt>
                <c:pt idx="156">
                  <c:v>-8.7060232000000006</c:v>
                </c:pt>
                <c:pt idx="157">
                  <c:v>-8.7313328000000006</c:v>
                </c:pt>
                <c:pt idx="158">
                  <c:v>-8.7529345000000003</c:v>
                </c:pt>
                <c:pt idx="159">
                  <c:v>-8.7718858999999991</c:v>
                </c:pt>
                <c:pt idx="160">
                  <c:v>-8.7894343999999993</c:v>
                </c:pt>
                <c:pt idx="161">
                  <c:v>-8.8081074000000008</c:v>
                </c:pt>
                <c:pt idx="162">
                  <c:v>-8.8425732000000004</c:v>
                </c:pt>
                <c:pt idx="163">
                  <c:v>-8.8903770000000009</c:v>
                </c:pt>
                <c:pt idx="164">
                  <c:v>-8.9456433999999998</c:v>
                </c:pt>
                <c:pt idx="165">
                  <c:v>-8.9925671000000005</c:v>
                </c:pt>
                <c:pt idx="166">
                  <c:v>-9.0306996999999996</c:v>
                </c:pt>
                <c:pt idx="167">
                  <c:v>-9.0685759000000008</c:v>
                </c:pt>
                <c:pt idx="168">
                  <c:v>-9.1059198000000006</c:v>
                </c:pt>
                <c:pt idx="169">
                  <c:v>-9.1380938999999994</c:v>
                </c:pt>
                <c:pt idx="170">
                  <c:v>-9.1732969000000004</c:v>
                </c:pt>
                <c:pt idx="171">
                  <c:v>-9.2035952000000005</c:v>
                </c:pt>
                <c:pt idx="172">
                  <c:v>-9.2282142999999994</c:v>
                </c:pt>
                <c:pt idx="173">
                  <c:v>-9.2636499000000008</c:v>
                </c:pt>
                <c:pt idx="174">
                  <c:v>-9.3238125000000007</c:v>
                </c:pt>
                <c:pt idx="175">
                  <c:v>-9.3989896999999996</c:v>
                </c:pt>
                <c:pt idx="176">
                  <c:v>-9.4961281</c:v>
                </c:pt>
                <c:pt idx="177">
                  <c:v>-9.5737924999999997</c:v>
                </c:pt>
                <c:pt idx="178">
                  <c:v>-9.6448745999999996</c:v>
                </c:pt>
                <c:pt idx="179">
                  <c:v>-9.7111750000000008</c:v>
                </c:pt>
                <c:pt idx="180">
                  <c:v>-9.8074607999999994</c:v>
                </c:pt>
                <c:pt idx="181">
                  <c:v>-9.9243144999999995</c:v>
                </c:pt>
                <c:pt idx="182">
                  <c:v>-10.055013000000001</c:v>
                </c:pt>
                <c:pt idx="183">
                  <c:v>-10.158106</c:v>
                </c:pt>
                <c:pt idx="184">
                  <c:v>-10.222127</c:v>
                </c:pt>
                <c:pt idx="185">
                  <c:v>-10.228662</c:v>
                </c:pt>
                <c:pt idx="186">
                  <c:v>-10.225436</c:v>
                </c:pt>
                <c:pt idx="187">
                  <c:v>-10.241735</c:v>
                </c:pt>
                <c:pt idx="188">
                  <c:v>-10.285657</c:v>
                </c:pt>
                <c:pt idx="189">
                  <c:v>-10.35211</c:v>
                </c:pt>
                <c:pt idx="190">
                  <c:v>-10.436918</c:v>
                </c:pt>
                <c:pt idx="191">
                  <c:v>-10.541057</c:v>
                </c:pt>
                <c:pt idx="192">
                  <c:v>-10.667593</c:v>
                </c:pt>
                <c:pt idx="193">
                  <c:v>-10.806708</c:v>
                </c:pt>
                <c:pt idx="194">
                  <c:v>-10.942221999999999</c:v>
                </c:pt>
                <c:pt idx="195">
                  <c:v>-11.030709</c:v>
                </c:pt>
                <c:pt idx="196">
                  <c:v>-11.021144</c:v>
                </c:pt>
                <c:pt idx="197">
                  <c:v>-10.945643</c:v>
                </c:pt>
                <c:pt idx="198">
                  <c:v>-10.849247999999999</c:v>
                </c:pt>
                <c:pt idx="199">
                  <c:v>-10.751779000000001</c:v>
                </c:pt>
                <c:pt idx="200">
                  <c:v>-10.69238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4614-B8F3-0692EE2BE439}"/>
            </c:ext>
          </c:extLst>
        </c:ser>
        <c:ser>
          <c:idx val="0"/>
          <c:order val="2"/>
          <c:tx>
            <c:strRef>
              <c:f>'CL 15GHz'!$H$2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15GHz'!$H$5:$H$205</c:f>
              <c:numCache>
                <c:formatCode>General</c:formatCode>
                <c:ptCount val="201"/>
                <c:pt idx="0">
                  <c:v>-13.311477999999999</c:v>
                </c:pt>
                <c:pt idx="1">
                  <c:v>-13.167089000000001</c:v>
                </c:pt>
                <c:pt idx="2">
                  <c:v>-12.96265</c:v>
                </c:pt>
                <c:pt idx="3">
                  <c:v>-12.777768</c:v>
                </c:pt>
                <c:pt idx="4">
                  <c:v>-12.603137</c:v>
                </c:pt>
                <c:pt idx="5">
                  <c:v>-12.489614</c:v>
                </c:pt>
                <c:pt idx="6">
                  <c:v>-12.384572</c:v>
                </c:pt>
                <c:pt idx="7">
                  <c:v>-12.280696000000001</c:v>
                </c:pt>
                <c:pt idx="8">
                  <c:v>-12.161626999999999</c:v>
                </c:pt>
                <c:pt idx="9">
                  <c:v>-12.044873000000001</c:v>
                </c:pt>
                <c:pt idx="10">
                  <c:v>-11.903286</c:v>
                </c:pt>
                <c:pt idx="11">
                  <c:v>-11.787146</c:v>
                </c:pt>
                <c:pt idx="12">
                  <c:v>-11.725042</c:v>
                </c:pt>
                <c:pt idx="13">
                  <c:v>-11.632059</c:v>
                </c:pt>
                <c:pt idx="14">
                  <c:v>-11.554339000000001</c:v>
                </c:pt>
                <c:pt idx="15">
                  <c:v>-11.486395999999999</c:v>
                </c:pt>
                <c:pt idx="16">
                  <c:v>-11.502257999999999</c:v>
                </c:pt>
                <c:pt idx="17">
                  <c:v>-11.508673</c:v>
                </c:pt>
                <c:pt idx="18">
                  <c:v>-11.565595</c:v>
                </c:pt>
                <c:pt idx="19">
                  <c:v>-11.584345000000001</c:v>
                </c:pt>
                <c:pt idx="20">
                  <c:v>-11.56345</c:v>
                </c:pt>
                <c:pt idx="21">
                  <c:v>-11.471626000000001</c:v>
                </c:pt>
                <c:pt idx="22">
                  <c:v>-11.379873</c:v>
                </c:pt>
                <c:pt idx="23">
                  <c:v>-11.281401000000001</c:v>
                </c:pt>
                <c:pt idx="24">
                  <c:v>-11.196936000000001</c:v>
                </c:pt>
                <c:pt idx="25">
                  <c:v>-11.161621999999999</c:v>
                </c:pt>
                <c:pt idx="26">
                  <c:v>-11.149722000000001</c:v>
                </c:pt>
                <c:pt idx="27">
                  <c:v>-11.154547000000001</c:v>
                </c:pt>
                <c:pt idx="28">
                  <c:v>-11.163505000000001</c:v>
                </c:pt>
                <c:pt idx="29">
                  <c:v>-11.192413999999999</c:v>
                </c:pt>
                <c:pt idx="30">
                  <c:v>-11.210853999999999</c:v>
                </c:pt>
                <c:pt idx="31">
                  <c:v>-11.216340000000001</c:v>
                </c:pt>
                <c:pt idx="32">
                  <c:v>-11.241370999999999</c:v>
                </c:pt>
                <c:pt idx="33">
                  <c:v>-11.311075000000001</c:v>
                </c:pt>
                <c:pt idx="34">
                  <c:v>-11.440289</c:v>
                </c:pt>
                <c:pt idx="35">
                  <c:v>-11.554394</c:v>
                </c:pt>
                <c:pt idx="36">
                  <c:v>-11.634017</c:v>
                </c:pt>
                <c:pt idx="37">
                  <c:v>-11.627364999999999</c:v>
                </c:pt>
                <c:pt idx="38">
                  <c:v>-11.582083000000001</c:v>
                </c:pt>
                <c:pt idx="39">
                  <c:v>-11.523948000000001</c:v>
                </c:pt>
                <c:pt idx="40">
                  <c:v>-11.551538000000001</c:v>
                </c:pt>
                <c:pt idx="41">
                  <c:v>-11.631038</c:v>
                </c:pt>
                <c:pt idx="42">
                  <c:v>-11.702323</c:v>
                </c:pt>
                <c:pt idx="43">
                  <c:v>-11.733058</c:v>
                </c:pt>
                <c:pt idx="44">
                  <c:v>-11.697951</c:v>
                </c:pt>
                <c:pt idx="45">
                  <c:v>-11.631478</c:v>
                </c:pt>
                <c:pt idx="46">
                  <c:v>-11.54508</c:v>
                </c:pt>
                <c:pt idx="47">
                  <c:v>-11.479051</c:v>
                </c:pt>
                <c:pt idx="48">
                  <c:v>-11.437984999999999</c:v>
                </c:pt>
                <c:pt idx="49">
                  <c:v>-11.433883</c:v>
                </c:pt>
                <c:pt idx="50">
                  <c:v>-11.459054999999999</c:v>
                </c:pt>
                <c:pt idx="51">
                  <c:v>-11.451905999999999</c:v>
                </c:pt>
                <c:pt idx="52">
                  <c:v>-11.462151</c:v>
                </c:pt>
                <c:pt idx="53">
                  <c:v>-11.489712000000001</c:v>
                </c:pt>
                <c:pt idx="54">
                  <c:v>-11.609286000000001</c:v>
                </c:pt>
                <c:pt idx="55">
                  <c:v>-11.663736999999999</c:v>
                </c:pt>
                <c:pt idx="56">
                  <c:v>-11.667562</c:v>
                </c:pt>
                <c:pt idx="57">
                  <c:v>-11.585813999999999</c:v>
                </c:pt>
                <c:pt idx="58">
                  <c:v>-11.434203</c:v>
                </c:pt>
                <c:pt idx="59">
                  <c:v>-11.244377999999999</c:v>
                </c:pt>
                <c:pt idx="60">
                  <c:v>-11.152596000000001</c:v>
                </c:pt>
                <c:pt idx="61">
                  <c:v>-11.198758</c:v>
                </c:pt>
                <c:pt idx="62">
                  <c:v>-11.261468000000001</c:v>
                </c:pt>
                <c:pt idx="63">
                  <c:v>-11.318377</c:v>
                </c:pt>
                <c:pt idx="64">
                  <c:v>-11.292337</c:v>
                </c:pt>
                <c:pt idx="65">
                  <c:v>-11.264969000000001</c:v>
                </c:pt>
                <c:pt idx="66">
                  <c:v>-11.277585</c:v>
                </c:pt>
                <c:pt idx="67">
                  <c:v>-11.354609999999999</c:v>
                </c:pt>
                <c:pt idx="68">
                  <c:v>-11.420506</c:v>
                </c:pt>
                <c:pt idx="69">
                  <c:v>-11.452671</c:v>
                </c:pt>
                <c:pt idx="70">
                  <c:v>-11.400865</c:v>
                </c:pt>
                <c:pt idx="71">
                  <c:v>-11.296849</c:v>
                </c:pt>
                <c:pt idx="72">
                  <c:v>-11.186302</c:v>
                </c:pt>
                <c:pt idx="73">
                  <c:v>-11.109693999999999</c:v>
                </c:pt>
                <c:pt idx="74">
                  <c:v>-11.031059000000001</c:v>
                </c:pt>
                <c:pt idx="75">
                  <c:v>-10.93552</c:v>
                </c:pt>
                <c:pt idx="76">
                  <c:v>-10.8301</c:v>
                </c:pt>
                <c:pt idx="77">
                  <c:v>-10.7667</c:v>
                </c:pt>
                <c:pt idx="78">
                  <c:v>-10.763629999999999</c:v>
                </c:pt>
                <c:pt idx="79">
                  <c:v>-10.800556</c:v>
                </c:pt>
                <c:pt idx="80">
                  <c:v>-10.827907</c:v>
                </c:pt>
                <c:pt idx="81">
                  <c:v>-10.797337000000001</c:v>
                </c:pt>
                <c:pt idx="82">
                  <c:v>-10.720129999999999</c:v>
                </c:pt>
                <c:pt idx="83">
                  <c:v>-10.608866000000001</c:v>
                </c:pt>
                <c:pt idx="84">
                  <c:v>-10.525274</c:v>
                </c:pt>
                <c:pt idx="85">
                  <c:v>-10.487828</c:v>
                </c:pt>
                <c:pt idx="86">
                  <c:v>-10.510476000000001</c:v>
                </c:pt>
                <c:pt idx="87">
                  <c:v>-10.521852000000001</c:v>
                </c:pt>
                <c:pt idx="88">
                  <c:v>-10.500875000000001</c:v>
                </c:pt>
                <c:pt idx="89">
                  <c:v>-10.4183</c:v>
                </c:pt>
                <c:pt idx="90">
                  <c:v>-10.329613999999999</c:v>
                </c:pt>
                <c:pt idx="91">
                  <c:v>-10.209896000000001</c:v>
                </c:pt>
                <c:pt idx="92">
                  <c:v>-10.110886000000001</c:v>
                </c:pt>
                <c:pt idx="93">
                  <c:v>-10.018564</c:v>
                </c:pt>
                <c:pt idx="94">
                  <c:v>-9.9817438000000003</c:v>
                </c:pt>
                <c:pt idx="95">
                  <c:v>-9.983098</c:v>
                </c:pt>
                <c:pt idx="96">
                  <c:v>-10.044062</c:v>
                </c:pt>
                <c:pt idx="97">
                  <c:v>-10.086335999999999</c:v>
                </c:pt>
                <c:pt idx="98">
                  <c:v>-10.099073000000001</c:v>
                </c:pt>
                <c:pt idx="99">
                  <c:v>-10.025764000000001</c:v>
                </c:pt>
                <c:pt idx="100">
                  <c:v>-9.8966322000000009</c:v>
                </c:pt>
                <c:pt idx="101">
                  <c:v>-9.7628173999999994</c:v>
                </c:pt>
                <c:pt idx="102">
                  <c:v>-9.7197533000000007</c:v>
                </c:pt>
                <c:pt idx="103">
                  <c:v>-9.7602633999999995</c:v>
                </c:pt>
                <c:pt idx="104">
                  <c:v>-9.8743896000000007</c:v>
                </c:pt>
                <c:pt idx="105">
                  <c:v>-9.9691457999999997</c:v>
                </c:pt>
                <c:pt idx="106">
                  <c:v>-10.018661</c:v>
                </c:pt>
                <c:pt idx="107">
                  <c:v>-10.002801</c:v>
                </c:pt>
                <c:pt idx="108">
                  <c:v>-9.9613180000000003</c:v>
                </c:pt>
                <c:pt idx="109">
                  <c:v>-9.9074650000000002</c:v>
                </c:pt>
                <c:pt idx="110">
                  <c:v>-9.8689175000000002</c:v>
                </c:pt>
                <c:pt idx="111">
                  <c:v>-9.8531522999999996</c:v>
                </c:pt>
                <c:pt idx="112">
                  <c:v>-9.8427161999999999</c:v>
                </c:pt>
                <c:pt idx="113">
                  <c:v>-9.8304948999999997</c:v>
                </c:pt>
                <c:pt idx="114">
                  <c:v>-9.8402595999999996</c:v>
                </c:pt>
                <c:pt idx="115">
                  <c:v>-9.8990621999999995</c:v>
                </c:pt>
                <c:pt idx="116">
                  <c:v>-9.9469404000000008</c:v>
                </c:pt>
                <c:pt idx="117">
                  <c:v>-9.9529437999999999</c:v>
                </c:pt>
                <c:pt idx="118">
                  <c:v>-9.9034022999999998</c:v>
                </c:pt>
                <c:pt idx="119">
                  <c:v>-9.8147935999999998</c:v>
                </c:pt>
                <c:pt idx="120">
                  <c:v>-9.7235498000000007</c:v>
                </c:pt>
                <c:pt idx="121">
                  <c:v>-9.6911821000000007</c:v>
                </c:pt>
                <c:pt idx="122">
                  <c:v>-9.7329472999999993</c:v>
                </c:pt>
                <c:pt idx="123">
                  <c:v>-9.7702989999999996</c:v>
                </c:pt>
                <c:pt idx="124">
                  <c:v>-9.7487391999999993</c:v>
                </c:pt>
                <c:pt idx="125">
                  <c:v>-9.6542559000000008</c:v>
                </c:pt>
                <c:pt idx="126">
                  <c:v>-9.5261145000000003</c:v>
                </c:pt>
                <c:pt idx="127">
                  <c:v>-9.4103650999999999</c:v>
                </c:pt>
                <c:pt idx="128">
                  <c:v>-9.3678360000000005</c:v>
                </c:pt>
                <c:pt idx="129">
                  <c:v>-9.3739977000000003</c:v>
                </c:pt>
                <c:pt idx="130">
                  <c:v>-9.3913735999999997</c:v>
                </c:pt>
                <c:pt idx="131">
                  <c:v>-9.3903017000000002</c:v>
                </c:pt>
                <c:pt idx="132">
                  <c:v>-9.3768892000000008</c:v>
                </c:pt>
                <c:pt idx="133">
                  <c:v>-9.3447504000000006</c:v>
                </c:pt>
                <c:pt idx="134">
                  <c:v>-9.2987833000000002</c:v>
                </c:pt>
                <c:pt idx="135">
                  <c:v>-9.2526978999999994</c:v>
                </c:pt>
                <c:pt idx="136">
                  <c:v>-9.2112198000000003</c:v>
                </c:pt>
                <c:pt idx="137">
                  <c:v>-9.1744985999999997</c:v>
                </c:pt>
                <c:pt idx="138">
                  <c:v>-9.1674127999999993</c:v>
                </c:pt>
                <c:pt idx="139">
                  <c:v>-9.1982993999999998</c:v>
                </c:pt>
                <c:pt idx="140">
                  <c:v>-9.2598485999999998</c:v>
                </c:pt>
                <c:pt idx="141">
                  <c:v>-9.3223886</c:v>
                </c:pt>
                <c:pt idx="142">
                  <c:v>-9.3598613999999998</c:v>
                </c:pt>
                <c:pt idx="143">
                  <c:v>-9.3671130999999992</c:v>
                </c:pt>
                <c:pt idx="144">
                  <c:v>-9.3597832000000007</c:v>
                </c:pt>
                <c:pt idx="145">
                  <c:v>-9.3396568000000002</c:v>
                </c:pt>
                <c:pt idx="146">
                  <c:v>-9.3412495</c:v>
                </c:pt>
                <c:pt idx="147">
                  <c:v>-9.3584937999999998</c:v>
                </c:pt>
                <c:pt idx="148">
                  <c:v>-9.3859119</c:v>
                </c:pt>
                <c:pt idx="149">
                  <c:v>-9.4345303000000005</c:v>
                </c:pt>
                <c:pt idx="150">
                  <c:v>-9.4871739999999996</c:v>
                </c:pt>
                <c:pt idx="151">
                  <c:v>-9.5402670000000001</c:v>
                </c:pt>
                <c:pt idx="152">
                  <c:v>-9.5960026000000003</c:v>
                </c:pt>
                <c:pt idx="153">
                  <c:v>-9.6449222999999993</c:v>
                </c:pt>
                <c:pt idx="154">
                  <c:v>-9.6792230999999997</c:v>
                </c:pt>
                <c:pt idx="155">
                  <c:v>-9.7206458999999992</c:v>
                </c:pt>
                <c:pt idx="156">
                  <c:v>-9.759779</c:v>
                </c:pt>
                <c:pt idx="157">
                  <c:v>-9.8183661000000004</c:v>
                </c:pt>
                <c:pt idx="158">
                  <c:v>-9.8677807000000008</c:v>
                </c:pt>
                <c:pt idx="159">
                  <c:v>-9.8901509999999995</c:v>
                </c:pt>
                <c:pt idx="160">
                  <c:v>-9.8991279999999993</c:v>
                </c:pt>
                <c:pt idx="161">
                  <c:v>-9.9074135000000005</c:v>
                </c:pt>
                <c:pt idx="162">
                  <c:v>-9.9466161999999994</c:v>
                </c:pt>
                <c:pt idx="163">
                  <c:v>-10.038983999999999</c:v>
                </c:pt>
                <c:pt idx="164">
                  <c:v>-10.159642</c:v>
                </c:pt>
                <c:pt idx="165">
                  <c:v>-10.278945</c:v>
                </c:pt>
                <c:pt idx="166">
                  <c:v>-10.376992</c:v>
                </c:pt>
                <c:pt idx="167">
                  <c:v>-10.460492</c:v>
                </c:pt>
                <c:pt idx="168">
                  <c:v>-10.531402999999999</c:v>
                </c:pt>
                <c:pt idx="169">
                  <c:v>-10.602247999999999</c:v>
                </c:pt>
                <c:pt idx="170">
                  <c:v>-10.668509</c:v>
                </c:pt>
                <c:pt idx="171">
                  <c:v>-10.722904</c:v>
                </c:pt>
                <c:pt idx="172">
                  <c:v>-10.740830000000001</c:v>
                </c:pt>
                <c:pt idx="173">
                  <c:v>-10.781276</c:v>
                </c:pt>
                <c:pt idx="174">
                  <c:v>-10.870343999999999</c:v>
                </c:pt>
                <c:pt idx="175">
                  <c:v>-11.015128000000001</c:v>
                </c:pt>
                <c:pt idx="176">
                  <c:v>-11.201700000000001</c:v>
                </c:pt>
                <c:pt idx="177">
                  <c:v>-11.354172999999999</c:v>
                </c:pt>
                <c:pt idx="178">
                  <c:v>-11.468700999999999</c:v>
                </c:pt>
                <c:pt idx="179">
                  <c:v>-11.573320000000001</c:v>
                </c:pt>
                <c:pt idx="180">
                  <c:v>-11.745424999999999</c:v>
                </c:pt>
                <c:pt idx="181">
                  <c:v>-12.022453000000001</c:v>
                </c:pt>
                <c:pt idx="182">
                  <c:v>-12.369020000000001</c:v>
                </c:pt>
                <c:pt idx="183">
                  <c:v>-12.630426999999999</c:v>
                </c:pt>
                <c:pt idx="184">
                  <c:v>-12.738813</c:v>
                </c:pt>
                <c:pt idx="185">
                  <c:v>-12.661293000000001</c:v>
                </c:pt>
                <c:pt idx="186">
                  <c:v>-12.504507</c:v>
                </c:pt>
                <c:pt idx="187">
                  <c:v>-12.375772</c:v>
                </c:pt>
                <c:pt idx="188">
                  <c:v>-12.361705000000001</c:v>
                </c:pt>
                <c:pt idx="189">
                  <c:v>-12.438732</c:v>
                </c:pt>
                <c:pt idx="190">
                  <c:v>-12.603645</c:v>
                </c:pt>
                <c:pt idx="191">
                  <c:v>-12.863479999999999</c:v>
                </c:pt>
                <c:pt idx="192">
                  <c:v>-13.288868000000001</c:v>
                </c:pt>
                <c:pt idx="193">
                  <c:v>-13.822132999999999</c:v>
                </c:pt>
                <c:pt idx="194">
                  <c:v>-14.38059</c:v>
                </c:pt>
                <c:pt idx="195">
                  <c:v>-14.739889</c:v>
                </c:pt>
                <c:pt idx="196">
                  <c:v>-14.688254000000001</c:v>
                </c:pt>
                <c:pt idx="197">
                  <c:v>-14.27506</c:v>
                </c:pt>
                <c:pt idx="198">
                  <c:v>-13.712494</c:v>
                </c:pt>
                <c:pt idx="199">
                  <c:v>-13.134947</c:v>
                </c:pt>
                <c:pt idx="200">
                  <c:v>-12.736542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4614-B8F3-0692EE2BE439}"/>
            </c:ext>
          </c:extLst>
        </c:ser>
        <c:ser>
          <c:idx val="3"/>
          <c:order val="3"/>
          <c:tx>
            <c:strRef>
              <c:f>'CL 15GHz'!$I$2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15GHz'!$I$5:$I$205</c:f>
              <c:numCache>
                <c:formatCode>General</c:formatCode>
                <c:ptCount val="201"/>
                <c:pt idx="0">
                  <c:v>-18.075872</c:v>
                </c:pt>
                <c:pt idx="1">
                  <c:v>-17.859873</c:v>
                </c:pt>
                <c:pt idx="2">
                  <c:v>-17.479191</c:v>
                </c:pt>
                <c:pt idx="3">
                  <c:v>-17.159407000000002</c:v>
                </c:pt>
                <c:pt idx="4">
                  <c:v>-16.891356999999999</c:v>
                </c:pt>
                <c:pt idx="5">
                  <c:v>-16.719968999999999</c:v>
                </c:pt>
                <c:pt idx="6">
                  <c:v>-16.589632000000002</c:v>
                </c:pt>
                <c:pt idx="7">
                  <c:v>-16.477663</c:v>
                </c:pt>
                <c:pt idx="8">
                  <c:v>-16.316987999999998</c:v>
                </c:pt>
                <c:pt idx="9">
                  <c:v>-16.121383999999999</c:v>
                </c:pt>
                <c:pt idx="10">
                  <c:v>-15.899575</c:v>
                </c:pt>
                <c:pt idx="11">
                  <c:v>-15.718868000000001</c:v>
                </c:pt>
                <c:pt idx="12">
                  <c:v>-15.626939</c:v>
                </c:pt>
                <c:pt idx="13">
                  <c:v>-15.499257999999999</c:v>
                </c:pt>
                <c:pt idx="14">
                  <c:v>-15.391351</c:v>
                </c:pt>
                <c:pt idx="15">
                  <c:v>-15.314726</c:v>
                </c:pt>
                <c:pt idx="16">
                  <c:v>-15.44013</c:v>
                </c:pt>
                <c:pt idx="17">
                  <c:v>-15.621778000000001</c:v>
                </c:pt>
                <c:pt idx="18">
                  <c:v>-15.903022</c:v>
                </c:pt>
                <c:pt idx="19">
                  <c:v>-16.073250000000002</c:v>
                </c:pt>
                <c:pt idx="20">
                  <c:v>-16.12886</c:v>
                </c:pt>
                <c:pt idx="21">
                  <c:v>-15.982939</c:v>
                </c:pt>
                <c:pt idx="22">
                  <c:v>-15.77763</c:v>
                </c:pt>
                <c:pt idx="23">
                  <c:v>-15.553863</c:v>
                </c:pt>
                <c:pt idx="24">
                  <c:v>-15.417676999999999</c:v>
                </c:pt>
                <c:pt idx="25">
                  <c:v>-15.387627</c:v>
                </c:pt>
                <c:pt idx="26">
                  <c:v>-15.419167</c:v>
                </c:pt>
                <c:pt idx="27">
                  <c:v>-15.503882000000001</c:v>
                </c:pt>
                <c:pt idx="28">
                  <c:v>-15.625477999999999</c:v>
                </c:pt>
                <c:pt idx="29">
                  <c:v>-15.770137</c:v>
                </c:pt>
                <c:pt idx="30">
                  <c:v>-15.871446000000001</c:v>
                </c:pt>
                <c:pt idx="31">
                  <c:v>-15.972219000000001</c:v>
                </c:pt>
                <c:pt idx="32">
                  <c:v>-16.114922</c:v>
                </c:pt>
                <c:pt idx="33">
                  <c:v>-16.338612000000001</c:v>
                </c:pt>
                <c:pt idx="34">
                  <c:v>-16.559797</c:v>
                </c:pt>
                <c:pt idx="35">
                  <c:v>-16.794533000000001</c:v>
                </c:pt>
                <c:pt idx="36">
                  <c:v>-17.008794999999999</c:v>
                </c:pt>
                <c:pt idx="37">
                  <c:v>-17.073222999999999</c:v>
                </c:pt>
                <c:pt idx="38">
                  <c:v>-17.018087000000001</c:v>
                </c:pt>
                <c:pt idx="39">
                  <c:v>-16.979574</c:v>
                </c:pt>
                <c:pt idx="40">
                  <c:v>-17.002001</c:v>
                </c:pt>
                <c:pt idx="41">
                  <c:v>-17.111657999999998</c:v>
                </c:pt>
                <c:pt idx="42">
                  <c:v>-17.258838999999998</c:v>
                </c:pt>
                <c:pt idx="43">
                  <c:v>-17.320924999999999</c:v>
                </c:pt>
                <c:pt idx="44">
                  <c:v>-17.280714</c:v>
                </c:pt>
                <c:pt idx="45">
                  <c:v>-17.223178999999998</c:v>
                </c:pt>
                <c:pt idx="46">
                  <c:v>-17.139986</c:v>
                </c:pt>
                <c:pt idx="47">
                  <c:v>-17.049868</c:v>
                </c:pt>
                <c:pt idx="48">
                  <c:v>-16.99296</c:v>
                </c:pt>
                <c:pt idx="49">
                  <c:v>-17.004116</c:v>
                </c:pt>
                <c:pt idx="50">
                  <c:v>-17.026329</c:v>
                </c:pt>
                <c:pt idx="51">
                  <c:v>-17.022327000000001</c:v>
                </c:pt>
                <c:pt idx="52">
                  <c:v>-17.041563</c:v>
                </c:pt>
                <c:pt idx="53">
                  <c:v>-17.105974</c:v>
                </c:pt>
                <c:pt idx="54">
                  <c:v>-17.208347</c:v>
                </c:pt>
                <c:pt idx="55">
                  <c:v>-17.262422999999998</c:v>
                </c:pt>
                <c:pt idx="56">
                  <c:v>-17.281706</c:v>
                </c:pt>
                <c:pt idx="57">
                  <c:v>-17.156071000000001</c:v>
                </c:pt>
                <c:pt idx="58">
                  <c:v>-16.922536999999998</c:v>
                </c:pt>
                <c:pt idx="59">
                  <c:v>-16.720724000000001</c:v>
                </c:pt>
                <c:pt idx="60">
                  <c:v>-16.650113999999999</c:v>
                </c:pt>
                <c:pt idx="61">
                  <c:v>-16.669266</c:v>
                </c:pt>
                <c:pt idx="62">
                  <c:v>-16.80538</c:v>
                </c:pt>
                <c:pt idx="63">
                  <c:v>-16.92107</c:v>
                </c:pt>
                <c:pt idx="64">
                  <c:v>-16.916232999999998</c:v>
                </c:pt>
                <c:pt idx="65">
                  <c:v>-16.873705000000001</c:v>
                </c:pt>
                <c:pt idx="66">
                  <c:v>-16.892282000000002</c:v>
                </c:pt>
                <c:pt idx="67">
                  <c:v>-16.978732999999998</c:v>
                </c:pt>
                <c:pt idx="68">
                  <c:v>-17.083414000000001</c:v>
                </c:pt>
                <c:pt idx="69">
                  <c:v>-17.120787</c:v>
                </c:pt>
                <c:pt idx="70">
                  <c:v>-17.083075000000001</c:v>
                </c:pt>
                <c:pt idx="71">
                  <c:v>-16.993690000000001</c:v>
                </c:pt>
                <c:pt idx="72">
                  <c:v>-16.871841</c:v>
                </c:pt>
                <c:pt idx="73">
                  <c:v>-16.763596</c:v>
                </c:pt>
                <c:pt idx="74">
                  <c:v>-16.670818000000001</c:v>
                </c:pt>
                <c:pt idx="75">
                  <c:v>-16.551148999999999</c:v>
                </c:pt>
                <c:pt idx="76">
                  <c:v>-16.396469</c:v>
                </c:pt>
                <c:pt idx="77">
                  <c:v>-16.298061000000001</c:v>
                </c:pt>
                <c:pt idx="78">
                  <c:v>-16.303457000000002</c:v>
                </c:pt>
                <c:pt idx="79">
                  <c:v>-16.365841</c:v>
                </c:pt>
                <c:pt idx="80">
                  <c:v>-16.405654999999999</c:v>
                </c:pt>
                <c:pt idx="81">
                  <c:v>-16.359055000000001</c:v>
                </c:pt>
                <c:pt idx="82">
                  <c:v>-16.208244000000001</c:v>
                </c:pt>
                <c:pt idx="83">
                  <c:v>-15.986632</c:v>
                </c:pt>
                <c:pt idx="84">
                  <c:v>-15.825063</c:v>
                </c:pt>
                <c:pt idx="85">
                  <c:v>-15.76754</c:v>
                </c:pt>
                <c:pt idx="86">
                  <c:v>-15.803884999999999</c:v>
                </c:pt>
                <c:pt idx="87">
                  <c:v>-15.817969</c:v>
                </c:pt>
                <c:pt idx="88">
                  <c:v>-15.761811</c:v>
                </c:pt>
                <c:pt idx="89">
                  <c:v>-15.595082</c:v>
                </c:pt>
                <c:pt idx="90">
                  <c:v>-15.391401999999999</c:v>
                </c:pt>
                <c:pt idx="91">
                  <c:v>-15.115550000000001</c:v>
                </c:pt>
                <c:pt idx="92">
                  <c:v>-14.84116</c:v>
                </c:pt>
                <c:pt idx="93">
                  <c:v>-14.589802000000001</c:v>
                </c:pt>
                <c:pt idx="94">
                  <c:v>-14.474073000000001</c:v>
                </c:pt>
                <c:pt idx="95">
                  <c:v>-14.491334999999999</c:v>
                </c:pt>
                <c:pt idx="96">
                  <c:v>-14.65143</c:v>
                </c:pt>
                <c:pt idx="97">
                  <c:v>-14.809189999999999</c:v>
                </c:pt>
                <c:pt idx="98">
                  <c:v>-14.902794</c:v>
                </c:pt>
                <c:pt idx="99">
                  <c:v>-14.752867</c:v>
                </c:pt>
                <c:pt idx="100">
                  <c:v>-14.466874000000001</c:v>
                </c:pt>
                <c:pt idx="101">
                  <c:v>-14.172141999999999</c:v>
                </c:pt>
                <c:pt idx="102">
                  <c:v>-14.105672</c:v>
                </c:pt>
                <c:pt idx="103">
                  <c:v>-14.254454000000001</c:v>
                </c:pt>
                <c:pt idx="104">
                  <c:v>-14.584493999999999</c:v>
                </c:pt>
                <c:pt idx="105">
                  <c:v>-14.848390999999999</c:v>
                </c:pt>
                <c:pt idx="106">
                  <c:v>-15.031841999999999</c:v>
                </c:pt>
                <c:pt idx="107">
                  <c:v>-15.050331</c:v>
                </c:pt>
                <c:pt idx="108">
                  <c:v>-14.991606000000001</c:v>
                </c:pt>
                <c:pt idx="109">
                  <c:v>-14.902456000000001</c:v>
                </c:pt>
                <c:pt idx="110">
                  <c:v>-14.865603999999999</c:v>
                </c:pt>
                <c:pt idx="111">
                  <c:v>-14.854615000000001</c:v>
                </c:pt>
                <c:pt idx="112">
                  <c:v>-14.846090999999999</c:v>
                </c:pt>
                <c:pt idx="113">
                  <c:v>-14.831363</c:v>
                </c:pt>
                <c:pt idx="114">
                  <c:v>-14.861302999999999</c:v>
                </c:pt>
                <c:pt idx="115">
                  <c:v>-14.941858</c:v>
                </c:pt>
                <c:pt idx="116">
                  <c:v>-15.022505000000001</c:v>
                </c:pt>
                <c:pt idx="117">
                  <c:v>-15.047995999999999</c:v>
                </c:pt>
                <c:pt idx="118">
                  <c:v>-14.938922</c:v>
                </c:pt>
                <c:pt idx="119">
                  <c:v>-14.750660999999999</c:v>
                </c:pt>
                <c:pt idx="120">
                  <c:v>-14.602054000000001</c:v>
                </c:pt>
                <c:pt idx="121">
                  <c:v>-14.561105</c:v>
                </c:pt>
                <c:pt idx="122">
                  <c:v>-14.625612</c:v>
                </c:pt>
                <c:pt idx="123">
                  <c:v>-14.728903000000001</c:v>
                </c:pt>
                <c:pt idx="124">
                  <c:v>-14.711024</c:v>
                </c:pt>
                <c:pt idx="125">
                  <c:v>-14.509475999999999</c:v>
                </c:pt>
                <c:pt idx="126">
                  <c:v>-14.215854</c:v>
                </c:pt>
                <c:pt idx="127">
                  <c:v>-13.982029000000001</c:v>
                </c:pt>
                <c:pt idx="128">
                  <c:v>-13.886971000000001</c:v>
                </c:pt>
                <c:pt idx="129">
                  <c:v>-13.901763000000001</c:v>
                </c:pt>
                <c:pt idx="130">
                  <c:v>-13.939304999999999</c:v>
                </c:pt>
                <c:pt idx="131">
                  <c:v>-13.941846999999999</c:v>
                </c:pt>
                <c:pt idx="132">
                  <c:v>-13.894109</c:v>
                </c:pt>
                <c:pt idx="133">
                  <c:v>-13.795182</c:v>
                </c:pt>
                <c:pt idx="134">
                  <c:v>-13.638026999999999</c:v>
                </c:pt>
                <c:pt idx="135">
                  <c:v>-13.453704999999999</c:v>
                </c:pt>
                <c:pt idx="136">
                  <c:v>-13.245068</c:v>
                </c:pt>
                <c:pt idx="137">
                  <c:v>-13.037607</c:v>
                </c:pt>
                <c:pt idx="138">
                  <c:v>-12.926686999999999</c:v>
                </c:pt>
                <c:pt idx="139">
                  <c:v>-12.961990999999999</c:v>
                </c:pt>
                <c:pt idx="140">
                  <c:v>-13.118917</c:v>
                </c:pt>
                <c:pt idx="141">
                  <c:v>-13.316888000000001</c:v>
                </c:pt>
                <c:pt idx="142">
                  <c:v>-13.426302</c:v>
                </c:pt>
                <c:pt idx="143">
                  <c:v>-13.397449999999999</c:v>
                </c:pt>
                <c:pt idx="144">
                  <c:v>-13.290651</c:v>
                </c:pt>
                <c:pt idx="145">
                  <c:v>-13.136877999999999</c:v>
                </c:pt>
                <c:pt idx="146">
                  <c:v>-13.02492</c:v>
                </c:pt>
                <c:pt idx="147">
                  <c:v>-12.983186999999999</c:v>
                </c:pt>
                <c:pt idx="148">
                  <c:v>-13.000966</c:v>
                </c:pt>
                <c:pt idx="149">
                  <c:v>-13.076575</c:v>
                </c:pt>
                <c:pt idx="150">
                  <c:v>-13.18399</c:v>
                </c:pt>
                <c:pt idx="151">
                  <c:v>-13.301676</c:v>
                </c:pt>
                <c:pt idx="152">
                  <c:v>-13.438822999999999</c:v>
                </c:pt>
                <c:pt idx="153">
                  <c:v>-13.540618</c:v>
                </c:pt>
                <c:pt idx="154">
                  <c:v>-13.593814999999999</c:v>
                </c:pt>
                <c:pt idx="155">
                  <c:v>-13.641977000000001</c:v>
                </c:pt>
                <c:pt idx="156">
                  <c:v>-13.708003</c:v>
                </c:pt>
                <c:pt idx="157">
                  <c:v>-13.822763999999999</c:v>
                </c:pt>
                <c:pt idx="158">
                  <c:v>-13.930702999999999</c:v>
                </c:pt>
                <c:pt idx="159">
                  <c:v>-13.962456</c:v>
                </c:pt>
                <c:pt idx="160">
                  <c:v>-13.924220999999999</c:v>
                </c:pt>
                <c:pt idx="161">
                  <c:v>-13.854581</c:v>
                </c:pt>
                <c:pt idx="162">
                  <c:v>-13.865164</c:v>
                </c:pt>
                <c:pt idx="163">
                  <c:v>-14.017526</c:v>
                </c:pt>
                <c:pt idx="164">
                  <c:v>-14.276396999999999</c:v>
                </c:pt>
                <c:pt idx="165">
                  <c:v>-14.574033</c:v>
                </c:pt>
                <c:pt idx="166">
                  <c:v>-14.828421000000001</c:v>
                </c:pt>
                <c:pt idx="167">
                  <c:v>-15.006231</c:v>
                </c:pt>
                <c:pt idx="168">
                  <c:v>-15.138697000000001</c:v>
                </c:pt>
                <c:pt idx="169">
                  <c:v>-15.256408</c:v>
                </c:pt>
                <c:pt idx="170">
                  <c:v>-15.363887</c:v>
                </c:pt>
                <c:pt idx="171">
                  <c:v>-15.447573999999999</c:v>
                </c:pt>
                <c:pt idx="172">
                  <c:v>-15.45105</c:v>
                </c:pt>
                <c:pt idx="173">
                  <c:v>-15.486548000000001</c:v>
                </c:pt>
                <c:pt idx="174">
                  <c:v>-15.584564</c:v>
                </c:pt>
                <c:pt idx="175">
                  <c:v>-15.764906999999999</c:v>
                </c:pt>
                <c:pt idx="176">
                  <c:v>-16.018442</c:v>
                </c:pt>
                <c:pt idx="177">
                  <c:v>-16.260078</c:v>
                </c:pt>
                <c:pt idx="178">
                  <c:v>-16.40991</c:v>
                </c:pt>
                <c:pt idx="179">
                  <c:v>-16.524367999999999</c:v>
                </c:pt>
                <c:pt idx="180">
                  <c:v>-16.664567999999999</c:v>
                </c:pt>
                <c:pt idx="181">
                  <c:v>-16.861346999999999</c:v>
                </c:pt>
                <c:pt idx="182">
                  <c:v>-17.120004999999999</c:v>
                </c:pt>
                <c:pt idx="183">
                  <c:v>-17.341047</c:v>
                </c:pt>
                <c:pt idx="184">
                  <c:v>-17.448201999999998</c:v>
                </c:pt>
                <c:pt idx="185">
                  <c:v>-17.416729</c:v>
                </c:pt>
                <c:pt idx="186">
                  <c:v>-17.340959999999999</c:v>
                </c:pt>
                <c:pt idx="187">
                  <c:v>-17.292801000000001</c:v>
                </c:pt>
                <c:pt idx="188">
                  <c:v>-17.295356999999999</c:v>
                </c:pt>
                <c:pt idx="189">
                  <c:v>-17.364042000000001</c:v>
                </c:pt>
                <c:pt idx="190">
                  <c:v>-17.493008</c:v>
                </c:pt>
                <c:pt idx="191">
                  <c:v>-17.653860000000002</c:v>
                </c:pt>
                <c:pt idx="192">
                  <c:v>-17.840847</c:v>
                </c:pt>
                <c:pt idx="193">
                  <c:v>-18.055900999999999</c:v>
                </c:pt>
                <c:pt idx="194">
                  <c:v>-18.274177999999999</c:v>
                </c:pt>
                <c:pt idx="195">
                  <c:v>-18.436243000000001</c:v>
                </c:pt>
                <c:pt idx="196">
                  <c:v>-18.451236999999999</c:v>
                </c:pt>
                <c:pt idx="197">
                  <c:v>-18.321486</c:v>
                </c:pt>
                <c:pt idx="198">
                  <c:v>-18.156289999999998</c:v>
                </c:pt>
                <c:pt idx="199">
                  <c:v>-17.978701000000001</c:v>
                </c:pt>
                <c:pt idx="200">
                  <c:v>-17.845098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4614-B8F3-0692EE2B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'CL 15GHz'!$J$2</c15:sqref>
                        </c15:formulaRef>
                      </c:ext>
                    </c:extLst>
                    <c:strCache>
                      <c:ptCount val="1"/>
                      <c:pt idx="0">
                        <c:v>+12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'CL 15GHz'!$E$5:$E$205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5.0609349999999997</c:v>
                      </c:pt>
                      <c:pt idx="2">
                        <c:v>5.1108700000000002</c:v>
                      </c:pt>
                      <c:pt idx="3">
                        <c:v>5.1608049999999999</c:v>
                      </c:pt>
                      <c:pt idx="4">
                        <c:v>5.2107400000000004</c:v>
                      </c:pt>
                      <c:pt idx="5">
                        <c:v>5.260675</c:v>
                      </c:pt>
                      <c:pt idx="6">
                        <c:v>5.3106099999999996</c:v>
                      </c:pt>
                      <c:pt idx="7">
                        <c:v>5.3605450000000001</c:v>
                      </c:pt>
                      <c:pt idx="8">
                        <c:v>5.4104799999999997</c:v>
                      </c:pt>
                      <c:pt idx="9">
                        <c:v>5.4604150000000002</c:v>
                      </c:pt>
                      <c:pt idx="10">
                        <c:v>5.5103499999999999</c:v>
                      </c:pt>
                      <c:pt idx="11">
                        <c:v>5.5602850000000004</c:v>
                      </c:pt>
                      <c:pt idx="12">
                        <c:v>5.61022</c:v>
                      </c:pt>
                      <c:pt idx="13">
                        <c:v>5.6601549999999996</c:v>
                      </c:pt>
                      <c:pt idx="14">
                        <c:v>5.7100900000000001</c:v>
                      </c:pt>
                      <c:pt idx="15">
                        <c:v>5.7600249999999997</c:v>
                      </c:pt>
                      <c:pt idx="16">
                        <c:v>5.8099600000000002</c:v>
                      </c:pt>
                      <c:pt idx="17">
                        <c:v>5.8598949999999999</c:v>
                      </c:pt>
                      <c:pt idx="18">
                        <c:v>5.9098300000000004</c:v>
                      </c:pt>
                      <c:pt idx="19">
                        <c:v>5.959765</c:v>
                      </c:pt>
                      <c:pt idx="20">
                        <c:v>6.0096999999999996</c:v>
                      </c:pt>
                      <c:pt idx="21">
                        <c:v>6.0596350000000001</c:v>
                      </c:pt>
                      <c:pt idx="22">
                        <c:v>6.1095699999999997</c:v>
                      </c:pt>
                      <c:pt idx="23">
                        <c:v>6.1595050000000002</c:v>
                      </c:pt>
                      <c:pt idx="24">
                        <c:v>6.2094399999999998</c:v>
                      </c:pt>
                      <c:pt idx="25">
                        <c:v>6.2593750000000004</c:v>
                      </c:pt>
                      <c:pt idx="26">
                        <c:v>6.30931</c:v>
                      </c:pt>
                      <c:pt idx="27">
                        <c:v>6.3592449999999996</c:v>
                      </c:pt>
                      <c:pt idx="28">
                        <c:v>6.4091800000000001</c:v>
                      </c:pt>
                      <c:pt idx="29">
                        <c:v>6.4591149999999997</c:v>
                      </c:pt>
                      <c:pt idx="30">
                        <c:v>6.5090500000000002</c:v>
                      </c:pt>
                      <c:pt idx="31">
                        <c:v>6.5589849999999998</c:v>
                      </c:pt>
                      <c:pt idx="32">
                        <c:v>6.6089200000000003</c:v>
                      </c:pt>
                      <c:pt idx="33">
                        <c:v>6.658855</c:v>
                      </c:pt>
                      <c:pt idx="34">
                        <c:v>6.7087899999999996</c:v>
                      </c:pt>
                      <c:pt idx="35">
                        <c:v>6.7587250000000001</c:v>
                      </c:pt>
                      <c:pt idx="36">
                        <c:v>6.8086599999999997</c:v>
                      </c:pt>
                      <c:pt idx="37">
                        <c:v>6.8585950000000002</c:v>
                      </c:pt>
                      <c:pt idx="38">
                        <c:v>6.9085299999999998</c:v>
                      </c:pt>
                      <c:pt idx="39">
                        <c:v>6.9584650000000003</c:v>
                      </c:pt>
                      <c:pt idx="40">
                        <c:v>7.0084</c:v>
                      </c:pt>
                      <c:pt idx="41">
                        <c:v>7.0583349999999996</c:v>
                      </c:pt>
                      <c:pt idx="42">
                        <c:v>7.1082700000000001</c:v>
                      </c:pt>
                      <c:pt idx="43">
                        <c:v>7.1582049999999997</c:v>
                      </c:pt>
                      <c:pt idx="44">
                        <c:v>7.2081400000000002</c:v>
                      </c:pt>
                      <c:pt idx="45">
                        <c:v>7.2580749999999998</c:v>
                      </c:pt>
                      <c:pt idx="46">
                        <c:v>7.3080100000000003</c:v>
                      </c:pt>
                      <c:pt idx="47">
                        <c:v>7.357945</c:v>
                      </c:pt>
                      <c:pt idx="48">
                        <c:v>7.4078799999999996</c:v>
                      </c:pt>
                      <c:pt idx="49">
                        <c:v>7.4578150000000001</c:v>
                      </c:pt>
                      <c:pt idx="50">
                        <c:v>7.5077499999999997</c:v>
                      </c:pt>
                      <c:pt idx="51">
                        <c:v>7.5576850000000002</c:v>
                      </c:pt>
                      <c:pt idx="52">
                        <c:v>7.6076199999999998</c:v>
                      </c:pt>
                      <c:pt idx="53">
                        <c:v>7.6575550000000003</c:v>
                      </c:pt>
                      <c:pt idx="54">
                        <c:v>7.70749</c:v>
                      </c:pt>
                      <c:pt idx="55">
                        <c:v>7.7574249999999996</c:v>
                      </c:pt>
                      <c:pt idx="56">
                        <c:v>7.8073600000000001</c:v>
                      </c:pt>
                      <c:pt idx="57">
                        <c:v>7.8572949999999997</c:v>
                      </c:pt>
                      <c:pt idx="58">
                        <c:v>7.9072300000000002</c:v>
                      </c:pt>
                      <c:pt idx="59">
                        <c:v>7.9571649999999998</c:v>
                      </c:pt>
                      <c:pt idx="60">
                        <c:v>8.0070999999999994</c:v>
                      </c:pt>
                      <c:pt idx="61">
                        <c:v>8.0570350000000008</c:v>
                      </c:pt>
                      <c:pt idx="62">
                        <c:v>8.1069700000000005</c:v>
                      </c:pt>
                      <c:pt idx="63">
                        <c:v>8.1569050000000001</c:v>
                      </c:pt>
                      <c:pt idx="64">
                        <c:v>8.2068399999999997</c:v>
                      </c:pt>
                      <c:pt idx="65">
                        <c:v>8.2567749999999993</c:v>
                      </c:pt>
                      <c:pt idx="66">
                        <c:v>8.3067100000000007</c:v>
                      </c:pt>
                      <c:pt idx="67">
                        <c:v>8.3566450000000003</c:v>
                      </c:pt>
                      <c:pt idx="68">
                        <c:v>8.4065799999999999</c:v>
                      </c:pt>
                      <c:pt idx="69">
                        <c:v>8.4565149999999996</c:v>
                      </c:pt>
                      <c:pt idx="70">
                        <c:v>8.5064499999999992</c:v>
                      </c:pt>
                      <c:pt idx="71">
                        <c:v>8.5563850000000006</c:v>
                      </c:pt>
                      <c:pt idx="72">
                        <c:v>8.6063200000000002</c:v>
                      </c:pt>
                      <c:pt idx="73">
                        <c:v>8.6562549999999998</c:v>
                      </c:pt>
                      <c:pt idx="74">
                        <c:v>8.7061899999999994</c:v>
                      </c:pt>
                      <c:pt idx="75">
                        <c:v>8.7561250000000008</c:v>
                      </c:pt>
                      <c:pt idx="76">
                        <c:v>8.8060600000000004</c:v>
                      </c:pt>
                      <c:pt idx="77">
                        <c:v>8.8559950000000001</c:v>
                      </c:pt>
                      <c:pt idx="78">
                        <c:v>8.9059299999999997</c:v>
                      </c:pt>
                      <c:pt idx="79">
                        <c:v>8.9558649999999993</c:v>
                      </c:pt>
                      <c:pt idx="80">
                        <c:v>9.0058000000000007</c:v>
                      </c:pt>
                      <c:pt idx="81">
                        <c:v>9.0557350000000003</c:v>
                      </c:pt>
                      <c:pt idx="82">
                        <c:v>9.1056699999999999</c:v>
                      </c:pt>
                      <c:pt idx="83">
                        <c:v>9.1556049999999995</c:v>
                      </c:pt>
                      <c:pt idx="84">
                        <c:v>9.2055399999999992</c:v>
                      </c:pt>
                      <c:pt idx="85">
                        <c:v>9.2554750000000006</c:v>
                      </c:pt>
                      <c:pt idx="86">
                        <c:v>9.3054100000000002</c:v>
                      </c:pt>
                      <c:pt idx="87">
                        <c:v>9.3553449999999998</c:v>
                      </c:pt>
                      <c:pt idx="88">
                        <c:v>9.4052799999999994</c:v>
                      </c:pt>
                      <c:pt idx="89">
                        <c:v>9.4552150000000008</c:v>
                      </c:pt>
                      <c:pt idx="90">
                        <c:v>9.5051500000000004</c:v>
                      </c:pt>
                      <c:pt idx="91">
                        <c:v>9.5550850000000001</c:v>
                      </c:pt>
                      <c:pt idx="92">
                        <c:v>9.6050199999999997</c:v>
                      </c:pt>
                      <c:pt idx="93">
                        <c:v>9.6549549999999993</c:v>
                      </c:pt>
                      <c:pt idx="94">
                        <c:v>9.7048900000000007</c:v>
                      </c:pt>
                      <c:pt idx="95">
                        <c:v>9.7548250000000003</c:v>
                      </c:pt>
                      <c:pt idx="96">
                        <c:v>9.8047599999999999</c:v>
                      </c:pt>
                      <c:pt idx="97">
                        <c:v>9.8546949999999995</c:v>
                      </c:pt>
                      <c:pt idx="98">
                        <c:v>9.9046299999999992</c:v>
                      </c:pt>
                      <c:pt idx="99">
                        <c:v>9.9545650000000006</c:v>
                      </c:pt>
                      <c:pt idx="100">
                        <c:v>10.0045</c:v>
                      </c:pt>
                      <c:pt idx="101">
                        <c:v>10.054435</c:v>
                      </c:pt>
                      <c:pt idx="102">
                        <c:v>10.104369999999999</c:v>
                      </c:pt>
                      <c:pt idx="103">
                        <c:v>10.154305000000001</c:v>
                      </c:pt>
                      <c:pt idx="104">
                        <c:v>10.20424</c:v>
                      </c:pt>
                      <c:pt idx="105">
                        <c:v>10.254175</c:v>
                      </c:pt>
                      <c:pt idx="106">
                        <c:v>10.30411</c:v>
                      </c:pt>
                      <c:pt idx="107">
                        <c:v>10.354044999999999</c:v>
                      </c:pt>
                      <c:pt idx="108">
                        <c:v>10.403980000000001</c:v>
                      </c:pt>
                      <c:pt idx="109">
                        <c:v>10.453915</c:v>
                      </c:pt>
                      <c:pt idx="110">
                        <c:v>10.50385</c:v>
                      </c:pt>
                      <c:pt idx="111">
                        <c:v>10.553785</c:v>
                      </c:pt>
                      <c:pt idx="112">
                        <c:v>10.603719999999999</c:v>
                      </c:pt>
                      <c:pt idx="113">
                        <c:v>10.653655000000001</c:v>
                      </c:pt>
                      <c:pt idx="114">
                        <c:v>10.70359</c:v>
                      </c:pt>
                      <c:pt idx="115">
                        <c:v>10.753525</c:v>
                      </c:pt>
                      <c:pt idx="116">
                        <c:v>10.803459999999999</c:v>
                      </c:pt>
                      <c:pt idx="117">
                        <c:v>10.853395000000001</c:v>
                      </c:pt>
                      <c:pt idx="118">
                        <c:v>10.90333</c:v>
                      </c:pt>
                      <c:pt idx="119">
                        <c:v>10.953265</c:v>
                      </c:pt>
                      <c:pt idx="120">
                        <c:v>11.0032</c:v>
                      </c:pt>
                      <c:pt idx="121">
                        <c:v>11.053134999999999</c:v>
                      </c:pt>
                      <c:pt idx="122">
                        <c:v>11.103070000000001</c:v>
                      </c:pt>
                      <c:pt idx="123">
                        <c:v>11.153005</c:v>
                      </c:pt>
                      <c:pt idx="124">
                        <c:v>11.20294</c:v>
                      </c:pt>
                      <c:pt idx="125">
                        <c:v>11.252875</c:v>
                      </c:pt>
                      <c:pt idx="126">
                        <c:v>11.302809999999999</c:v>
                      </c:pt>
                      <c:pt idx="127">
                        <c:v>11.352745000000001</c:v>
                      </c:pt>
                      <c:pt idx="128">
                        <c:v>11.40268</c:v>
                      </c:pt>
                      <c:pt idx="129">
                        <c:v>11.452615</c:v>
                      </c:pt>
                      <c:pt idx="130">
                        <c:v>11.502549999999999</c:v>
                      </c:pt>
                      <c:pt idx="131">
                        <c:v>11.552485000000001</c:v>
                      </c:pt>
                      <c:pt idx="132">
                        <c:v>11.60242</c:v>
                      </c:pt>
                      <c:pt idx="133">
                        <c:v>11.652355</c:v>
                      </c:pt>
                      <c:pt idx="134">
                        <c:v>11.70229</c:v>
                      </c:pt>
                      <c:pt idx="135">
                        <c:v>11.752224999999999</c:v>
                      </c:pt>
                      <c:pt idx="136">
                        <c:v>11.802160000000001</c:v>
                      </c:pt>
                      <c:pt idx="137">
                        <c:v>11.852095</c:v>
                      </c:pt>
                      <c:pt idx="138">
                        <c:v>11.90203</c:v>
                      </c:pt>
                      <c:pt idx="139">
                        <c:v>11.951965</c:v>
                      </c:pt>
                      <c:pt idx="140">
                        <c:v>12.001899999999999</c:v>
                      </c:pt>
                      <c:pt idx="141">
                        <c:v>12.051835000000001</c:v>
                      </c:pt>
                      <c:pt idx="142">
                        <c:v>12.10177</c:v>
                      </c:pt>
                      <c:pt idx="143">
                        <c:v>12.151705</c:v>
                      </c:pt>
                      <c:pt idx="144">
                        <c:v>12.201639999999999</c:v>
                      </c:pt>
                      <c:pt idx="145">
                        <c:v>12.251575000000001</c:v>
                      </c:pt>
                      <c:pt idx="146">
                        <c:v>12.30151</c:v>
                      </c:pt>
                      <c:pt idx="147">
                        <c:v>12.351445</c:v>
                      </c:pt>
                      <c:pt idx="148">
                        <c:v>12.40138</c:v>
                      </c:pt>
                      <c:pt idx="149">
                        <c:v>12.451314999999999</c:v>
                      </c:pt>
                      <c:pt idx="150">
                        <c:v>12.501250000000001</c:v>
                      </c:pt>
                      <c:pt idx="151">
                        <c:v>12.551185</c:v>
                      </c:pt>
                      <c:pt idx="152">
                        <c:v>12.60112</c:v>
                      </c:pt>
                      <c:pt idx="153">
                        <c:v>12.651054999999999</c:v>
                      </c:pt>
                      <c:pt idx="154">
                        <c:v>12.700989999999999</c:v>
                      </c:pt>
                      <c:pt idx="155">
                        <c:v>12.750925000000001</c:v>
                      </c:pt>
                      <c:pt idx="156">
                        <c:v>12.80086</c:v>
                      </c:pt>
                      <c:pt idx="157">
                        <c:v>12.850795</c:v>
                      </c:pt>
                      <c:pt idx="158">
                        <c:v>12.900729999999999</c:v>
                      </c:pt>
                      <c:pt idx="159">
                        <c:v>12.950665000000001</c:v>
                      </c:pt>
                      <c:pt idx="160">
                        <c:v>13.0006</c:v>
                      </c:pt>
                      <c:pt idx="161">
                        <c:v>13.050535</c:v>
                      </c:pt>
                      <c:pt idx="162">
                        <c:v>13.10047</c:v>
                      </c:pt>
                      <c:pt idx="163">
                        <c:v>13.150404999999999</c:v>
                      </c:pt>
                      <c:pt idx="164">
                        <c:v>13.200340000000001</c:v>
                      </c:pt>
                      <c:pt idx="165">
                        <c:v>13.250275</c:v>
                      </c:pt>
                      <c:pt idx="166">
                        <c:v>13.30021</c:v>
                      </c:pt>
                      <c:pt idx="167">
                        <c:v>13.350144999999999</c:v>
                      </c:pt>
                      <c:pt idx="168">
                        <c:v>13.400080000000001</c:v>
                      </c:pt>
                      <c:pt idx="169">
                        <c:v>13.450015</c:v>
                      </c:pt>
                      <c:pt idx="170">
                        <c:v>13.49995</c:v>
                      </c:pt>
                      <c:pt idx="171">
                        <c:v>13.549885</c:v>
                      </c:pt>
                      <c:pt idx="172">
                        <c:v>13.599819999999999</c:v>
                      </c:pt>
                      <c:pt idx="173">
                        <c:v>13.649755000000001</c:v>
                      </c:pt>
                      <c:pt idx="174">
                        <c:v>13.69969</c:v>
                      </c:pt>
                      <c:pt idx="175">
                        <c:v>13.749625</c:v>
                      </c:pt>
                      <c:pt idx="176">
                        <c:v>13.79956</c:v>
                      </c:pt>
                      <c:pt idx="177">
                        <c:v>13.849494999999999</c:v>
                      </c:pt>
                      <c:pt idx="178">
                        <c:v>13.899430000000001</c:v>
                      </c:pt>
                      <c:pt idx="179">
                        <c:v>13.949365</c:v>
                      </c:pt>
                      <c:pt idx="180">
                        <c:v>13.9993</c:v>
                      </c:pt>
                      <c:pt idx="181">
                        <c:v>14.049234999999999</c:v>
                      </c:pt>
                      <c:pt idx="182">
                        <c:v>14.099170000000001</c:v>
                      </c:pt>
                      <c:pt idx="183">
                        <c:v>14.149105</c:v>
                      </c:pt>
                      <c:pt idx="184">
                        <c:v>14.19904</c:v>
                      </c:pt>
                      <c:pt idx="185">
                        <c:v>14.248975</c:v>
                      </c:pt>
                      <c:pt idx="186">
                        <c:v>14.298909999999999</c:v>
                      </c:pt>
                      <c:pt idx="187">
                        <c:v>14.348845000000001</c:v>
                      </c:pt>
                      <c:pt idx="188">
                        <c:v>14.39878</c:v>
                      </c:pt>
                      <c:pt idx="189">
                        <c:v>14.448715</c:v>
                      </c:pt>
                      <c:pt idx="190">
                        <c:v>14.49865</c:v>
                      </c:pt>
                      <c:pt idx="191">
                        <c:v>14.548584999999999</c:v>
                      </c:pt>
                      <c:pt idx="192">
                        <c:v>14.598520000000001</c:v>
                      </c:pt>
                      <c:pt idx="193">
                        <c:v>14.648455</c:v>
                      </c:pt>
                      <c:pt idx="194">
                        <c:v>14.69839</c:v>
                      </c:pt>
                      <c:pt idx="195">
                        <c:v>14.748324999999999</c:v>
                      </c:pt>
                      <c:pt idx="196">
                        <c:v>14.798260000000001</c:v>
                      </c:pt>
                      <c:pt idx="197">
                        <c:v>14.848195</c:v>
                      </c:pt>
                      <c:pt idx="198">
                        <c:v>14.89813</c:v>
                      </c:pt>
                      <c:pt idx="199">
                        <c:v>14.948065</c:v>
                      </c:pt>
                      <c:pt idx="200">
                        <c:v>14.997999999999999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 15GHz'!$J$5:$J$205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-22.244105999999999</c:v>
                      </c:pt>
                      <c:pt idx="1">
                        <c:v>-22.104846999999999</c:v>
                      </c:pt>
                      <c:pt idx="2">
                        <c:v>-21.87574</c:v>
                      </c:pt>
                      <c:pt idx="3">
                        <c:v>-21.646978000000001</c:v>
                      </c:pt>
                      <c:pt idx="4">
                        <c:v>-21.447973000000001</c:v>
                      </c:pt>
                      <c:pt idx="5">
                        <c:v>-21.280752</c:v>
                      </c:pt>
                      <c:pt idx="6">
                        <c:v>-21.134640000000001</c:v>
                      </c:pt>
                      <c:pt idx="7">
                        <c:v>-21.002008</c:v>
                      </c:pt>
                      <c:pt idx="8">
                        <c:v>-20.852996999999998</c:v>
                      </c:pt>
                      <c:pt idx="9">
                        <c:v>-20.688362000000001</c:v>
                      </c:pt>
                      <c:pt idx="10">
                        <c:v>-20.51577</c:v>
                      </c:pt>
                      <c:pt idx="11">
                        <c:v>-20.361575999999999</c:v>
                      </c:pt>
                      <c:pt idx="12">
                        <c:v>-20.237579</c:v>
                      </c:pt>
                      <c:pt idx="13">
                        <c:v>-20.106712000000002</c:v>
                      </c:pt>
                      <c:pt idx="14">
                        <c:v>-19.985396999999999</c:v>
                      </c:pt>
                      <c:pt idx="15">
                        <c:v>-19.885736000000001</c:v>
                      </c:pt>
                      <c:pt idx="16">
                        <c:v>-19.855844000000001</c:v>
                      </c:pt>
                      <c:pt idx="17">
                        <c:v>-19.860658999999998</c:v>
                      </c:pt>
                      <c:pt idx="18">
                        <c:v>-19.909039</c:v>
                      </c:pt>
                      <c:pt idx="19">
                        <c:v>-19.920394999999999</c:v>
                      </c:pt>
                      <c:pt idx="20">
                        <c:v>-19.889935000000001</c:v>
                      </c:pt>
                      <c:pt idx="21">
                        <c:v>-19.794222000000001</c:v>
                      </c:pt>
                      <c:pt idx="22">
                        <c:v>-19.68066</c:v>
                      </c:pt>
                      <c:pt idx="23">
                        <c:v>-19.55677</c:v>
                      </c:pt>
                      <c:pt idx="24">
                        <c:v>-19.469479</c:v>
                      </c:pt>
                      <c:pt idx="25">
                        <c:v>-19.420658</c:v>
                      </c:pt>
                      <c:pt idx="26">
                        <c:v>-19.398845999999999</c:v>
                      </c:pt>
                      <c:pt idx="27">
                        <c:v>-19.401306000000002</c:v>
                      </c:pt>
                      <c:pt idx="28">
                        <c:v>-19.424621999999999</c:v>
                      </c:pt>
                      <c:pt idx="29">
                        <c:v>-19.453282999999999</c:v>
                      </c:pt>
                      <c:pt idx="30">
                        <c:v>-19.474318</c:v>
                      </c:pt>
                      <c:pt idx="31">
                        <c:v>-19.497049000000001</c:v>
                      </c:pt>
                      <c:pt idx="32">
                        <c:v>-19.533750999999999</c:v>
                      </c:pt>
                      <c:pt idx="33">
                        <c:v>-19.599340000000002</c:v>
                      </c:pt>
                      <c:pt idx="34">
                        <c:v>-19.689484</c:v>
                      </c:pt>
                      <c:pt idx="35">
                        <c:v>-19.786421000000001</c:v>
                      </c:pt>
                      <c:pt idx="36">
                        <c:v>-19.859921</c:v>
                      </c:pt>
                      <c:pt idx="37">
                        <c:v>-19.872171000000002</c:v>
                      </c:pt>
                      <c:pt idx="38">
                        <c:v>-19.843727000000001</c:v>
                      </c:pt>
                      <c:pt idx="39">
                        <c:v>-19.818238999999998</c:v>
                      </c:pt>
                      <c:pt idx="40">
                        <c:v>-19.829927000000001</c:v>
                      </c:pt>
                      <c:pt idx="41">
                        <c:v>-19.883997000000001</c:v>
                      </c:pt>
                      <c:pt idx="42">
                        <c:v>-19.945091000000001</c:v>
                      </c:pt>
                      <c:pt idx="43">
                        <c:v>-19.969321999999998</c:v>
                      </c:pt>
                      <c:pt idx="44">
                        <c:v>-19.949750999999999</c:v>
                      </c:pt>
                      <c:pt idx="45">
                        <c:v>-19.910868000000001</c:v>
                      </c:pt>
                      <c:pt idx="46">
                        <c:v>-19.855618</c:v>
                      </c:pt>
                      <c:pt idx="47">
                        <c:v>-19.807542999999999</c:v>
                      </c:pt>
                      <c:pt idx="48">
                        <c:v>-19.77816</c:v>
                      </c:pt>
                      <c:pt idx="49">
                        <c:v>-19.773206999999999</c:v>
                      </c:pt>
                      <c:pt idx="50">
                        <c:v>-19.773802</c:v>
                      </c:pt>
                      <c:pt idx="51">
                        <c:v>-19.767578</c:v>
                      </c:pt>
                      <c:pt idx="52">
                        <c:v>-19.769100000000002</c:v>
                      </c:pt>
                      <c:pt idx="53">
                        <c:v>-19.792362000000001</c:v>
                      </c:pt>
                      <c:pt idx="54">
                        <c:v>-19.837868</c:v>
                      </c:pt>
                      <c:pt idx="55">
                        <c:v>-19.867152999999998</c:v>
                      </c:pt>
                      <c:pt idx="56">
                        <c:v>-19.868849000000001</c:v>
                      </c:pt>
                      <c:pt idx="57">
                        <c:v>-19.804324999999999</c:v>
                      </c:pt>
                      <c:pt idx="58">
                        <c:v>-19.687860000000001</c:v>
                      </c:pt>
                      <c:pt idx="59">
                        <c:v>-19.570383</c:v>
                      </c:pt>
                      <c:pt idx="60">
                        <c:v>-19.513905999999999</c:v>
                      </c:pt>
                      <c:pt idx="61">
                        <c:v>-19.520866000000002</c:v>
                      </c:pt>
                      <c:pt idx="62">
                        <c:v>-19.564045</c:v>
                      </c:pt>
                      <c:pt idx="63">
                        <c:v>-19.598652000000001</c:v>
                      </c:pt>
                      <c:pt idx="64">
                        <c:v>-19.587046000000001</c:v>
                      </c:pt>
                      <c:pt idx="65">
                        <c:v>-19.561684</c:v>
                      </c:pt>
                      <c:pt idx="66">
                        <c:v>-19.559350999999999</c:v>
                      </c:pt>
                      <c:pt idx="67">
                        <c:v>-19.600552</c:v>
                      </c:pt>
                      <c:pt idx="68">
                        <c:v>-19.646784</c:v>
                      </c:pt>
                      <c:pt idx="69">
                        <c:v>-19.665465999999999</c:v>
                      </c:pt>
                      <c:pt idx="70">
                        <c:v>-19.634595999999998</c:v>
                      </c:pt>
                      <c:pt idx="71">
                        <c:v>-19.573986000000001</c:v>
                      </c:pt>
                      <c:pt idx="72">
                        <c:v>-19.50675</c:v>
                      </c:pt>
                      <c:pt idx="73">
                        <c:v>-19.452114000000002</c:v>
                      </c:pt>
                      <c:pt idx="74">
                        <c:v>-19.395685</c:v>
                      </c:pt>
                      <c:pt idx="75">
                        <c:v>-19.325274</c:v>
                      </c:pt>
                      <c:pt idx="76">
                        <c:v>-19.250257000000001</c:v>
                      </c:pt>
                      <c:pt idx="77">
                        <c:v>-19.197196999999999</c:v>
                      </c:pt>
                      <c:pt idx="78">
                        <c:v>-19.184142999999999</c:v>
                      </c:pt>
                      <c:pt idx="79">
                        <c:v>-19.201094000000001</c:v>
                      </c:pt>
                      <c:pt idx="80">
                        <c:v>-19.216919000000001</c:v>
                      </c:pt>
                      <c:pt idx="81">
                        <c:v>-19.191061000000001</c:v>
                      </c:pt>
                      <c:pt idx="82">
                        <c:v>-19.120221999999998</c:v>
                      </c:pt>
                      <c:pt idx="83">
                        <c:v>-19.020876000000001</c:v>
                      </c:pt>
                      <c:pt idx="84">
                        <c:v>-18.943451</c:v>
                      </c:pt>
                      <c:pt idx="85">
                        <c:v>-18.903403999999998</c:v>
                      </c:pt>
                      <c:pt idx="86">
                        <c:v>-18.902536000000001</c:v>
                      </c:pt>
                      <c:pt idx="87">
                        <c:v>-18.891489</c:v>
                      </c:pt>
                      <c:pt idx="88">
                        <c:v>-18.858582999999999</c:v>
                      </c:pt>
                      <c:pt idx="89">
                        <c:v>-18.776474</c:v>
                      </c:pt>
                      <c:pt idx="90">
                        <c:v>-18.677295999999998</c:v>
                      </c:pt>
                      <c:pt idx="91">
                        <c:v>-18.552904000000002</c:v>
                      </c:pt>
                      <c:pt idx="92">
                        <c:v>-18.439071999999999</c:v>
                      </c:pt>
                      <c:pt idx="93">
                        <c:v>-18.325652999999999</c:v>
                      </c:pt>
                      <c:pt idx="94">
                        <c:v>-18.260861999999999</c:v>
                      </c:pt>
                      <c:pt idx="95">
                        <c:v>-18.237314000000001</c:v>
                      </c:pt>
                      <c:pt idx="96">
                        <c:v>-18.263732999999998</c:v>
                      </c:pt>
                      <c:pt idx="97">
                        <c:v>-18.289719000000002</c:v>
                      </c:pt>
                      <c:pt idx="98">
                        <c:v>-18.291708</c:v>
                      </c:pt>
                      <c:pt idx="99">
                        <c:v>-18.210083000000001</c:v>
                      </c:pt>
                      <c:pt idx="100">
                        <c:v>-18.077981999999999</c:v>
                      </c:pt>
                      <c:pt idx="101">
                        <c:v>-17.943825</c:v>
                      </c:pt>
                      <c:pt idx="102">
                        <c:v>-17.87933</c:v>
                      </c:pt>
                      <c:pt idx="103">
                        <c:v>-17.893951000000001</c:v>
                      </c:pt>
                      <c:pt idx="104">
                        <c:v>-17.971081000000002</c:v>
                      </c:pt>
                      <c:pt idx="105">
                        <c:v>-18.036739000000001</c:v>
                      </c:pt>
                      <c:pt idx="106">
                        <c:v>-18.062521</c:v>
                      </c:pt>
                      <c:pt idx="107">
                        <c:v>-18.036318000000001</c:v>
                      </c:pt>
                      <c:pt idx="108">
                        <c:v>-17.977312000000001</c:v>
                      </c:pt>
                      <c:pt idx="109">
                        <c:v>-17.914975999999999</c:v>
                      </c:pt>
                      <c:pt idx="110">
                        <c:v>-17.860813</c:v>
                      </c:pt>
                      <c:pt idx="111">
                        <c:v>-17.824439999999999</c:v>
                      </c:pt>
                      <c:pt idx="112">
                        <c:v>-17.786038999999999</c:v>
                      </c:pt>
                      <c:pt idx="113">
                        <c:v>-17.754269000000001</c:v>
                      </c:pt>
                      <c:pt idx="114">
                        <c:v>-17.734213</c:v>
                      </c:pt>
                      <c:pt idx="115">
                        <c:v>-17.749178000000001</c:v>
                      </c:pt>
                      <c:pt idx="116">
                        <c:v>-17.757259000000001</c:v>
                      </c:pt>
                      <c:pt idx="117">
                        <c:v>-17.741983000000001</c:v>
                      </c:pt>
                      <c:pt idx="118">
                        <c:v>-17.676929000000001</c:v>
                      </c:pt>
                      <c:pt idx="119">
                        <c:v>-17.581968</c:v>
                      </c:pt>
                      <c:pt idx="120">
                        <c:v>-17.488726</c:v>
                      </c:pt>
                      <c:pt idx="121">
                        <c:v>-17.4438</c:v>
                      </c:pt>
                      <c:pt idx="122">
                        <c:v>-17.454863</c:v>
                      </c:pt>
                      <c:pt idx="123">
                        <c:v>-17.476240000000001</c:v>
                      </c:pt>
                      <c:pt idx="124">
                        <c:v>-17.443216</c:v>
                      </c:pt>
                      <c:pt idx="125">
                        <c:v>-17.344750999999999</c:v>
                      </c:pt>
                      <c:pt idx="126">
                        <c:v>-17.216947999999999</c:v>
                      </c:pt>
                      <c:pt idx="127">
                        <c:v>-17.100985999999999</c:v>
                      </c:pt>
                      <c:pt idx="128">
                        <c:v>-17.040109999999999</c:v>
                      </c:pt>
                      <c:pt idx="129">
                        <c:v>-17.027284999999999</c:v>
                      </c:pt>
                      <c:pt idx="130">
                        <c:v>-17.032467</c:v>
                      </c:pt>
                      <c:pt idx="131">
                        <c:v>-17.020707999999999</c:v>
                      </c:pt>
                      <c:pt idx="132">
                        <c:v>-16.9953</c:v>
                      </c:pt>
                      <c:pt idx="133">
                        <c:v>-16.950136000000001</c:v>
                      </c:pt>
                      <c:pt idx="134">
                        <c:v>-16.895098000000001</c:v>
                      </c:pt>
                      <c:pt idx="135">
                        <c:v>-16.825752000000001</c:v>
                      </c:pt>
                      <c:pt idx="136">
                        <c:v>-16.754290000000001</c:v>
                      </c:pt>
                      <c:pt idx="137">
                        <c:v>-16.680456</c:v>
                      </c:pt>
                      <c:pt idx="138">
                        <c:v>-16.645493999999999</c:v>
                      </c:pt>
                      <c:pt idx="139">
                        <c:v>-16.657969999999999</c:v>
                      </c:pt>
                      <c:pt idx="140">
                        <c:v>-16.723662999999998</c:v>
                      </c:pt>
                      <c:pt idx="141">
                        <c:v>-16.799515</c:v>
                      </c:pt>
                      <c:pt idx="142">
                        <c:v>-16.855995</c:v>
                      </c:pt>
                      <c:pt idx="143">
                        <c:v>-16.859831</c:v>
                      </c:pt>
                      <c:pt idx="144">
                        <c:v>-16.845165000000001</c:v>
                      </c:pt>
                      <c:pt idx="145">
                        <c:v>-16.805655999999999</c:v>
                      </c:pt>
                      <c:pt idx="146">
                        <c:v>-16.781662000000001</c:v>
                      </c:pt>
                      <c:pt idx="147">
                        <c:v>-16.779682000000001</c:v>
                      </c:pt>
                      <c:pt idx="148">
                        <c:v>-16.805765000000001</c:v>
                      </c:pt>
                      <c:pt idx="149">
                        <c:v>-16.845718000000002</c:v>
                      </c:pt>
                      <c:pt idx="150">
                        <c:v>-16.898458000000002</c:v>
                      </c:pt>
                      <c:pt idx="151">
                        <c:v>-16.958372000000001</c:v>
                      </c:pt>
                      <c:pt idx="152">
                        <c:v>-17.027146999999999</c:v>
                      </c:pt>
                      <c:pt idx="153">
                        <c:v>-17.086812999999999</c:v>
                      </c:pt>
                      <c:pt idx="154">
                        <c:v>-17.123581000000001</c:v>
                      </c:pt>
                      <c:pt idx="155">
                        <c:v>-17.164686</c:v>
                      </c:pt>
                      <c:pt idx="156">
                        <c:v>-17.209205999999998</c:v>
                      </c:pt>
                      <c:pt idx="157">
                        <c:v>-17.270085999999999</c:v>
                      </c:pt>
                      <c:pt idx="158">
                        <c:v>-17.325047999999999</c:v>
                      </c:pt>
                      <c:pt idx="159">
                        <c:v>-17.367225999999999</c:v>
                      </c:pt>
                      <c:pt idx="160">
                        <c:v>-17.381243000000001</c:v>
                      </c:pt>
                      <c:pt idx="161">
                        <c:v>-17.386071999999999</c:v>
                      </c:pt>
                      <c:pt idx="162">
                        <c:v>-17.40588</c:v>
                      </c:pt>
                      <c:pt idx="163">
                        <c:v>-17.477236000000001</c:v>
                      </c:pt>
                      <c:pt idx="164">
                        <c:v>-17.573273</c:v>
                      </c:pt>
                      <c:pt idx="165">
                        <c:v>-17.691875</c:v>
                      </c:pt>
                      <c:pt idx="166">
                        <c:v>-17.789183000000001</c:v>
                      </c:pt>
                      <c:pt idx="167">
                        <c:v>-17.871376000000001</c:v>
                      </c:pt>
                      <c:pt idx="168">
                        <c:v>-17.931643999999999</c:v>
                      </c:pt>
                      <c:pt idx="169">
                        <c:v>-17.998453000000001</c:v>
                      </c:pt>
                      <c:pt idx="170">
                        <c:v>-18.048807</c:v>
                      </c:pt>
                      <c:pt idx="171">
                        <c:v>-18.097674999999999</c:v>
                      </c:pt>
                      <c:pt idx="172">
                        <c:v>-18.116125</c:v>
                      </c:pt>
                      <c:pt idx="173">
                        <c:v>-18.145085999999999</c:v>
                      </c:pt>
                      <c:pt idx="174">
                        <c:v>-18.196501000000001</c:v>
                      </c:pt>
                      <c:pt idx="175">
                        <c:v>-18.282982000000001</c:v>
                      </c:pt>
                      <c:pt idx="176">
                        <c:v>-18.396187000000001</c:v>
                      </c:pt>
                      <c:pt idx="177">
                        <c:v>-18.504852</c:v>
                      </c:pt>
                      <c:pt idx="178">
                        <c:v>-18.581789000000001</c:v>
                      </c:pt>
                      <c:pt idx="179">
                        <c:v>-18.645341999999999</c:v>
                      </c:pt>
                      <c:pt idx="180">
                        <c:v>-18.737197999999999</c:v>
                      </c:pt>
                      <c:pt idx="181">
                        <c:v>-18.881079</c:v>
                      </c:pt>
                      <c:pt idx="182">
                        <c:v>-19.060328999999999</c:v>
                      </c:pt>
                      <c:pt idx="183">
                        <c:v>-19.212955000000001</c:v>
                      </c:pt>
                      <c:pt idx="184">
                        <c:v>-19.293343</c:v>
                      </c:pt>
                      <c:pt idx="185">
                        <c:v>-19.287949000000001</c:v>
                      </c:pt>
                      <c:pt idx="186">
                        <c:v>-19.241720000000001</c:v>
                      </c:pt>
                      <c:pt idx="187">
                        <c:v>-19.203854</c:v>
                      </c:pt>
                      <c:pt idx="188">
                        <c:v>-19.213459</c:v>
                      </c:pt>
                      <c:pt idx="189">
                        <c:v>-19.271362</c:v>
                      </c:pt>
                      <c:pt idx="190">
                        <c:v>-19.371441000000001</c:v>
                      </c:pt>
                      <c:pt idx="191">
                        <c:v>-19.50433</c:v>
                      </c:pt>
                      <c:pt idx="192">
                        <c:v>-19.690508000000001</c:v>
                      </c:pt>
                      <c:pt idx="193">
                        <c:v>-19.918612</c:v>
                      </c:pt>
                      <c:pt idx="194">
                        <c:v>-20.155007999999999</c:v>
                      </c:pt>
                      <c:pt idx="195">
                        <c:v>-20.322285000000001</c:v>
                      </c:pt>
                      <c:pt idx="196">
                        <c:v>-20.346461999999999</c:v>
                      </c:pt>
                      <c:pt idx="197">
                        <c:v>-20.232592</c:v>
                      </c:pt>
                      <c:pt idx="198">
                        <c:v>-20.056484000000001</c:v>
                      </c:pt>
                      <c:pt idx="199">
                        <c:v>-19.866703000000001</c:v>
                      </c:pt>
                      <c:pt idx="200">
                        <c:v>-19.731092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8C9-4614-B8F3-0692EE2BE4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C9-4614-B8F3-0692EE2BE43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4"/>
          <c:min val="-24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4046958576285753"/>
          <c:y val="0.52183858962074192"/>
          <c:w val="0.20378989579248014"/>
          <c:h val="0.2649793775778027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451780603272894"/>
          <c:y val="5.533336110763931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1539147884292242"/>
          <c:w val="0.76542713682528862"/>
          <c:h val="0.693856323515116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15GHz'!$Q$2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-12.880368000000001</c:v>
                </c:pt>
                <c:pt idx="1">
                  <c:v>-12.866534</c:v>
                </c:pt>
                <c:pt idx="2">
                  <c:v>-12.811363999999999</c:v>
                </c:pt>
                <c:pt idx="3">
                  <c:v>-12.736197000000001</c:v>
                </c:pt>
                <c:pt idx="4">
                  <c:v>-12.654757</c:v>
                </c:pt>
                <c:pt idx="5">
                  <c:v>-12.530184999999999</c:v>
                </c:pt>
                <c:pt idx="6">
                  <c:v>-12.300867</c:v>
                </c:pt>
                <c:pt idx="7">
                  <c:v>-12.102762</c:v>
                </c:pt>
                <c:pt idx="8">
                  <c:v>-11.999727999999999</c:v>
                </c:pt>
                <c:pt idx="9">
                  <c:v>-11.830931</c:v>
                </c:pt>
                <c:pt idx="10">
                  <c:v>-11.71861</c:v>
                </c:pt>
                <c:pt idx="11">
                  <c:v>-11.688003999999999</c:v>
                </c:pt>
                <c:pt idx="12">
                  <c:v>-11.646082</c:v>
                </c:pt>
                <c:pt idx="13">
                  <c:v>-11.516830000000001</c:v>
                </c:pt>
                <c:pt idx="14">
                  <c:v>-11.449349</c:v>
                </c:pt>
                <c:pt idx="15">
                  <c:v>-11.375935999999999</c:v>
                </c:pt>
                <c:pt idx="16">
                  <c:v>-11.336748999999999</c:v>
                </c:pt>
                <c:pt idx="17">
                  <c:v>-11.276671</c:v>
                </c:pt>
                <c:pt idx="18">
                  <c:v>-11.161096000000001</c:v>
                </c:pt>
                <c:pt idx="19">
                  <c:v>-11.011252000000001</c:v>
                </c:pt>
                <c:pt idx="20">
                  <c:v>-10.852907</c:v>
                </c:pt>
                <c:pt idx="21">
                  <c:v>-10.703412999999999</c:v>
                </c:pt>
                <c:pt idx="22">
                  <c:v>-10.607578999999999</c:v>
                </c:pt>
                <c:pt idx="23">
                  <c:v>-10.570573</c:v>
                </c:pt>
                <c:pt idx="24">
                  <c:v>-10.529697000000001</c:v>
                </c:pt>
                <c:pt idx="25">
                  <c:v>-10.500268999999999</c:v>
                </c:pt>
                <c:pt idx="26">
                  <c:v>-10.473267999999999</c:v>
                </c:pt>
                <c:pt idx="27">
                  <c:v>-10.434305</c:v>
                </c:pt>
                <c:pt idx="28">
                  <c:v>-10.383433999999999</c:v>
                </c:pt>
                <c:pt idx="29">
                  <c:v>-10.343868000000001</c:v>
                </c:pt>
                <c:pt idx="30">
                  <c:v>-10.293854</c:v>
                </c:pt>
                <c:pt idx="31">
                  <c:v>-10.247653</c:v>
                </c:pt>
                <c:pt idx="32">
                  <c:v>-10.202598</c:v>
                </c:pt>
                <c:pt idx="33">
                  <c:v>-10.16962</c:v>
                </c:pt>
                <c:pt idx="34">
                  <c:v>-10.135021</c:v>
                </c:pt>
                <c:pt idx="35">
                  <c:v>-10.101050000000001</c:v>
                </c:pt>
                <c:pt idx="36">
                  <c:v>-10.072282</c:v>
                </c:pt>
                <c:pt idx="37">
                  <c:v>-10.038256000000001</c:v>
                </c:pt>
                <c:pt idx="38">
                  <c:v>-10.013863000000001</c:v>
                </c:pt>
                <c:pt idx="39">
                  <c:v>-9.9894314000000008</c:v>
                </c:pt>
                <c:pt idx="40">
                  <c:v>-9.9823494000000004</c:v>
                </c:pt>
                <c:pt idx="41">
                  <c:v>-9.9673356999999996</c:v>
                </c:pt>
                <c:pt idx="42">
                  <c:v>-9.9531945999999998</c:v>
                </c:pt>
                <c:pt idx="43">
                  <c:v>-9.9412842000000001</c:v>
                </c:pt>
                <c:pt idx="44">
                  <c:v>-9.9393004999999999</c:v>
                </c:pt>
                <c:pt idx="45">
                  <c:v>-9.9263487000000001</c:v>
                </c:pt>
                <c:pt idx="46">
                  <c:v>-9.9239654999999996</c:v>
                </c:pt>
                <c:pt idx="47">
                  <c:v>-9.9322672000000001</c:v>
                </c:pt>
                <c:pt idx="48">
                  <c:v>-9.9367418000000001</c:v>
                </c:pt>
                <c:pt idx="49">
                  <c:v>-9.9389161999999995</c:v>
                </c:pt>
                <c:pt idx="50">
                  <c:v>-9.9509124999999994</c:v>
                </c:pt>
                <c:pt idx="51">
                  <c:v>-9.9537668000000004</c:v>
                </c:pt>
                <c:pt idx="52">
                  <c:v>-9.9465122000000008</c:v>
                </c:pt>
                <c:pt idx="53">
                  <c:v>-9.9541874000000004</c:v>
                </c:pt>
                <c:pt idx="54">
                  <c:v>-9.9701070999999999</c:v>
                </c:pt>
                <c:pt idx="55">
                  <c:v>-9.9678754999999999</c:v>
                </c:pt>
                <c:pt idx="56">
                  <c:v>-9.9670582000000003</c:v>
                </c:pt>
                <c:pt idx="57">
                  <c:v>-9.9729089999999996</c:v>
                </c:pt>
                <c:pt idx="58">
                  <c:v>-9.9671316000000001</c:v>
                </c:pt>
                <c:pt idx="59">
                  <c:v>-9.9597168000000007</c:v>
                </c:pt>
                <c:pt idx="60">
                  <c:v>-9.9544277000000001</c:v>
                </c:pt>
                <c:pt idx="61">
                  <c:v>-9.9639111000000007</c:v>
                </c:pt>
                <c:pt idx="62">
                  <c:v>-9.9607057999999995</c:v>
                </c:pt>
                <c:pt idx="63">
                  <c:v>-9.9630585000000007</c:v>
                </c:pt>
                <c:pt idx="64">
                  <c:v>-9.9579163000000008</c:v>
                </c:pt>
                <c:pt idx="65">
                  <c:v>-9.9632406000000007</c:v>
                </c:pt>
                <c:pt idx="66">
                  <c:v>-9.9540129000000004</c:v>
                </c:pt>
                <c:pt idx="67">
                  <c:v>-9.9583445000000008</c:v>
                </c:pt>
                <c:pt idx="68">
                  <c:v>-9.9485177999999994</c:v>
                </c:pt>
                <c:pt idx="69">
                  <c:v>-9.9446382999999994</c:v>
                </c:pt>
                <c:pt idx="70">
                  <c:v>-9.9351968999999993</c:v>
                </c:pt>
                <c:pt idx="71">
                  <c:v>-9.9360227999999999</c:v>
                </c:pt>
                <c:pt idx="72">
                  <c:v>-9.9335289000000007</c:v>
                </c:pt>
                <c:pt idx="73">
                  <c:v>-9.9320258999999993</c:v>
                </c:pt>
                <c:pt idx="74">
                  <c:v>-9.9292649999999991</c:v>
                </c:pt>
                <c:pt idx="75">
                  <c:v>-9.9260959999999994</c:v>
                </c:pt>
                <c:pt idx="76">
                  <c:v>-9.9265203</c:v>
                </c:pt>
                <c:pt idx="77">
                  <c:v>-9.9296675000000008</c:v>
                </c:pt>
                <c:pt idx="78">
                  <c:v>-9.9416170000000008</c:v>
                </c:pt>
                <c:pt idx="79">
                  <c:v>-9.9460572999999997</c:v>
                </c:pt>
                <c:pt idx="80">
                  <c:v>-9.9483423000000002</c:v>
                </c:pt>
                <c:pt idx="81">
                  <c:v>-9.9492320999999997</c:v>
                </c:pt>
                <c:pt idx="82">
                  <c:v>-9.9465570000000003</c:v>
                </c:pt>
                <c:pt idx="83">
                  <c:v>-9.9361619999999995</c:v>
                </c:pt>
                <c:pt idx="84">
                  <c:v>-9.9335336999999999</c:v>
                </c:pt>
                <c:pt idx="85">
                  <c:v>-9.9319868000000007</c:v>
                </c:pt>
                <c:pt idx="86">
                  <c:v>-9.9238634000000001</c:v>
                </c:pt>
                <c:pt idx="87">
                  <c:v>-9.9146061000000003</c:v>
                </c:pt>
                <c:pt idx="88">
                  <c:v>-9.9124908000000005</c:v>
                </c:pt>
                <c:pt idx="89">
                  <c:v>-9.9014892999999997</c:v>
                </c:pt>
                <c:pt idx="90">
                  <c:v>-9.8987283999999995</c:v>
                </c:pt>
                <c:pt idx="91">
                  <c:v>-9.8993692000000006</c:v>
                </c:pt>
                <c:pt idx="92">
                  <c:v>-9.9020604999999993</c:v>
                </c:pt>
                <c:pt idx="93">
                  <c:v>-9.8994198000000004</c:v>
                </c:pt>
                <c:pt idx="94">
                  <c:v>-9.9065799999999999</c:v>
                </c:pt>
                <c:pt idx="95">
                  <c:v>-9.9042853999999991</c:v>
                </c:pt>
                <c:pt idx="96">
                  <c:v>-9.9020405</c:v>
                </c:pt>
                <c:pt idx="97">
                  <c:v>-9.8988551999999999</c:v>
                </c:pt>
                <c:pt idx="98">
                  <c:v>-9.8934669</c:v>
                </c:pt>
                <c:pt idx="99">
                  <c:v>-9.8854723</c:v>
                </c:pt>
                <c:pt idx="100">
                  <c:v>-9.8784741999999994</c:v>
                </c:pt>
                <c:pt idx="101">
                  <c:v>-9.8887215000000008</c:v>
                </c:pt>
                <c:pt idx="102">
                  <c:v>-9.8856515999999992</c:v>
                </c:pt>
                <c:pt idx="103">
                  <c:v>-9.8808249999999997</c:v>
                </c:pt>
                <c:pt idx="104">
                  <c:v>-9.8776721999999992</c:v>
                </c:pt>
                <c:pt idx="105">
                  <c:v>-9.8774823999999999</c:v>
                </c:pt>
                <c:pt idx="106">
                  <c:v>-9.8581132999999994</c:v>
                </c:pt>
                <c:pt idx="107">
                  <c:v>-9.8498544999999993</c:v>
                </c:pt>
                <c:pt idx="108">
                  <c:v>-9.8490658</c:v>
                </c:pt>
                <c:pt idx="109">
                  <c:v>-9.8483991999999994</c:v>
                </c:pt>
                <c:pt idx="110">
                  <c:v>-9.8451138</c:v>
                </c:pt>
                <c:pt idx="111">
                  <c:v>-9.8475332000000009</c:v>
                </c:pt>
                <c:pt idx="112">
                  <c:v>-9.8529204999999997</c:v>
                </c:pt>
                <c:pt idx="113">
                  <c:v>-9.8579434999999993</c:v>
                </c:pt>
                <c:pt idx="114">
                  <c:v>-9.8596333999999999</c:v>
                </c:pt>
                <c:pt idx="115">
                  <c:v>-9.8711967000000005</c:v>
                </c:pt>
                <c:pt idx="116">
                  <c:v>-9.8726149000000003</c:v>
                </c:pt>
                <c:pt idx="117">
                  <c:v>-9.8757705999999992</c:v>
                </c:pt>
                <c:pt idx="118">
                  <c:v>-9.8779906999999998</c:v>
                </c:pt>
                <c:pt idx="119">
                  <c:v>-9.8843098000000005</c:v>
                </c:pt>
                <c:pt idx="120">
                  <c:v>-9.8798943000000001</c:v>
                </c:pt>
                <c:pt idx="121">
                  <c:v>-9.8786725999999998</c:v>
                </c:pt>
                <c:pt idx="122">
                  <c:v>-9.8750438999999997</c:v>
                </c:pt>
                <c:pt idx="123">
                  <c:v>-9.8702517000000007</c:v>
                </c:pt>
                <c:pt idx="124">
                  <c:v>-9.8611307000000004</c:v>
                </c:pt>
                <c:pt idx="125">
                  <c:v>-9.8517302999999998</c:v>
                </c:pt>
                <c:pt idx="126">
                  <c:v>-9.8484134999999995</c:v>
                </c:pt>
                <c:pt idx="127">
                  <c:v>-9.8405743000000001</c:v>
                </c:pt>
                <c:pt idx="128">
                  <c:v>-9.8336935000000008</c:v>
                </c:pt>
                <c:pt idx="129">
                  <c:v>-9.8265028000000001</c:v>
                </c:pt>
                <c:pt idx="130">
                  <c:v>-9.8200845999999995</c:v>
                </c:pt>
                <c:pt idx="131">
                  <c:v>-9.8093777000000006</c:v>
                </c:pt>
                <c:pt idx="132">
                  <c:v>-9.8046246000000004</c:v>
                </c:pt>
                <c:pt idx="133">
                  <c:v>-9.7973832999999999</c:v>
                </c:pt>
                <c:pt idx="134">
                  <c:v>-9.7890262999999997</c:v>
                </c:pt>
                <c:pt idx="135">
                  <c:v>-9.7857885000000007</c:v>
                </c:pt>
                <c:pt idx="136">
                  <c:v>-9.7900562000000004</c:v>
                </c:pt>
                <c:pt idx="137">
                  <c:v>-9.7929983000000007</c:v>
                </c:pt>
                <c:pt idx="138">
                  <c:v>-9.7953215</c:v>
                </c:pt>
                <c:pt idx="139">
                  <c:v>-9.7921638000000009</c:v>
                </c:pt>
                <c:pt idx="140">
                  <c:v>-9.7912054000000008</c:v>
                </c:pt>
                <c:pt idx="141">
                  <c:v>-9.7796792999999997</c:v>
                </c:pt>
                <c:pt idx="142">
                  <c:v>-9.7719726999999992</c:v>
                </c:pt>
                <c:pt idx="143">
                  <c:v>-9.7685156000000006</c:v>
                </c:pt>
                <c:pt idx="144">
                  <c:v>-9.7755232000000003</c:v>
                </c:pt>
                <c:pt idx="145">
                  <c:v>-9.7779168999999992</c:v>
                </c:pt>
                <c:pt idx="146">
                  <c:v>-9.7873324999999998</c:v>
                </c:pt>
                <c:pt idx="147">
                  <c:v>-9.7931614000000007</c:v>
                </c:pt>
                <c:pt idx="148">
                  <c:v>-9.7990589000000003</c:v>
                </c:pt>
                <c:pt idx="149">
                  <c:v>-9.8058033000000009</c:v>
                </c:pt>
                <c:pt idx="150">
                  <c:v>-9.8164473000000001</c:v>
                </c:pt>
                <c:pt idx="151">
                  <c:v>-9.8346938999999995</c:v>
                </c:pt>
                <c:pt idx="152">
                  <c:v>-9.8414172999999998</c:v>
                </c:pt>
                <c:pt idx="153">
                  <c:v>-9.8562250000000002</c:v>
                </c:pt>
                <c:pt idx="154">
                  <c:v>-9.8786591999999995</c:v>
                </c:pt>
                <c:pt idx="155">
                  <c:v>-9.9313765000000007</c:v>
                </c:pt>
                <c:pt idx="156">
                  <c:v>-9.9448261000000002</c:v>
                </c:pt>
                <c:pt idx="157">
                  <c:v>-9.9695511000000003</c:v>
                </c:pt>
                <c:pt idx="158">
                  <c:v>-9.9863253000000007</c:v>
                </c:pt>
                <c:pt idx="159">
                  <c:v>-10.000446999999999</c:v>
                </c:pt>
                <c:pt idx="160">
                  <c:v>-9.9943007999999995</c:v>
                </c:pt>
                <c:pt idx="161">
                  <c:v>-10.039460999999999</c:v>
                </c:pt>
                <c:pt idx="162">
                  <c:v>-10.097538999999999</c:v>
                </c:pt>
                <c:pt idx="163">
                  <c:v>-10.174443</c:v>
                </c:pt>
                <c:pt idx="164">
                  <c:v>-10.227266999999999</c:v>
                </c:pt>
                <c:pt idx="165">
                  <c:v>-10.260441999999999</c:v>
                </c:pt>
                <c:pt idx="166">
                  <c:v>-10.286327</c:v>
                </c:pt>
                <c:pt idx="167">
                  <c:v>-10.368783000000001</c:v>
                </c:pt>
                <c:pt idx="168">
                  <c:v>-10.406435</c:v>
                </c:pt>
                <c:pt idx="169">
                  <c:v>-10.431835</c:v>
                </c:pt>
                <c:pt idx="170">
                  <c:v>-10.459248000000001</c:v>
                </c:pt>
                <c:pt idx="171">
                  <c:v>-10.523999999999999</c:v>
                </c:pt>
                <c:pt idx="172">
                  <c:v>-10.525364</c:v>
                </c:pt>
                <c:pt idx="173">
                  <c:v>-10.553731000000001</c:v>
                </c:pt>
                <c:pt idx="174">
                  <c:v>-10.634494999999999</c:v>
                </c:pt>
                <c:pt idx="175">
                  <c:v>-10.715838</c:v>
                </c:pt>
                <c:pt idx="176">
                  <c:v>-10.763159</c:v>
                </c:pt>
                <c:pt idx="177">
                  <c:v>-10.787800000000001</c:v>
                </c:pt>
                <c:pt idx="178">
                  <c:v>-10.832406000000001</c:v>
                </c:pt>
                <c:pt idx="179">
                  <c:v>-10.892041000000001</c:v>
                </c:pt>
                <c:pt idx="180">
                  <c:v>-10.989774000000001</c:v>
                </c:pt>
                <c:pt idx="181">
                  <c:v>-11.068720000000001</c:v>
                </c:pt>
                <c:pt idx="182">
                  <c:v>-11.151707</c:v>
                </c:pt>
                <c:pt idx="183">
                  <c:v>-11.234152999999999</c:v>
                </c:pt>
                <c:pt idx="184">
                  <c:v>-11.258290000000001</c:v>
                </c:pt>
                <c:pt idx="185">
                  <c:v>-11.223710000000001</c:v>
                </c:pt>
                <c:pt idx="186">
                  <c:v>-11.222682000000001</c:v>
                </c:pt>
                <c:pt idx="187">
                  <c:v>-11.318281000000001</c:v>
                </c:pt>
                <c:pt idx="188">
                  <c:v>-11.397573</c:v>
                </c:pt>
                <c:pt idx="189">
                  <c:v>-11.442817</c:v>
                </c:pt>
                <c:pt idx="190">
                  <c:v>-11.543452</c:v>
                </c:pt>
                <c:pt idx="191">
                  <c:v>-11.685076</c:v>
                </c:pt>
                <c:pt idx="192">
                  <c:v>-11.76718</c:v>
                </c:pt>
                <c:pt idx="193">
                  <c:v>-11.807691</c:v>
                </c:pt>
                <c:pt idx="194">
                  <c:v>-11.867196</c:v>
                </c:pt>
                <c:pt idx="195">
                  <c:v>-11.893506</c:v>
                </c:pt>
                <c:pt idx="196">
                  <c:v>-11.797794</c:v>
                </c:pt>
                <c:pt idx="197">
                  <c:v>-11.674723999999999</c:v>
                </c:pt>
                <c:pt idx="198">
                  <c:v>-11.667486</c:v>
                </c:pt>
                <c:pt idx="199">
                  <c:v>-11.693997</c:v>
                </c:pt>
                <c:pt idx="200">
                  <c:v>-11.723805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0FA-ABC0-F866FEFE8C38}"/>
            </c:ext>
          </c:extLst>
        </c:ser>
        <c:ser>
          <c:idx val="2"/>
          <c:order val="1"/>
          <c:tx>
            <c:strRef>
              <c:f>'CL 15GHz'!$R$2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15GHz'!$R$5:$R$205</c:f>
              <c:numCache>
                <c:formatCode>General</c:formatCode>
                <c:ptCount val="201"/>
                <c:pt idx="0">
                  <c:v>-12.355624000000001</c:v>
                </c:pt>
                <c:pt idx="1">
                  <c:v>-12.281314999999999</c:v>
                </c:pt>
                <c:pt idx="2">
                  <c:v>-12.197069000000001</c:v>
                </c:pt>
                <c:pt idx="3">
                  <c:v>-12.099816000000001</c:v>
                </c:pt>
                <c:pt idx="4">
                  <c:v>-12.000593</c:v>
                </c:pt>
                <c:pt idx="5">
                  <c:v>-11.915478999999999</c:v>
                </c:pt>
                <c:pt idx="6">
                  <c:v>-11.825127999999999</c:v>
                </c:pt>
                <c:pt idx="7">
                  <c:v>-11.723716</c:v>
                </c:pt>
                <c:pt idx="8">
                  <c:v>-11.624176</c:v>
                </c:pt>
                <c:pt idx="9">
                  <c:v>-11.549229</c:v>
                </c:pt>
                <c:pt idx="10">
                  <c:v>-11.449859999999999</c:v>
                </c:pt>
                <c:pt idx="11">
                  <c:v>-11.365562000000001</c:v>
                </c:pt>
                <c:pt idx="12">
                  <c:v>-11.294043</c:v>
                </c:pt>
                <c:pt idx="13">
                  <c:v>-11.230899000000001</c:v>
                </c:pt>
                <c:pt idx="14">
                  <c:v>-11.15188</c:v>
                </c:pt>
                <c:pt idx="15">
                  <c:v>-11.098962999999999</c:v>
                </c:pt>
                <c:pt idx="16">
                  <c:v>-11.048976</c:v>
                </c:pt>
                <c:pt idx="17">
                  <c:v>-11.003313</c:v>
                </c:pt>
                <c:pt idx="18">
                  <c:v>-10.953459000000001</c:v>
                </c:pt>
                <c:pt idx="19">
                  <c:v>-10.908364000000001</c:v>
                </c:pt>
                <c:pt idx="20">
                  <c:v>-10.855923000000001</c:v>
                </c:pt>
                <c:pt idx="21">
                  <c:v>-10.804399999999999</c:v>
                </c:pt>
                <c:pt idx="22">
                  <c:v>-10.770099999999999</c:v>
                </c:pt>
                <c:pt idx="23">
                  <c:v>-10.737425</c:v>
                </c:pt>
                <c:pt idx="24">
                  <c:v>-10.696859</c:v>
                </c:pt>
                <c:pt idx="25">
                  <c:v>-10.666772999999999</c:v>
                </c:pt>
                <c:pt idx="26">
                  <c:v>-10.646132</c:v>
                </c:pt>
                <c:pt idx="27">
                  <c:v>-10.611939</c:v>
                </c:pt>
                <c:pt idx="28">
                  <c:v>-10.571819</c:v>
                </c:pt>
                <c:pt idx="29">
                  <c:v>-10.543780999999999</c:v>
                </c:pt>
                <c:pt idx="30">
                  <c:v>-10.511263</c:v>
                </c:pt>
                <c:pt idx="31">
                  <c:v>-10.477577999999999</c:v>
                </c:pt>
                <c:pt idx="32">
                  <c:v>-10.4481</c:v>
                </c:pt>
                <c:pt idx="33">
                  <c:v>-10.429517000000001</c:v>
                </c:pt>
                <c:pt idx="34">
                  <c:v>-10.408775</c:v>
                </c:pt>
                <c:pt idx="35">
                  <c:v>-10.382078</c:v>
                </c:pt>
                <c:pt idx="36">
                  <c:v>-10.355926999999999</c:v>
                </c:pt>
                <c:pt idx="37">
                  <c:v>-10.323612000000001</c:v>
                </c:pt>
                <c:pt idx="38">
                  <c:v>-10.296830999999999</c:v>
                </c:pt>
                <c:pt idx="39">
                  <c:v>-10.274925</c:v>
                </c:pt>
                <c:pt idx="40">
                  <c:v>-10.273301</c:v>
                </c:pt>
                <c:pt idx="41">
                  <c:v>-10.261590999999999</c:v>
                </c:pt>
                <c:pt idx="42">
                  <c:v>-10.24699</c:v>
                </c:pt>
                <c:pt idx="43">
                  <c:v>-10.232049</c:v>
                </c:pt>
                <c:pt idx="44">
                  <c:v>-10.228125</c:v>
                </c:pt>
                <c:pt idx="45">
                  <c:v>-10.210773</c:v>
                </c:pt>
                <c:pt idx="46">
                  <c:v>-10.209714</c:v>
                </c:pt>
                <c:pt idx="47">
                  <c:v>-10.221201000000001</c:v>
                </c:pt>
                <c:pt idx="48">
                  <c:v>-10.231344</c:v>
                </c:pt>
                <c:pt idx="49">
                  <c:v>-10.235364000000001</c:v>
                </c:pt>
                <c:pt idx="50">
                  <c:v>-10.25135</c:v>
                </c:pt>
                <c:pt idx="51">
                  <c:v>-10.254827000000001</c:v>
                </c:pt>
                <c:pt idx="52">
                  <c:v>-10.247512</c:v>
                </c:pt>
                <c:pt idx="53">
                  <c:v>-10.256748</c:v>
                </c:pt>
                <c:pt idx="54">
                  <c:v>-10.272301000000001</c:v>
                </c:pt>
                <c:pt idx="55">
                  <c:v>-10.265658999999999</c:v>
                </c:pt>
                <c:pt idx="56">
                  <c:v>-10.256724999999999</c:v>
                </c:pt>
                <c:pt idx="57">
                  <c:v>-10.251961</c:v>
                </c:pt>
                <c:pt idx="58">
                  <c:v>-10.236583</c:v>
                </c:pt>
                <c:pt idx="59">
                  <c:v>-10.222975</c:v>
                </c:pt>
                <c:pt idx="60">
                  <c:v>-10.217485</c:v>
                </c:pt>
                <c:pt idx="61">
                  <c:v>-10.231494</c:v>
                </c:pt>
                <c:pt idx="62">
                  <c:v>-10.22865</c:v>
                </c:pt>
                <c:pt idx="63">
                  <c:v>-10.226022</c:v>
                </c:pt>
                <c:pt idx="64">
                  <c:v>-10.216551000000001</c:v>
                </c:pt>
                <c:pt idx="65">
                  <c:v>-10.220439000000001</c:v>
                </c:pt>
                <c:pt idx="66">
                  <c:v>-10.210608000000001</c:v>
                </c:pt>
                <c:pt idx="67">
                  <c:v>-10.217393</c:v>
                </c:pt>
                <c:pt idx="68">
                  <c:v>-10.205854</c:v>
                </c:pt>
                <c:pt idx="69">
                  <c:v>-10.198719000000001</c:v>
                </c:pt>
                <c:pt idx="70">
                  <c:v>-10.182230000000001</c:v>
                </c:pt>
                <c:pt idx="71">
                  <c:v>-10.179277000000001</c:v>
                </c:pt>
                <c:pt idx="72">
                  <c:v>-10.175662000000001</c:v>
                </c:pt>
                <c:pt idx="73">
                  <c:v>-10.17478</c:v>
                </c:pt>
                <c:pt idx="74">
                  <c:v>-10.169706</c:v>
                </c:pt>
                <c:pt idx="75">
                  <c:v>-10.165423000000001</c:v>
                </c:pt>
                <c:pt idx="76">
                  <c:v>-10.163705999999999</c:v>
                </c:pt>
                <c:pt idx="77">
                  <c:v>-10.165366000000001</c:v>
                </c:pt>
                <c:pt idx="78">
                  <c:v>-10.179947</c:v>
                </c:pt>
                <c:pt idx="79">
                  <c:v>-10.186654000000001</c:v>
                </c:pt>
                <c:pt idx="80">
                  <c:v>-10.183733999999999</c:v>
                </c:pt>
                <c:pt idx="81">
                  <c:v>-10.177066999999999</c:v>
                </c:pt>
                <c:pt idx="82">
                  <c:v>-10.167828999999999</c:v>
                </c:pt>
                <c:pt idx="83">
                  <c:v>-10.153019</c:v>
                </c:pt>
                <c:pt idx="84">
                  <c:v>-10.147734</c:v>
                </c:pt>
                <c:pt idx="85">
                  <c:v>-10.150361</c:v>
                </c:pt>
                <c:pt idx="86">
                  <c:v>-10.144425999999999</c:v>
                </c:pt>
                <c:pt idx="87">
                  <c:v>-10.135608</c:v>
                </c:pt>
                <c:pt idx="88">
                  <c:v>-10.128925000000001</c:v>
                </c:pt>
                <c:pt idx="89">
                  <c:v>-10.115093</c:v>
                </c:pt>
                <c:pt idx="90">
                  <c:v>-10.108848999999999</c:v>
                </c:pt>
                <c:pt idx="91">
                  <c:v>-10.111701999999999</c:v>
                </c:pt>
                <c:pt idx="92">
                  <c:v>-10.115088</c:v>
                </c:pt>
                <c:pt idx="93">
                  <c:v>-10.120449000000001</c:v>
                </c:pt>
                <c:pt idx="94">
                  <c:v>-10.137471</c:v>
                </c:pt>
                <c:pt idx="95">
                  <c:v>-10.148002</c:v>
                </c:pt>
                <c:pt idx="96">
                  <c:v>-10.151418</c:v>
                </c:pt>
                <c:pt idx="97">
                  <c:v>-10.153316</c:v>
                </c:pt>
                <c:pt idx="98">
                  <c:v>-10.142799</c:v>
                </c:pt>
                <c:pt idx="99">
                  <c:v>-10.129548</c:v>
                </c:pt>
                <c:pt idx="100">
                  <c:v>-10.11509</c:v>
                </c:pt>
                <c:pt idx="101">
                  <c:v>-10.122672</c:v>
                </c:pt>
                <c:pt idx="102">
                  <c:v>-10.127219999999999</c:v>
                </c:pt>
                <c:pt idx="103">
                  <c:v>-10.134867</c:v>
                </c:pt>
                <c:pt idx="104">
                  <c:v>-10.135676</c:v>
                </c:pt>
                <c:pt idx="105">
                  <c:v>-10.136495999999999</c:v>
                </c:pt>
                <c:pt idx="106">
                  <c:v>-10.115717999999999</c:v>
                </c:pt>
                <c:pt idx="107">
                  <c:v>-10.100550999999999</c:v>
                </c:pt>
                <c:pt idx="108">
                  <c:v>-10.090544</c:v>
                </c:pt>
                <c:pt idx="109">
                  <c:v>-10.084866</c:v>
                </c:pt>
                <c:pt idx="110">
                  <c:v>-10.075500999999999</c:v>
                </c:pt>
                <c:pt idx="111">
                  <c:v>-10.075068999999999</c:v>
                </c:pt>
                <c:pt idx="112">
                  <c:v>-10.076021000000001</c:v>
                </c:pt>
                <c:pt idx="113">
                  <c:v>-10.079090000000001</c:v>
                </c:pt>
                <c:pt idx="114">
                  <c:v>-10.076617000000001</c:v>
                </c:pt>
                <c:pt idx="115">
                  <c:v>-10.085813999999999</c:v>
                </c:pt>
                <c:pt idx="116">
                  <c:v>-10.079105</c:v>
                </c:pt>
                <c:pt idx="117">
                  <c:v>-10.072977</c:v>
                </c:pt>
                <c:pt idx="118">
                  <c:v>-10.067418999999999</c:v>
                </c:pt>
                <c:pt idx="119">
                  <c:v>-10.071437</c:v>
                </c:pt>
                <c:pt idx="120">
                  <c:v>-10.067798</c:v>
                </c:pt>
                <c:pt idx="121">
                  <c:v>-10.070033</c:v>
                </c:pt>
                <c:pt idx="122">
                  <c:v>-10.065499000000001</c:v>
                </c:pt>
                <c:pt idx="123">
                  <c:v>-10.055569999999999</c:v>
                </c:pt>
                <c:pt idx="124">
                  <c:v>-10.039825</c:v>
                </c:pt>
                <c:pt idx="125">
                  <c:v>-10.027889999999999</c:v>
                </c:pt>
                <c:pt idx="126">
                  <c:v>-10.030275</c:v>
                </c:pt>
                <c:pt idx="127">
                  <c:v>-10.032636</c:v>
                </c:pt>
                <c:pt idx="128">
                  <c:v>-10.033657</c:v>
                </c:pt>
                <c:pt idx="129">
                  <c:v>-10.031987000000001</c:v>
                </c:pt>
                <c:pt idx="130">
                  <c:v>-10.025613</c:v>
                </c:pt>
                <c:pt idx="131">
                  <c:v>-10.013354</c:v>
                </c:pt>
                <c:pt idx="132">
                  <c:v>-10.010204999999999</c:v>
                </c:pt>
                <c:pt idx="133">
                  <c:v>-10.006295</c:v>
                </c:pt>
                <c:pt idx="134">
                  <c:v>-10.002545</c:v>
                </c:pt>
                <c:pt idx="135">
                  <c:v>-10.011111</c:v>
                </c:pt>
                <c:pt idx="136">
                  <c:v>-10.034941</c:v>
                </c:pt>
                <c:pt idx="137">
                  <c:v>-10.066998</c:v>
                </c:pt>
                <c:pt idx="138">
                  <c:v>-10.09901</c:v>
                </c:pt>
                <c:pt idx="139">
                  <c:v>-10.113834000000001</c:v>
                </c:pt>
                <c:pt idx="140">
                  <c:v>-10.116441999999999</c:v>
                </c:pt>
                <c:pt idx="141">
                  <c:v>-10.096878999999999</c:v>
                </c:pt>
                <c:pt idx="142">
                  <c:v>-10.076463</c:v>
                </c:pt>
                <c:pt idx="143">
                  <c:v>-10.073354999999999</c:v>
                </c:pt>
                <c:pt idx="144">
                  <c:v>-10.097965</c:v>
                </c:pt>
                <c:pt idx="145">
                  <c:v>-10.133341</c:v>
                </c:pt>
                <c:pt idx="146">
                  <c:v>-10.182598</c:v>
                </c:pt>
                <c:pt idx="147">
                  <c:v>-10.233174999999999</c:v>
                </c:pt>
                <c:pt idx="148">
                  <c:v>-10.284822999999999</c:v>
                </c:pt>
                <c:pt idx="149">
                  <c:v>-10.336637</c:v>
                </c:pt>
                <c:pt idx="150">
                  <c:v>-10.376029000000001</c:v>
                </c:pt>
                <c:pt idx="151">
                  <c:v>-10.410769999999999</c:v>
                </c:pt>
                <c:pt idx="152">
                  <c:v>-10.429124</c:v>
                </c:pt>
                <c:pt idx="153">
                  <c:v>-10.453977999999999</c:v>
                </c:pt>
                <c:pt idx="154">
                  <c:v>-10.480969</c:v>
                </c:pt>
                <c:pt idx="155">
                  <c:v>-10.541297</c:v>
                </c:pt>
                <c:pt idx="156">
                  <c:v>-10.604272</c:v>
                </c:pt>
                <c:pt idx="157">
                  <c:v>-10.658084000000001</c:v>
                </c:pt>
                <c:pt idx="158">
                  <c:v>-10.676304999999999</c:v>
                </c:pt>
                <c:pt idx="159">
                  <c:v>-10.689107999999999</c:v>
                </c:pt>
                <c:pt idx="160">
                  <c:v>-10.714879</c:v>
                </c:pt>
                <c:pt idx="161">
                  <c:v>-10.808788</c:v>
                </c:pt>
                <c:pt idx="162">
                  <c:v>-10.958962</c:v>
                </c:pt>
                <c:pt idx="163">
                  <c:v>-11.144826999999999</c:v>
                </c:pt>
                <c:pt idx="164">
                  <c:v>-11.303523999999999</c:v>
                </c:pt>
                <c:pt idx="165">
                  <c:v>-11.391232</c:v>
                </c:pt>
                <c:pt idx="166">
                  <c:v>-11.423337</c:v>
                </c:pt>
                <c:pt idx="167">
                  <c:v>-11.446638999999999</c:v>
                </c:pt>
                <c:pt idx="168">
                  <c:v>-11.465279000000001</c:v>
                </c:pt>
                <c:pt idx="169">
                  <c:v>-11.493755</c:v>
                </c:pt>
                <c:pt idx="170">
                  <c:v>-11.527065</c:v>
                </c:pt>
                <c:pt idx="171">
                  <c:v>-11.551088</c:v>
                </c:pt>
                <c:pt idx="172">
                  <c:v>-11.574928999999999</c:v>
                </c:pt>
                <c:pt idx="173">
                  <c:v>-11.634418</c:v>
                </c:pt>
                <c:pt idx="174">
                  <c:v>-11.758393999999999</c:v>
                </c:pt>
                <c:pt idx="175">
                  <c:v>-11.892671</c:v>
                </c:pt>
                <c:pt idx="176">
                  <c:v>-12.004037</c:v>
                </c:pt>
                <c:pt idx="177">
                  <c:v>-12.079230000000001</c:v>
                </c:pt>
                <c:pt idx="178">
                  <c:v>-12.129296999999999</c:v>
                </c:pt>
                <c:pt idx="179">
                  <c:v>-12.190592000000001</c:v>
                </c:pt>
                <c:pt idx="180">
                  <c:v>-12.320217</c:v>
                </c:pt>
                <c:pt idx="181">
                  <c:v>-12.475234</c:v>
                </c:pt>
                <c:pt idx="182">
                  <c:v>-12.598882</c:v>
                </c:pt>
                <c:pt idx="183">
                  <c:v>-12.609031999999999</c:v>
                </c:pt>
                <c:pt idx="184">
                  <c:v>-12.529642000000001</c:v>
                </c:pt>
                <c:pt idx="185">
                  <c:v>-12.425418000000001</c:v>
                </c:pt>
                <c:pt idx="186">
                  <c:v>-12.357032</c:v>
                </c:pt>
                <c:pt idx="187">
                  <c:v>-12.386430000000001</c:v>
                </c:pt>
                <c:pt idx="188">
                  <c:v>-12.489779</c:v>
                </c:pt>
                <c:pt idx="189">
                  <c:v>-12.640471</c:v>
                </c:pt>
                <c:pt idx="190">
                  <c:v>-12.807195999999999</c:v>
                </c:pt>
                <c:pt idx="191">
                  <c:v>-13.011108999999999</c:v>
                </c:pt>
                <c:pt idx="192">
                  <c:v>-13.210803</c:v>
                </c:pt>
                <c:pt idx="193">
                  <c:v>-13.398102</c:v>
                </c:pt>
                <c:pt idx="194">
                  <c:v>-13.462707999999999</c:v>
                </c:pt>
                <c:pt idx="195">
                  <c:v>-13.379996</c:v>
                </c:pt>
                <c:pt idx="196">
                  <c:v>-13.146853999999999</c:v>
                </c:pt>
                <c:pt idx="197">
                  <c:v>-12.881204</c:v>
                </c:pt>
                <c:pt idx="198">
                  <c:v>-12.714672999999999</c:v>
                </c:pt>
                <c:pt idx="199">
                  <c:v>-12.647766000000001</c:v>
                </c:pt>
                <c:pt idx="200">
                  <c:v>-12.685116000000001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7-40FA-ABC0-F866FEFE8C38}"/>
            </c:ext>
          </c:extLst>
        </c:ser>
        <c:ser>
          <c:idx val="3"/>
          <c:order val="2"/>
          <c:tx>
            <c:strRef>
              <c:f>'CL 15GHz'!$S$2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15GHz'!$S$5:$S$205</c:f>
              <c:numCache>
                <c:formatCode>General</c:formatCode>
                <c:ptCount val="201"/>
                <c:pt idx="0">
                  <c:v>-12.664925</c:v>
                </c:pt>
                <c:pt idx="1">
                  <c:v>-12.573359</c:v>
                </c:pt>
                <c:pt idx="2">
                  <c:v>-12.476181</c:v>
                </c:pt>
                <c:pt idx="3">
                  <c:v>-12.376792</c:v>
                </c:pt>
                <c:pt idx="4">
                  <c:v>-12.280284</c:v>
                </c:pt>
                <c:pt idx="5">
                  <c:v>-12.204961000000001</c:v>
                </c:pt>
                <c:pt idx="6">
                  <c:v>-12.12914</c:v>
                </c:pt>
                <c:pt idx="7">
                  <c:v>-12.038243</c:v>
                </c:pt>
                <c:pt idx="8">
                  <c:v>-11.948352999999999</c:v>
                </c:pt>
                <c:pt idx="9">
                  <c:v>-11.881696</c:v>
                </c:pt>
                <c:pt idx="10">
                  <c:v>-11.796253</c:v>
                </c:pt>
                <c:pt idx="11">
                  <c:v>-11.726678</c:v>
                </c:pt>
                <c:pt idx="12">
                  <c:v>-11.670835</c:v>
                </c:pt>
                <c:pt idx="13">
                  <c:v>-11.624119</c:v>
                </c:pt>
                <c:pt idx="14">
                  <c:v>-11.563718</c:v>
                </c:pt>
                <c:pt idx="15">
                  <c:v>-11.534356000000001</c:v>
                </c:pt>
                <c:pt idx="16">
                  <c:v>-11.512616</c:v>
                </c:pt>
                <c:pt idx="17">
                  <c:v>-11.497868</c:v>
                </c:pt>
                <c:pt idx="18">
                  <c:v>-11.470876000000001</c:v>
                </c:pt>
                <c:pt idx="19">
                  <c:v>-11.436463</c:v>
                </c:pt>
                <c:pt idx="20">
                  <c:v>-11.382845</c:v>
                </c:pt>
                <c:pt idx="21">
                  <c:v>-11.324676999999999</c:v>
                </c:pt>
                <c:pt idx="22">
                  <c:v>-11.284605000000001</c:v>
                </c:pt>
                <c:pt idx="23">
                  <c:v>-11.254139</c:v>
                </c:pt>
                <c:pt idx="24">
                  <c:v>-11.223889</c:v>
                </c:pt>
                <c:pt idx="25">
                  <c:v>-11.208121</c:v>
                </c:pt>
                <c:pt idx="26">
                  <c:v>-11.205067</c:v>
                </c:pt>
                <c:pt idx="27">
                  <c:v>-11.190339</c:v>
                </c:pt>
                <c:pt idx="28">
                  <c:v>-11.168642</c:v>
                </c:pt>
                <c:pt idx="29">
                  <c:v>-11.156606</c:v>
                </c:pt>
                <c:pt idx="30">
                  <c:v>-11.136086000000001</c:v>
                </c:pt>
                <c:pt idx="31">
                  <c:v>-11.110104</c:v>
                </c:pt>
                <c:pt idx="32">
                  <c:v>-11.091016</c:v>
                </c:pt>
                <c:pt idx="33">
                  <c:v>-11.09559</c:v>
                </c:pt>
                <c:pt idx="34">
                  <c:v>-11.102092000000001</c:v>
                </c:pt>
                <c:pt idx="35">
                  <c:v>-11.093306</c:v>
                </c:pt>
                <c:pt idx="36">
                  <c:v>-11.073503000000001</c:v>
                </c:pt>
                <c:pt idx="37">
                  <c:v>-11.039747</c:v>
                </c:pt>
                <c:pt idx="38">
                  <c:v>-11.004740999999999</c:v>
                </c:pt>
                <c:pt idx="39">
                  <c:v>-10.985735</c:v>
                </c:pt>
                <c:pt idx="40">
                  <c:v>-10.996418</c:v>
                </c:pt>
                <c:pt idx="41">
                  <c:v>-10.991612</c:v>
                </c:pt>
                <c:pt idx="42">
                  <c:v>-10.975861</c:v>
                </c:pt>
                <c:pt idx="43">
                  <c:v>-10.947469999999999</c:v>
                </c:pt>
                <c:pt idx="44">
                  <c:v>-10.928046</c:v>
                </c:pt>
                <c:pt idx="45">
                  <c:v>-10.894629</c:v>
                </c:pt>
                <c:pt idx="46">
                  <c:v>-10.890974999999999</c:v>
                </c:pt>
                <c:pt idx="47">
                  <c:v>-10.905481999999999</c:v>
                </c:pt>
                <c:pt idx="48">
                  <c:v>-10.925635</c:v>
                </c:pt>
                <c:pt idx="49">
                  <c:v>-10.935091999999999</c:v>
                </c:pt>
                <c:pt idx="50">
                  <c:v>-10.958683000000001</c:v>
                </c:pt>
                <c:pt idx="51">
                  <c:v>-10.963314</c:v>
                </c:pt>
                <c:pt idx="52">
                  <c:v>-10.958565999999999</c:v>
                </c:pt>
                <c:pt idx="53">
                  <c:v>-10.976406000000001</c:v>
                </c:pt>
                <c:pt idx="54">
                  <c:v>-10.997002999999999</c:v>
                </c:pt>
                <c:pt idx="55">
                  <c:v>-10.982507999999999</c:v>
                </c:pt>
                <c:pt idx="56">
                  <c:v>-10.956141000000001</c:v>
                </c:pt>
                <c:pt idx="57">
                  <c:v>-10.926345</c:v>
                </c:pt>
                <c:pt idx="58">
                  <c:v>-10.889044</c:v>
                </c:pt>
                <c:pt idx="59">
                  <c:v>-10.868121</c:v>
                </c:pt>
                <c:pt idx="60">
                  <c:v>-10.878215000000001</c:v>
                </c:pt>
                <c:pt idx="61">
                  <c:v>-10.917344</c:v>
                </c:pt>
                <c:pt idx="62">
                  <c:v>-10.931986999999999</c:v>
                </c:pt>
                <c:pt idx="63">
                  <c:v>-10.932048999999999</c:v>
                </c:pt>
                <c:pt idx="64">
                  <c:v>-10.92273</c:v>
                </c:pt>
                <c:pt idx="65">
                  <c:v>-10.933137</c:v>
                </c:pt>
                <c:pt idx="66">
                  <c:v>-10.940061</c:v>
                </c:pt>
                <c:pt idx="67">
                  <c:v>-10.965438000000001</c:v>
                </c:pt>
                <c:pt idx="68">
                  <c:v>-10.959728999999999</c:v>
                </c:pt>
                <c:pt idx="69">
                  <c:v>-10.945449</c:v>
                </c:pt>
                <c:pt idx="70">
                  <c:v>-10.910542</c:v>
                </c:pt>
                <c:pt idx="71">
                  <c:v>-10.890691</c:v>
                </c:pt>
                <c:pt idx="72">
                  <c:v>-10.877131</c:v>
                </c:pt>
                <c:pt idx="73">
                  <c:v>-10.872795999999999</c:v>
                </c:pt>
                <c:pt idx="74">
                  <c:v>-10.860977999999999</c:v>
                </c:pt>
                <c:pt idx="75">
                  <c:v>-10.849659000000001</c:v>
                </c:pt>
                <c:pt idx="76">
                  <c:v>-10.842634</c:v>
                </c:pt>
                <c:pt idx="77">
                  <c:v>-10.853</c:v>
                </c:pt>
                <c:pt idx="78">
                  <c:v>-10.885119</c:v>
                </c:pt>
                <c:pt idx="79">
                  <c:v>-10.908344</c:v>
                </c:pt>
                <c:pt idx="80">
                  <c:v>-10.901609000000001</c:v>
                </c:pt>
                <c:pt idx="81">
                  <c:v>-10.883502</c:v>
                </c:pt>
                <c:pt idx="82">
                  <c:v>-10.855862</c:v>
                </c:pt>
                <c:pt idx="83">
                  <c:v>-10.834612</c:v>
                </c:pt>
                <c:pt idx="84">
                  <c:v>-10.831676</c:v>
                </c:pt>
                <c:pt idx="85">
                  <c:v>-10.853673000000001</c:v>
                </c:pt>
                <c:pt idx="86">
                  <c:v>-10.860125999999999</c:v>
                </c:pt>
                <c:pt idx="87">
                  <c:v>-10.856016</c:v>
                </c:pt>
                <c:pt idx="88">
                  <c:v>-10.835893</c:v>
                </c:pt>
                <c:pt idx="89">
                  <c:v>-10.808001000000001</c:v>
                </c:pt>
                <c:pt idx="90">
                  <c:v>-10.785669</c:v>
                </c:pt>
                <c:pt idx="91">
                  <c:v>-10.786092999999999</c:v>
                </c:pt>
                <c:pt idx="92">
                  <c:v>-10.788652000000001</c:v>
                </c:pt>
                <c:pt idx="93">
                  <c:v>-10.814173</c:v>
                </c:pt>
                <c:pt idx="94">
                  <c:v>-10.864005000000001</c:v>
                </c:pt>
                <c:pt idx="95">
                  <c:v>-10.926653999999999</c:v>
                </c:pt>
                <c:pt idx="96">
                  <c:v>-10.959059</c:v>
                </c:pt>
                <c:pt idx="97">
                  <c:v>-10.977653999999999</c:v>
                </c:pt>
                <c:pt idx="98">
                  <c:v>-10.955683000000001</c:v>
                </c:pt>
                <c:pt idx="99">
                  <c:v>-10.930180999999999</c:v>
                </c:pt>
                <c:pt idx="100">
                  <c:v>-10.900164</c:v>
                </c:pt>
                <c:pt idx="101">
                  <c:v>-10.939408</c:v>
                </c:pt>
                <c:pt idx="102">
                  <c:v>-11.002973000000001</c:v>
                </c:pt>
                <c:pt idx="103">
                  <c:v>-11.087438000000001</c:v>
                </c:pt>
                <c:pt idx="104">
                  <c:v>-11.134221999999999</c:v>
                </c:pt>
                <c:pt idx="105">
                  <c:v>-11.155032</c:v>
                </c:pt>
                <c:pt idx="106">
                  <c:v>-11.119066</c:v>
                </c:pt>
                <c:pt idx="107">
                  <c:v>-11.090083</c:v>
                </c:pt>
                <c:pt idx="108">
                  <c:v>-11.061090999999999</c:v>
                </c:pt>
                <c:pt idx="109">
                  <c:v>-11.050288</c:v>
                </c:pt>
                <c:pt idx="110">
                  <c:v>-11.038821</c:v>
                </c:pt>
                <c:pt idx="111">
                  <c:v>-11.046754999999999</c:v>
                </c:pt>
                <c:pt idx="112">
                  <c:v>-11.047508000000001</c:v>
                </c:pt>
                <c:pt idx="113">
                  <c:v>-11.059202000000001</c:v>
                </c:pt>
                <c:pt idx="114">
                  <c:v>-11.060886</c:v>
                </c:pt>
                <c:pt idx="115">
                  <c:v>-11.076352</c:v>
                </c:pt>
                <c:pt idx="116">
                  <c:v>-11.047939</c:v>
                </c:pt>
                <c:pt idx="117">
                  <c:v>-11.005420000000001</c:v>
                </c:pt>
                <c:pt idx="118">
                  <c:v>-10.962222000000001</c:v>
                </c:pt>
                <c:pt idx="119">
                  <c:v>-10.956103000000001</c:v>
                </c:pt>
                <c:pt idx="120">
                  <c:v>-10.961549</c:v>
                </c:pt>
                <c:pt idx="121">
                  <c:v>-10.983585</c:v>
                </c:pt>
                <c:pt idx="122">
                  <c:v>-10.980458</c:v>
                </c:pt>
                <c:pt idx="123">
                  <c:v>-10.950431999999999</c:v>
                </c:pt>
                <c:pt idx="124">
                  <c:v>-10.895550999999999</c:v>
                </c:pt>
                <c:pt idx="125">
                  <c:v>-10.853982</c:v>
                </c:pt>
                <c:pt idx="126">
                  <c:v>-10.867445</c:v>
                </c:pt>
                <c:pt idx="127">
                  <c:v>-10.912509</c:v>
                </c:pt>
                <c:pt idx="128">
                  <c:v>-10.954902000000001</c:v>
                </c:pt>
                <c:pt idx="129">
                  <c:v>-10.979854</c:v>
                </c:pt>
                <c:pt idx="130">
                  <c:v>-10.974727</c:v>
                </c:pt>
                <c:pt idx="131">
                  <c:v>-10.951802000000001</c:v>
                </c:pt>
                <c:pt idx="132">
                  <c:v>-10.945489</c:v>
                </c:pt>
                <c:pt idx="133">
                  <c:v>-10.943075</c:v>
                </c:pt>
                <c:pt idx="134">
                  <c:v>-10.949797999999999</c:v>
                </c:pt>
                <c:pt idx="135">
                  <c:v>-10.992926000000001</c:v>
                </c:pt>
                <c:pt idx="136">
                  <c:v>-11.082533</c:v>
                </c:pt>
                <c:pt idx="137">
                  <c:v>-11.212628</c:v>
                </c:pt>
                <c:pt idx="138">
                  <c:v>-11.355463</c:v>
                </c:pt>
                <c:pt idx="139">
                  <c:v>-11.450917</c:v>
                </c:pt>
                <c:pt idx="140">
                  <c:v>-11.486802000000001</c:v>
                </c:pt>
                <c:pt idx="141">
                  <c:v>-11.445595000000001</c:v>
                </c:pt>
                <c:pt idx="142">
                  <c:v>-11.377788000000001</c:v>
                </c:pt>
                <c:pt idx="143">
                  <c:v>-11.346128999999999</c:v>
                </c:pt>
                <c:pt idx="144">
                  <c:v>-11.389729000000001</c:v>
                </c:pt>
                <c:pt idx="145">
                  <c:v>-11.488462</c:v>
                </c:pt>
                <c:pt idx="146">
                  <c:v>-11.621299</c:v>
                </c:pt>
                <c:pt idx="147">
                  <c:v>-11.753519000000001</c:v>
                </c:pt>
                <c:pt idx="148">
                  <c:v>-11.879807</c:v>
                </c:pt>
                <c:pt idx="149">
                  <c:v>-11.9979</c:v>
                </c:pt>
                <c:pt idx="150">
                  <c:v>-12.084154</c:v>
                </c:pt>
                <c:pt idx="151">
                  <c:v>-12.146385</c:v>
                </c:pt>
                <c:pt idx="152">
                  <c:v>-12.172936999999999</c:v>
                </c:pt>
                <c:pt idx="153">
                  <c:v>-12.19581</c:v>
                </c:pt>
                <c:pt idx="154">
                  <c:v>-12.213727</c:v>
                </c:pt>
                <c:pt idx="155">
                  <c:v>-12.278860999999999</c:v>
                </c:pt>
                <c:pt idx="156">
                  <c:v>-12.368665999999999</c:v>
                </c:pt>
                <c:pt idx="157">
                  <c:v>-12.44741</c:v>
                </c:pt>
                <c:pt idx="158">
                  <c:v>-12.455228999999999</c:v>
                </c:pt>
                <c:pt idx="159">
                  <c:v>-12.431601000000001</c:v>
                </c:pt>
                <c:pt idx="160">
                  <c:v>-12.43276</c:v>
                </c:pt>
                <c:pt idx="161">
                  <c:v>-12.544786999999999</c:v>
                </c:pt>
                <c:pt idx="162">
                  <c:v>-12.769143</c:v>
                </c:pt>
                <c:pt idx="163">
                  <c:v>-13.072706</c:v>
                </c:pt>
                <c:pt idx="164">
                  <c:v>-13.341271000000001</c:v>
                </c:pt>
                <c:pt idx="165">
                  <c:v>-13.494885</c:v>
                </c:pt>
                <c:pt idx="166">
                  <c:v>-13.541829999999999</c:v>
                </c:pt>
                <c:pt idx="167">
                  <c:v>-13.553986999999999</c:v>
                </c:pt>
                <c:pt idx="168">
                  <c:v>-13.559950000000001</c:v>
                </c:pt>
                <c:pt idx="169">
                  <c:v>-13.592890000000001</c:v>
                </c:pt>
                <c:pt idx="170">
                  <c:v>-13.618126</c:v>
                </c:pt>
                <c:pt idx="171">
                  <c:v>-13.621835000000001</c:v>
                </c:pt>
                <c:pt idx="172">
                  <c:v>-13.622754</c:v>
                </c:pt>
                <c:pt idx="173">
                  <c:v>-13.71152</c:v>
                </c:pt>
                <c:pt idx="174">
                  <c:v>-13.937709999999999</c:v>
                </c:pt>
                <c:pt idx="175">
                  <c:v>-14.197421</c:v>
                </c:pt>
                <c:pt idx="176">
                  <c:v>-14.410697000000001</c:v>
                </c:pt>
                <c:pt idx="177">
                  <c:v>-14.545562</c:v>
                </c:pt>
                <c:pt idx="178">
                  <c:v>-14.619256999999999</c:v>
                </c:pt>
                <c:pt idx="179">
                  <c:v>-14.729613000000001</c:v>
                </c:pt>
                <c:pt idx="180">
                  <c:v>-15.010915000000001</c:v>
                </c:pt>
                <c:pt idx="181">
                  <c:v>-15.370697</c:v>
                </c:pt>
                <c:pt idx="182">
                  <c:v>-15.649978000000001</c:v>
                </c:pt>
                <c:pt idx="183">
                  <c:v>-15.656746</c:v>
                </c:pt>
                <c:pt idx="184">
                  <c:v>-15.427441</c:v>
                </c:pt>
                <c:pt idx="185">
                  <c:v>-15.093322000000001</c:v>
                </c:pt>
                <c:pt idx="186">
                  <c:v>-14.846344</c:v>
                </c:pt>
                <c:pt idx="187">
                  <c:v>-14.823181</c:v>
                </c:pt>
                <c:pt idx="188">
                  <c:v>-15.001229</c:v>
                </c:pt>
                <c:pt idx="189">
                  <c:v>-15.287850000000001</c:v>
                </c:pt>
                <c:pt idx="190">
                  <c:v>-15.645486</c:v>
                </c:pt>
                <c:pt idx="191">
                  <c:v>-16.107149</c:v>
                </c:pt>
                <c:pt idx="192">
                  <c:v>-16.617370999999999</c:v>
                </c:pt>
                <c:pt idx="193">
                  <c:v>-17.079184000000001</c:v>
                </c:pt>
                <c:pt idx="194">
                  <c:v>-17.259974</c:v>
                </c:pt>
                <c:pt idx="195">
                  <c:v>-17.052883000000001</c:v>
                </c:pt>
                <c:pt idx="196">
                  <c:v>-16.469707</c:v>
                </c:pt>
                <c:pt idx="197">
                  <c:v>-15.754970999999999</c:v>
                </c:pt>
                <c:pt idx="198">
                  <c:v>-15.25723</c:v>
                </c:pt>
                <c:pt idx="199">
                  <c:v>-15.015946</c:v>
                </c:pt>
                <c:pt idx="200">
                  <c:v>-15.053972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7-40FA-ABC0-F866FEFE8C38}"/>
            </c:ext>
          </c:extLst>
        </c:ser>
        <c:ser>
          <c:idx val="5"/>
          <c:order val="3"/>
          <c:tx>
            <c:strRef>
              <c:f>'CL 15GHz'!$T$2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15GHz'!$T$5:$T$205</c:f>
              <c:numCache>
                <c:formatCode>General</c:formatCode>
                <c:ptCount val="201"/>
                <c:pt idx="0">
                  <c:v>-13.788769</c:v>
                </c:pt>
                <c:pt idx="1">
                  <c:v>-13.61595</c:v>
                </c:pt>
                <c:pt idx="2">
                  <c:v>-13.440391999999999</c:v>
                </c:pt>
                <c:pt idx="3">
                  <c:v>-13.297415000000001</c:v>
                </c:pt>
                <c:pt idx="4">
                  <c:v>-13.180065000000001</c:v>
                </c:pt>
                <c:pt idx="5">
                  <c:v>-13.116517</c:v>
                </c:pt>
                <c:pt idx="6">
                  <c:v>-13.067532999999999</c:v>
                </c:pt>
                <c:pt idx="7">
                  <c:v>-12.994704</c:v>
                </c:pt>
                <c:pt idx="8">
                  <c:v>-12.913892000000001</c:v>
                </c:pt>
                <c:pt idx="9">
                  <c:v>-12.847629</c:v>
                </c:pt>
                <c:pt idx="10">
                  <c:v>-12.775448000000001</c:v>
                </c:pt>
                <c:pt idx="11">
                  <c:v>-12.729752</c:v>
                </c:pt>
                <c:pt idx="12">
                  <c:v>-12.701534000000001</c:v>
                </c:pt>
                <c:pt idx="13">
                  <c:v>-12.688567000000001</c:v>
                </c:pt>
                <c:pt idx="14">
                  <c:v>-12.666444</c:v>
                </c:pt>
                <c:pt idx="15">
                  <c:v>-12.699389</c:v>
                </c:pt>
                <c:pt idx="16">
                  <c:v>-12.764441</c:v>
                </c:pt>
                <c:pt idx="17">
                  <c:v>-12.855596</c:v>
                </c:pt>
                <c:pt idx="18">
                  <c:v>-12.915055000000001</c:v>
                </c:pt>
                <c:pt idx="19">
                  <c:v>-12.915425000000001</c:v>
                </c:pt>
                <c:pt idx="20">
                  <c:v>-12.854151999999999</c:v>
                </c:pt>
                <c:pt idx="21">
                  <c:v>-12.766182000000001</c:v>
                </c:pt>
                <c:pt idx="22">
                  <c:v>-12.704267</c:v>
                </c:pt>
                <c:pt idx="23">
                  <c:v>-12.683514000000001</c:v>
                </c:pt>
                <c:pt idx="24">
                  <c:v>-12.718958000000001</c:v>
                </c:pt>
                <c:pt idx="25">
                  <c:v>-12.794859000000001</c:v>
                </c:pt>
                <c:pt idx="26">
                  <c:v>-12.889988000000001</c:v>
                </c:pt>
                <c:pt idx="27">
                  <c:v>-12.971147999999999</c:v>
                </c:pt>
                <c:pt idx="28">
                  <c:v>-13.053951</c:v>
                </c:pt>
                <c:pt idx="29">
                  <c:v>-13.135192</c:v>
                </c:pt>
                <c:pt idx="30">
                  <c:v>-13.164854999999999</c:v>
                </c:pt>
                <c:pt idx="31">
                  <c:v>-13.166178</c:v>
                </c:pt>
                <c:pt idx="32">
                  <c:v>-13.195664000000001</c:v>
                </c:pt>
                <c:pt idx="33">
                  <c:v>-13.296476999999999</c:v>
                </c:pt>
                <c:pt idx="34">
                  <c:v>-13.411187999999999</c:v>
                </c:pt>
                <c:pt idx="35">
                  <c:v>-13.469211</c:v>
                </c:pt>
                <c:pt idx="36">
                  <c:v>-13.470530999999999</c:v>
                </c:pt>
                <c:pt idx="37">
                  <c:v>-13.416217</c:v>
                </c:pt>
                <c:pt idx="38">
                  <c:v>-13.339024999999999</c:v>
                </c:pt>
                <c:pt idx="39">
                  <c:v>-13.308467</c:v>
                </c:pt>
                <c:pt idx="40">
                  <c:v>-13.358044</c:v>
                </c:pt>
                <c:pt idx="41">
                  <c:v>-13.385818</c:v>
                </c:pt>
                <c:pt idx="42">
                  <c:v>-13.361340999999999</c:v>
                </c:pt>
                <c:pt idx="43">
                  <c:v>-13.257535000000001</c:v>
                </c:pt>
                <c:pt idx="44">
                  <c:v>-13.150463</c:v>
                </c:pt>
                <c:pt idx="45">
                  <c:v>-13.050314999999999</c:v>
                </c:pt>
                <c:pt idx="46">
                  <c:v>-13.026622</c:v>
                </c:pt>
                <c:pt idx="47">
                  <c:v>-13.042175</c:v>
                </c:pt>
                <c:pt idx="48">
                  <c:v>-13.096786</c:v>
                </c:pt>
                <c:pt idx="49">
                  <c:v>-13.139239999999999</c:v>
                </c:pt>
                <c:pt idx="50">
                  <c:v>-13.197107000000001</c:v>
                </c:pt>
                <c:pt idx="51">
                  <c:v>-13.204107</c:v>
                </c:pt>
                <c:pt idx="52">
                  <c:v>-13.221368999999999</c:v>
                </c:pt>
                <c:pt idx="53">
                  <c:v>-13.285107999999999</c:v>
                </c:pt>
                <c:pt idx="54">
                  <c:v>-13.341555</c:v>
                </c:pt>
                <c:pt idx="55">
                  <c:v>-13.298220000000001</c:v>
                </c:pt>
                <c:pt idx="56">
                  <c:v>-13.203822000000001</c:v>
                </c:pt>
                <c:pt idx="57">
                  <c:v>-13.072699999999999</c:v>
                </c:pt>
                <c:pt idx="58">
                  <c:v>-12.944867</c:v>
                </c:pt>
                <c:pt idx="59">
                  <c:v>-12.888652</c:v>
                </c:pt>
                <c:pt idx="60">
                  <c:v>-12.967326</c:v>
                </c:pt>
                <c:pt idx="61">
                  <c:v>-13.108402999999999</c:v>
                </c:pt>
                <c:pt idx="62">
                  <c:v>-13.205662999999999</c:v>
                </c:pt>
                <c:pt idx="63">
                  <c:v>-13.226967999999999</c:v>
                </c:pt>
                <c:pt idx="64">
                  <c:v>-13.205971</c:v>
                </c:pt>
                <c:pt idx="65">
                  <c:v>-13.212732000000001</c:v>
                </c:pt>
                <c:pt idx="66">
                  <c:v>-13.282333</c:v>
                </c:pt>
                <c:pt idx="67">
                  <c:v>-13.372676</c:v>
                </c:pt>
                <c:pt idx="68">
                  <c:v>-13.374707000000001</c:v>
                </c:pt>
                <c:pt idx="69">
                  <c:v>-13.313107</c:v>
                </c:pt>
                <c:pt idx="70">
                  <c:v>-13.205603999999999</c:v>
                </c:pt>
                <c:pt idx="71">
                  <c:v>-13.110716</c:v>
                </c:pt>
                <c:pt idx="72">
                  <c:v>-13.040623999999999</c:v>
                </c:pt>
                <c:pt idx="73">
                  <c:v>-13.009143</c:v>
                </c:pt>
                <c:pt idx="74">
                  <c:v>-12.978297</c:v>
                </c:pt>
                <c:pt idx="75">
                  <c:v>-12.947856</c:v>
                </c:pt>
                <c:pt idx="76">
                  <c:v>-12.923543</c:v>
                </c:pt>
                <c:pt idx="77">
                  <c:v>-12.970313000000001</c:v>
                </c:pt>
                <c:pt idx="78">
                  <c:v>-13.080107999999999</c:v>
                </c:pt>
                <c:pt idx="79">
                  <c:v>-13.169867</c:v>
                </c:pt>
                <c:pt idx="80">
                  <c:v>-13.159288</c:v>
                </c:pt>
                <c:pt idx="81">
                  <c:v>-13.104839</c:v>
                </c:pt>
                <c:pt idx="82">
                  <c:v>-13.028166000000001</c:v>
                </c:pt>
                <c:pt idx="83">
                  <c:v>-12.992106</c:v>
                </c:pt>
                <c:pt idx="84">
                  <c:v>-12.995813</c:v>
                </c:pt>
                <c:pt idx="85">
                  <c:v>-13.070413</c:v>
                </c:pt>
                <c:pt idx="86">
                  <c:v>-13.123495</c:v>
                </c:pt>
                <c:pt idx="87">
                  <c:v>-13.13341</c:v>
                </c:pt>
                <c:pt idx="88">
                  <c:v>-13.066204000000001</c:v>
                </c:pt>
                <c:pt idx="89">
                  <c:v>-12.977206000000001</c:v>
                </c:pt>
                <c:pt idx="90">
                  <c:v>-12.898939</c:v>
                </c:pt>
                <c:pt idx="91">
                  <c:v>-12.879783</c:v>
                </c:pt>
                <c:pt idx="92">
                  <c:v>-12.874771000000001</c:v>
                </c:pt>
                <c:pt idx="93">
                  <c:v>-12.937363</c:v>
                </c:pt>
                <c:pt idx="94">
                  <c:v>-13.073926</c:v>
                </c:pt>
                <c:pt idx="95">
                  <c:v>-13.261535</c:v>
                </c:pt>
                <c:pt idx="96">
                  <c:v>-13.376443</c:v>
                </c:pt>
                <c:pt idx="97">
                  <c:v>-13.417028</c:v>
                </c:pt>
                <c:pt idx="98">
                  <c:v>-13.348625999999999</c:v>
                </c:pt>
                <c:pt idx="99">
                  <c:v>-13.253911</c:v>
                </c:pt>
                <c:pt idx="100">
                  <c:v>-13.170188</c:v>
                </c:pt>
                <c:pt idx="101">
                  <c:v>-13.233677</c:v>
                </c:pt>
                <c:pt idx="102">
                  <c:v>-13.419411999999999</c:v>
                </c:pt>
                <c:pt idx="103">
                  <c:v>-13.665213</c:v>
                </c:pt>
                <c:pt idx="104">
                  <c:v>-13.813300999999999</c:v>
                </c:pt>
                <c:pt idx="105">
                  <c:v>-13.841614999999999</c:v>
                </c:pt>
                <c:pt idx="106">
                  <c:v>-13.756506999999999</c:v>
                </c:pt>
                <c:pt idx="107">
                  <c:v>-13.670437</c:v>
                </c:pt>
                <c:pt idx="108">
                  <c:v>-13.592290999999999</c:v>
                </c:pt>
                <c:pt idx="109">
                  <c:v>-13.548380999999999</c:v>
                </c:pt>
                <c:pt idx="110">
                  <c:v>-13.531559</c:v>
                </c:pt>
                <c:pt idx="111">
                  <c:v>-13.557945</c:v>
                </c:pt>
                <c:pt idx="112">
                  <c:v>-13.569917999999999</c:v>
                </c:pt>
                <c:pt idx="113">
                  <c:v>-13.595264999999999</c:v>
                </c:pt>
                <c:pt idx="114">
                  <c:v>-13.622954</c:v>
                </c:pt>
                <c:pt idx="115">
                  <c:v>-13.668051999999999</c:v>
                </c:pt>
                <c:pt idx="116">
                  <c:v>-13.627704</c:v>
                </c:pt>
                <c:pt idx="117">
                  <c:v>-13.530301</c:v>
                </c:pt>
                <c:pt idx="118">
                  <c:v>-13.42065</c:v>
                </c:pt>
                <c:pt idx="119">
                  <c:v>-13.392452</c:v>
                </c:pt>
                <c:pt idx="120">
                  <c:v>-13.420382999999999</c:v>
                </c:pt>
                <c:pt idx="121">
                  <c:v>-13.488106999999999</c:v>
                </c:pt>
                <c:pt idx="122">
                  <c:v>-13.495914000000001</c:v>
                </c:pt>
                <c:pt idx="123">
                  <c:v>-13.437998</c:v>
                </c:pt>
                <c:pt idx="124">
                  <c:v>-13.307919999999999</c:v>
                </c:pt>
                <c:pt idx="125">
                  <c:v>-13.190308999999999</c:v>
                </c:pt>
                <c:pt idx="126">
                  <c:v>-13.180757</c:v>
                </c:pt>
                <c:pt idx="127">
                  <c:v>-13.279301</c:v>
                </c:pt>
                <c:pt idx="128">
                  <c:v>-13.380397</c:v>
                </c:pt>
                <c:pt idx="129">
                  <c:v>-13.436491</c:v>
                </c:pt>
                <c:pt idx="130">
                  <c:v>-13.419575999999999</c:v>
                </c:pt>
                <c:pt idx="131">
                  <c:v>-13.364293999999999</c:v>
                </c:pt>
                <c:pt idx="132">
                  <c:v>-13.319482000000001</c:v>
                </c:pt>
                <c:pt idx="133">
                  <c:v>-13.285977000000001</c:v>
                </c:pt>
                <c:pt idx="134">
                  <c:v>-13.271383999999999</c:v>
                </c:pt>
                <c:pt idx="135">
                  <c:v>-13.318762</c:v>
                </c:pt>
                <c:pt idx="136">
                  <c:v>-13.457221000000001</c:v>
                </c:pt>
                <c:pt idx="137">
                  <c:v>-13.698725</c:v>
                </c:pt>
                <c:pt idx="138">
                  <c:v>-13.98831</c:v>
                </c:pt>
                <c:pt idx="139">
                  <c:v>-14.194542999999999</c:v>
                </c:pt>
                <c:pt idx="140">
                  <c:v>-14.272402</c:v>
                </c:pt>
                <c:pt idx="141">
                  <c:v>-14.189723000000001</c:v>
                </c:pt>
                <c:pt idx="142">
                  <c:v>-14.01723</c:v>
                </c:pt>
                <c:pt idx="143">
                  <c:v>-13.882486999999999</c:v>
                </c:pt>
                <c:pt idx="144">
                  <c:v>-13.906237000000001</c:v>
                </c:pt>
                <c:pt idx="145">
                  <c:v>-14.066462</c:v>
                </c:pt>
                <c:pt idx="146">
                  <c:v>-14.309882</c:v>
                </c:pt>
                <c:pt idx="147">
                  <c:v>-14.581263999999999</c:v>
                </c:pt>
                <c:pt idx="148">
                  <c:v>-14.864367</c:v>
                </c:pt>
                <c:pt idx="149">
                  <c:v>-15.140492</c:v>
                </c:pt>
                <c:pt idx="150">
                  <c:v>-15.354526</c:v>
                </c:pt>
                <c:pt idx="151">
                  <c:v>-15.492753</c:v>
                </c:pt>
                <c:pt idx="152">
                  <c:v>-15.534679000000001</c:v>
                </c:pt>
                <c:pt idx="153">
                  <c:v>-15.545767</c:v>
                </c:pt>
                <c:pt idx="154">
                  <c:v>-15.548664</c:v>
                </c:pt>
                <c:pt idx="155">
                  <c:v>-15.651119</c:v>
                </c:pt>
                <c:pt idx="156">
                  <c:v>-15.832974</c:v>
                </c:pt>
                <c:pt idx="157">
                  <c:v>-15.994211</c:v>
                </c:pt>
                <c:pt idx="158">
                  <c:v>-15.984671000000001</c:v>
                </c:pt>
                <c:pt idx="159">
                  <c:v>-15.862423</c:v>
                </c:pt>
                <c:pt idx="160">
                  <c:v>-15.779825000000001</c:v>
                </c:pt>
                <c:pt idx="161">
                  <c:v>-15.982494000000001</c:v>
                </c:pt>
                <c:pt idx="162">
                  <c:v>-16.494720000000001</c:v>
                </c:pt>
                <c:pt idx="163">
                  <c:v>-17.205781999999999</c:v>
                </c:pt>
                <c:pt idx="164">
                  <c:v>-17.878568999999999</c:v>
                </c:pt>
                <c:pt idx="165">
                  <c:v>-18.295582</c:v>
                </c:pt>
                <c:pt idx="166">
                  <c:v>-18.424994000000002</c:v>
                </c:pt>
                <c:pt idx="167">
                  <c:v>-18.429976</c:v>
                </c:pt>
                <c:pt idx="168">
                  <c:v>-18.423701999999999</c:v>
                </c:pt>
                <c:pt idx="169">
                  <c:v>-18.464872</c:v>
                </c:pt>
                <c:pt idx="170">
                  <c:v>-18.500292000000002</c:v>
                </c:pt>
                <c:pt idx="171">
                  <c:v>-18.472860000000001</c:v>
                </c:pt>
                <c:pt idx="172">
                  <c:v>-18.442249</c:v>
                </c:pt>
                <c:pt idx="173">
                  <c:v>-18.559401999999999</c:v>
                </c:pt>
                <c:pt idx="174">
                  <c:v>-18.855255</c:v>
                </c:pt>
                <c:pt idx="175">
                  <c:v>-19.281307000000002</c:v>
                </c:pt>
                <c:pt idx="176">
                  <c:v>-19.669447000000002</c:v>
                </c:pt>
                <c:pt idx="177">
                  <c:v>-19.879721</c:v>
                </c:pt>
                <c:pt idx="178">
                  <c:v>-19.948858000000001</c:v>
                </c:pt>
                <c:pt idx="179">
                  <c:v>-20.041262</c:v>
                </c:pt>
                <c:pt idx="180">
                  <c:v>-20.247516999999998</c:v>
                </c:pt>
                <c:pt idx="181">
                  <c:v>-20.538274999999999</c:v>
                </c:pt>
                <c:pt idx="182">
                  <c:v>-20.822641000000001</c:v>
                </c:pt>
                <c:pt idx="183">
                  <c:v>-20.839666000000001</c:v>
                </c:pt>
                <c:pt idx="184">
                  <c:v>-20.551445000000001</c:v>
                </c:pt>
                <c:pt idx="185">
                  <c:v>-20.191680999999999</c:v>
                </c:pt>
                <c:pt idx="186">
                  <c:v>-19.988499000000001</c:v>
                </c:pt>
                <c:pt idx="187">
                  <c:v>-19.957761999999999</c:v>
                </c:pt>
                <c:pt idx="188">
                  <c:v>-20.117912</c:v>
                </c:pt>
                <c:pt idx="189">
                  <c:v>-20.442551000000002</c:v>
                </c:pt>
                <c:pt idx="190">
                  <c:v>-20.814378999999999</c:v>
                </c:pt>
                <c:pt idx="191">
                  <c:v>-21.122595</c:v>
                </c:pt>
                <c:pt idx="192">
                  <c:v>-21.38719</c:v>
                </c:pt>
                <c:pt idx="193">
                  <c:v>-21.640152</c:v>
                </c:pt>
                <c:pt idx="194">
                  <c:v>-21.770353</c:v>
                </c:pt>
                <c:pt idx="195">
                  <c:v>-21.605364000000002</c:v>
                </c:pt>
                <c:pt idx="196">
                  <c:v>-21.092576999999999</c:v>
                </c:pt>
                <c:pt idx="197">
                  <c:v>-20.557617</c:v>
                </c:pt>
                <c:pt idx="198">
                  <c:v>-20.244620999999999</c:v>
                </c:pt>
                <c:pt idx="199">
                  <c:v>-20.043894000000002</c:v>
                </c:pt>
                <c:pt idx="200">
                  <c:v>-20.060600000000001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7-40FA-ABC0-F866FEF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'CL 15GHz'!$U$2</c15:sqref>
                        </c15:formulaRef>
                      </c:ext>
                    </c:extLst>
                    <c:strCache>
                      <c:ptCount val="1"/>
                      <c:pt idx="0">
                        <c:v>+12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'CL 15GHz'!$P$5:$P$205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5.0609349999999997</c:v>
                      </c:pt>
                      <c:pt idx="2">
                        <c:v>5.1108700000000002</c:v>
                      </c:pt>
                      <c:pt idx="3">
                        <c:v>5.1608049999999999</c:v>
                      </c:pt>
                      <c:pt idx="4">
                        <c:v>5.2107400000000004</c:v>
                      </c:pt>
                      <c:pt idx="5">
                        <c:v>5.260675</c:v>
                      </c:pt>
                      <c:pt idx="6">
                        <c:v>5.3106099999999996</c:v>
                      </c:pt>
                      <c:pt idx="7">
                        <c:v>5.3605450000000001</c:v>
                      </c:pt>
                      <c:pt idx="8">
                        <c:v>5.4104799999999997</c:v>
                      </c:pt>
                      <c:pt idx="9">
                        <c:v>5.4604150000000002</c:v>
                      </c:pt>
                      <c:pt idx="10">
                        <c:v>5.5103499999999999</c:v>
                      </c:pt>
                      <c:pt idx="11">
                        <c:v>5.5602850000000004</c:v>
                      </c:pt>
                      <c:pt idx="12">
                        <c:v>5.61022</c:v>
                      </c:pt>
                      <c:pt idx="13">
                        <c:v>5.6601549999999996</c:v>
                      </c:pt>
                      <c:pt idx="14">
                        <c:v>5.7100900000000001</c:v>
                      </c:pt>
                      <c:pt idx="15">
                        <c:v>5.7600249999999997</c:v>
                      </c:pt>
                      <c:pt idx="16">
                        <c:v>5.8099600000000002</c:v>
                      </c:pt>
                      <c:pt idx="17">
                        <c:v>5.8598949999999999</c:v>
                      </c:pt>
                      <c:pt idx="18">
                        <c:v>5.9098300000000004</c:v>
                      </c:pt>
                      <c:pt idx="19">
                        <c:v>5.959765</c:v>
                      </c:pt>
                      <c:pt idx="20">
                        <c:v>6.0096999999999996</c:v>
                      </c:pt>
                      <c:pt idx="21">
                        <c:v>6.0596350000000001</c:v>
                      </c:pt>
                      <c:pt idx="22">
                        <c:v>6.1095699999999997</c:v>
                      </c:pt>
                      <c:pt idx="23">
                        <c:v>6.1595050000000002</c:v>
                      </c:pt>
                      <c:pt idx="24">
                        <c:v>6.2094399999999998</c:v>
                      </c:pt>
                      <c:pt idx="25">
                        <c:v>6.2593750000000004</c:v>
                      </c:pt>
                      <c:pt idx="26">
                        <c:v>6.30931</c:v>
                      </c:pt>
                      <c:pt idx="27">
                        <c:v>6.3592449999999996</c:v>
                      </c:pt>
                      <c:pt idx="28">
                        <c:v>6.4091800000000001</c:v>
                      </c:pt>
                      <c:pt idx="29">
                        <c:v>6.4591149999999997</c:v>
                      </c:pt>
                      <c:pt idx="30">
                        <c:v>6.5090500000000002</c:v>
                      </c:pt>
                      <c:pt idx="31">
                        <c:v>6.5589849999999998</c:v>
                      </c:pt>
                      <c:pt idx="32">
                        <c:v>6.6089200000000003</c:v>
                      </c:pt>
                      <c:pt idx="33">
                        <c:v>6.658855</c:v>
                      </c:pt>
                      <c:pt idx="34">
                        <c:v>6.7087899999999996</c:v>
                      </c:pt>
                      <c:pt idx="35">
                        <c:v>6.7587250000000001</c:v>
                      </c:pt>
                      <c:pt idx="36">
                        <c:v>6.8086599999999997</c:v>
                      </c:pt>
                      <c:pt idx="37">
                        <c:v>6.8585950000000002</c:v>
                      </c:pt>
                      <c:pt idx="38">
                        <c:v>6.9085299999999998</c:v>
                      </c:pt>
                      <c:pt idx="39">
                        <c:v>6.9584650000000003</c:v>
                      </c:pt>
                      <c:pt idx="40">
                        <c:v>7.0084</c:v>
                      </c:pt>
                      <c:pt idx="41">
                        <c:v>7.0583349999999996</c:v>
                      </c:pt>
                      <c:pt idx="42">
                        <c:v>7.1082700000000001</c:v>
                      </c:pt>
                      <c:pt idx="43">
                        <c:v>7.1582049999999997</c:v>
                      </c:pt>
                      <c:pt idx="44">
                        <c:v>7.2081400000000002</c:v>
                      </c:pt>
                      <c:pt idx="45">
                        <c:v>7.2580749999999998</c:v>
                      </c:pt>
                      <c:pt idx="46">
                        <c:v>7.3080100000000003</c:v>
                      </c:pt>
                      <c:pt idx="47">
                        <c:v>7.357945</c:v>
                      </c:pt>
                      <c:pt idx="48">
                        <c:v>7.4078799999999996</c:v>
                      </c:pt>
                      <c:pt idx="49">
                        <c:v>7.4578150000000001</c:v>
                      </c:pt>
                      <c:pt idx="50">
                        <c:v>7.5077499999999997</c:v>
                      </c:pt>
                      <c:pt idx="51">
                        <c:v>7.5576850000000002</c:v>
                      </c:pt>
                      <c:pt idx="52">
                        <c:v>7.6076199999999998</c:v>
                      </c:pt>
                      <c:pt idx="53">
                        <c:v>7.6575550000000003</c:v>
                      </c:pt>
                      <c:pt idx="54">
                        <c:v>7.70749</c:v>
                      </c:pt>
                      <c:pt idx="55">
                        <c:v>7.7574249999999996</c:v>
                      </c:pt>
                      <c:pt idx="56">
                        <c:v>7.8073600000000001</c:v>
                      </c:pt>
                      <c:pt idx="57">
                        <c:v>7.8572949999999997</c:v>
                      </c:pt>
                      <c:pt idx="58">
                        <c:v>7.9072300000000002</c:v>
                      </c:pt>
                      <c:pt idx="59">
                        <c:v>7.9571649999999998</c:v>
                      </c:pt>
                      <c:pt idx="60">
                        <c:v>8.0070999999999994</c:v>
                      </c:pt>
                      <c:pt idx="61">
                        <c:v>8.0570350000000008</c:v>
                      </c:pt>
                      <c:pt idx="62">
                        <c:v>8.1069700000000005</c:v>
                      </c:pt>
                      <c:pt idx="63">
                        <c:v>8.1569050000000001</c:v>
                      </c:pt>
                      <c:pt idx="64">
                        <c:v>8.2068399999999997</c:v>
                      </c:pt>
                      <c:pt idx="65">
                        <c:v>8.2567749999999993</c:v>
                      </c:pt>
                      <c:pt idx="66">
                        <c:v>8.3067100000000007</c:v>
                      </c:pt>
                      <c:pt idx="67">
                        <c:v>8.3566450000000003</c:v>
                      </c:pt>
                      <c:pt idx="68">
                        <c:v>8.4065799999999999</c:v>
                      </c:pt>
                      <c:pt idx="69">
                        <c:v>8.4565149999999996</c:v>
                      </c:pt>
                      <c:pt idx="70">
                        <c:v>8.5064499999999992</c:v>
                      </c:pt>
                      <c:pt idx="71">
                        <c:v>8.5563850000000006</c:v>
                      </c:pt>
                      <c:pt idx="72">
                        <c:v>8.6063200000000002</c:v>
                      </c:pt>
                      <c:pt idx="73">
                        <c:v>8.6562549999999998</c:v>
                      </c:pt>
                      <c:pt idx="74">
                        <c:v>8.7061899999999994</c:v>
                      </c:pt>
                      <c:pt idx="75">
                        <c:v>8.7561250000000008</c:v>
                      </c:pt>
                      <c:pt idx="76">
                        <c:v>8.8060600000000004</c:v>
                      </c:pt>
                      <c:pt idx="77">
                        <c:v>8.8559950000000001</c:v>
                      </c:pt>
                      <c:pt idx="78">
                        <c:v>8.9059299999999997</c:v>
                      </c:pt>
                      <c:pt idx="79">
                        <c:v>8.9558649999999993</c:v>
                      </c:pt>
                      <c:pt idx="80">
                        <c:v>9.0058000000000007</c:v>
                      </c:pt>
                      <c:pt idx="81">
                        <c:v>9.0557350000000003</c:v>
                      </c:pt>
                      <c:pt idx="82">
                        <c:v>9.1056699999999999</c:v>
                      </c:pt>
                      <c:pt idx="83">
                        <c:v>9.1556049999999995</c:v>
                      </c:pt>
                      <c:pt idx="84">
                        <c:v>9.2055399999999992</c:v>
                      </c:pt>
                      <c:pt idx="85">
                        <c:v>9.2554750000000006</c:v>
                      </c:pt>
                      <c:pt idx="86">
                        <c:v>9.3054100000000002</c:v>
                      </c:pt>
                      <c:pt idx="87">
                        <c:v>9.3553449999999998</c:v>
                      </c:pt>
                      <c:pt idx="88">
                        <c:v>9.4052799999999994</c:v>
                      </c:pt>
                      <c:pt idx="89">
                        <c:v>9.4552150000000008</c:v>
                      </c:pt>
                      <c:pt idx="90">
                        <c:v>9.5051500000000004</c:v>
                      </c:pt>
                      <c:pt idx="91">
                        <c:v>9.5550850000000001</c:v>
                      </c:pt>
                      <c:pt idx="92">
                        <c:v>9.6050199999999997</c:v>
                      </c:pt>
                      <c:pt idx="93">
                        <c:v>9.6549549999999993</c:v>
                      </c:pt>
                      <c:pt idx="94">
                        <c:v>9.7048900000000007</c:v>
                      </c:pt>
                      <c:pt idx="95">
                        <c:v>9.7548250000000003</c:v>
                      </c:pt>
                      <c:pt idx="96">
                        <c:v>9.8047599999999999</c:v>
                      </c:pt>
                      <c:pt idx="97">
                        <c:v>9.8546949999999995</c:v>
                      </c:pt>
                      <c:pt idx="98">
                        <c:v>9.9046299999999992</c:v>
                      </c:pt>
                      <c:pt idx="99">
                        <c:v>9.9545650000000006</c:v>
                      </c:pt>
                      <c:pt idx="100">
                        <c:v>10.0045</c:v>
                      </c:pt>
                      <c:pt idx="101">
                        <c:v>10.054435</c:v>
                      </c:pt>
                      <c:pt idx="102">
                        <c:v>10.104369999999999</c:v>
                      </c:pt>
                      <c:pt idx="103">
                        <c:v>10.154305000000001</c:v>
                      </c:pt>
                      <c:pt idx="104">
                        <c:v>10.20424</c:v>
                      </c:pt>
                      <c:pt idx="105">
                        <c:v>10.254175</c:v>
                      </c:pt>
                      <c:pt idx="106">
                        <c:v>10.30411</c:v>
                      </c:pt>
                      <c:pt idx="107">
                        <c:v>10.354044999999999</c:v>
                      </c:pt>
                      <c:pt idx="108">
                        <c:v>10.403980000000001</c:v>
                      </c:pt>
                      <c:pt idx="109">
                        <c:v>10.453915</c:v>
                      </c:pt>
                      <c:pt idx="110">
                        <c:v>10.50385</c:v>
                      </c:pt>
                      <c:pt idx="111">
                        <c:v>10.553785</c:v>
                      </c:pt>
                      <c:pt idx="112">
                        <c:v>10.603719999999999</c:v>
                      </c:pt>
                      <c:pt idx="113">
                        <c:v>10.653655000000001</c:v>
                      </c:pt>
                      <c:pt idx="114">
                        <c:v>10.70359</c:v>
                      </c:pt>
                      <c:pt idx="115">
                        <c:v>10.753525</c:v>
                      </c:pt>
                      <c:pt idx="116">
                        <c:v>10.803459999999999</c:v>
                      </c:pt>
                      <c:pt idx="117">
                        <c:v>10.853395000000001</c:v>
                      </c:pt>
                      <c:pt idx="118">
                        <c:v>10.90333</c:v>
                      </c:pt>
                      <c:pt idx="119">
                        <c:v>10.953265</c:v>
                      </c:pt>
                      <c:pt idx="120">
                        <c:v>11.0032</c:v>
                      </c:pt>
                      <c:pt idx="121">
                        <c:v>11.053134999999999</c:v>
                      </c:pt>
                      <c:pt idx="122">
                        <c:v>11.103070000000001</c:v>
                      </c:pt>
                      <c:pt idx="123">
                        <c:v>11.153005</c:v>
                      </c:pt>
                      <c:pt idx="124">
                        <c:v>11.20294</c:v>
                      </c:pt>
                      <c:pt idx="125">
                        <c:v>11.252875</c:v>
                      </c:pt>
                      <c:pt idx="126">
                        <c:v>11.302809999999999</c:v>
                      </c:pt>
                      <c:pt idx="127">
                        <c:v>11.352745000000001</c:v>
                      </c:pt>
                      <c:pt idx="128">
                        <c:v>11.40268</c:v>
                      </c:pt>
                      <c:pt idx="129">
                        <c:v>11.452615</c:v>
                      </c:pt>
                      <c:pt idx="130">
                        <c:v>11.502549999999999</c:v>
                      </c:pt>
                      <c:pt idx="131">
                        <c:v>11.552485000000001</c:v>
                      </c:pt>
                      <c:pt idx="132">
                        <c:v>11.60242</c:v>
                      </c:pt>
                      <c:pt idx="133">
                        <c:v>11.652355</c:v>
                      </c:pt>
                      <c:pt idx="134">
                        <c:v>11.70229</c:v>
                      </c:pt>
                      <c:pt idx="135">
                        <c:v>11.752224999999999</c:v>
                      </c:pt>
                      <c:pt idx="136">
                        <c:v>11.802160000000001</c:v>
                      </c:pt>
                      <c:pt idx="137">
                        <c:v>11.852095</c:v>
                      </c:pt>
                      <c:pt idx="138">
                        <c:v>11.90203</c:v>
                      </c:pt>
                      <c:pt idx="139">
                        <c:v>11.951965</c:v>
                      </c:pt>
                      <c:pt idx="140">
                        <c:v>12.001899999999999</c:v>
                      </c:pt>
                      <c:pt idx="141">
                        <c:v>12.051835000000001</c:v>
                      </c:pt>
                      <c:pt idx="142">
                        <c:v>12.10177</c:v>
                      </c:pt>
                      <c:pt idx="143">
                        <c:v>12.151705</c:v>
                      </c:pt>
                      <c:pt idx="144">
                        <c:v>12.201639999999999</c:v>
                      </c:pt>
                      <c:pt idx="145">
                        <c:v>12.251575000000001</c:v>
                      </c:pt>
                      <c:pt idx="146">
                        <c:v>12.30151</c:v>
                      </c:pt>
                      <c:pt idx="147">
                        <c:v>12.351445</c:v>
                      </c:pt>
                      <c:pt idx="148">
                        <c:v>12.40138</c:v>
                      </c:pt>
                      <c:pt idx="149">
                        <c:v>12.451314999999999</c:v>
                      </c:pt>
                      <c:pt idx="150">
                        <c:v>12.501250000000001</c:v>
                      </c:pt>
                      <c:pt idx="151">
                        <c:v>12.551185</c:v>
                      </c:pt>
                      <c:pt idx="152">
                        <c:v>12.60112</c:v>
                      </c:pt>
                      <c:pt idx="153">
                        <c:v>12.651054999999999</c:v>
                      </c:pt>
                      <c:pt idx="154">
                        <c:v>12.700989999999999</c:v>
                      </c:pt>
                      <c:pt idx="155">
                        <c:v>12.750925000000001</c:v>
                      </c:pt>
                      <c:pt idx="156">
                        <c:v>12.80086</c:v>
                      </c:pt>
                      <c:pt idx="157">
                        <c:v>12.850795</c:v>
                      </c:pt>
                      <c:pt idx="158">
                        <c:v>12.900729999999999</c:v>
                      </c:pt>
                      <c:pt idx="159">
                        <c:v>12.950665000000001</c:v>
                      </c:pt>
                      <c:pt idx="160">
                        <c:v>13.0006</c:v>
                      </c:pt>
                      <c:pt idx="161">
                        <c:v>13.050535</c:v>
                      </c:pt>
                      <c:pt idx="162">
                        <c:v>13.10047</c:v>
                      </c:pt>
                      <c:pt idx="163">
                        <c:v>13.150404999999999</c:v>
                      </c:pt>
                      <c:pt idx="164">
                        <c:v>13.200340000000001</c:v>
                      </c:pt>
                      <c:pt idx="165">
                        <c:v>13.250275</c:v>
                      </c:pt>
                      <c:pt idx="166">
                        <c:v>13.30021</c:v>
                      </c:pt>
                      <c:pt idx="167">
                        <c:v>13.350144999999999</c:v>
                      </c:pt>
                      <c:pt idx="168">
                        <c:v>13.400080000000001</c:v>
                      </c:pt>
                      <c:pt idx="169">
                        <c:v>13.450015</c:v>
                      </c:pt>
                      <c:pt idx="170">
                        <c:v>13.49995</c:v>
                      </c:pt>
                      <c:pt idx="171">
                        <c:v>13.549885</c:v>
                      </c:pt>
                      <c:pt idx="172">
                        <c:v>13.599819999999999</c:v>
                      </c:pt>
                      <c:pt idx="173">
                        <c:v>13.649755000000001</c:v>
                      </c:pt>
                      <c:pt idx="174">
                        <c:v>13.69969</c:v>
                      </c:pt>
                      <c:pt idx="175">
                        <c:v>13.749625</c:v>
                      </c:pt>
                      <c:pt idx="176">
                        <c:v>13.79956</c:v>
                      </c:pt>
                      <c:pt idx="177">
                        <c:v>13.849494999999999</c:v>
                      </c:pt>
                      <c:pt idx="178">
                        <c:v>13.899430000000001</c:v>
                      </c:pt>
                      <c:pt idx="179">
                        <c:v>13.949365</c:v>
                      </c:pt>
                      <c:pt idx="180">
                        <c:v>13.9993</c:v>
                      </c:pt>
                      <c:pt idx="181">
                        <c:v>14.049234999999999</c:v>
                      </c:pt>
                      <c:pt idx="182">
                        <c:v>14.099170000000001</c:v>
                      </c:pt>
                      <c:pt idx="183">
                        <c:v>14.149105</c:v>
                      </c:pt>
                      <c:pt idx="184">
                        <c:v>14.19904</c:v>
                      </c:pt>
                      <c:pt idx="185">
                        <c:v>14.248975</c:v>
                      </c:pt>
                      <c:pt idx="186">
                        <c:v>14.298909999999999</c:v>
                      </c:pt>
                      <c:pt idx="187">
                        <c:v>14.348845000000001</c:v>
                      </c:pt>
                      <c:pt idx="188">
                        <c:v>14.39878</c:v>
                      </c:pt>
                      <c:pt idx="189">
                        <c:v>14.448715</c:v>
                      </c:pt>
                      <c:pt idx="190">
                        <c:v>14.49865</c:v>
                      </c:pt>
                      <c:pt idx="191">
                        <c:v>14.548584999999999</c:v>
                      </c:pt>
                      <c:pt idx="192">
                        <c:v>14.598520000000001</c:v>
                      </c:pt>
                      <c:pt idx="193">
                        <c:v>14.648455</c:v>
                      </c:pt>
                      <c:pt idx="194">
                        <c:v>14.69839</c:v>
                      </c:pt>
                      <c:pt idx="195">
                        <c:v>14.748324999999999</c:v>
                      </c:pt>
                      <c:pt idx="196">
                        <c:v>14.798260000000001</c:v>
                      </c:pt>
                      <c:pt idx="197">
                        <c:v>14.848195</c:v>
                      </c:pt>
                      <c:pt idx="198">
                        <c:v>14.89813</c:v>
                      </c:pt>
                      <c:pt idx="199">
                        <c:v>14.948065</c:v>
                      </c:pt>
                      <c:pt idx="200">
                        <c:v>14.997999999999999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 15GHz'!$U$5:$U$205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-17.925992999999998</c:v>
                      </c:pt>
                      <c:pt idx="1">
                        <c:v>-17.493162000000002</c:v>
                      </c:pt>
                      <c:pt idx="2">
                        <c:v>-17.024671999999999</c:v>
                      </c:pt>
                      <c:pt idx="3">
                        <c:v>-16.705303000000001</c:v>
                      </c:pt>
                      <c:pt idx="4">
                        <c:v>-16.505576999999999</c:v>
                      </c:pt>
                      <c:pt idx="5">
                        <c:v>-16.444607000000001</c:v>
                      </c:pt>
                      <c:pt idx="6">
                        <c:v>-16.426376000000001</c:v>
                      </c:pt>
                      <c:pt idx="7">
                        <c:v>-16.376508999999999</c:v>
                      </c:pt>
                      <c:pt idx="8">
                        <c:v>-16.285810000000001</c:v>
                      </c:pt>
                      <c:pt idx="9">
                        <c:v>-16.176161</c:v>
                      </c:pt>
                      <c:pt idx="10">
                        <c:v>-16.086034999999999</c:v>
                      </c:pt>
                      <c:pt idx="11">
                        <c:v>-16.076702000000001</c:v>
                      </c:pt>
                      <c:pt idx="12">
                        <c:v>-16.105360000000001</c:v>
                      </c:pt>
                      <c:pt idx="13">
                        <c:v>-16.179684000000002</c:v>
                      </c:pt>
                      <c:pt idx="14">
                        <c:v>-16.241057999999999</c:v>
                      </c:pt>
                      <c:pt idx="15">
                        <c:v>-16.430143000000001</c:v>
                      </c:pt>
                      <c:pt idx="16">
                        <c:v>-16.742156999999999</c:v>
                      </c:pt>
                      <c:pt idx="17">
                        <c:v>-17.146174999999999</c:v>
                      </c:pt>
                      <c:pt idx="18">
                        <c:v>-17.440832</c:v>
                      </c:pt>
                      <c:pt idx="19">
                        <c:v>-17.541176</c:v>
                      </c:pt>
                      <c:pt idx="20">
                        <c:v>-17.455674999999999</c:v>
                      </c:pt>
                      <c:pt idx="21">
                        <c:v>-17.307805999999999</c:v>
                      </c:pt>
                      <c:pt idx="22">
                        <c:v>-17.209747</c:v>
                      </c:pt>
                      <c:pt idx="23">
                        <c:v>-17.188704000000001</c:v>
                      </c:pt>
                      <c:pt idx="24">
                        <c:v>-17.310594999999999</c:v>
                      </c:pt>
                      <c:pt idx="25">
                        <c:v>-17.554558</c:v>
                      </c:pt>
                      <c:pt idx="26">
                        <c:v>-17.846378000000001</c:v>
                      </c:pt>
                      <c:pt idx="27">
                        <c:v>-18.068092</c:v>
                      </c:pt>
                      <c:pt idx="28">
                        <c:v>-18.266369000000001</c:v>
                      </c:pt>
                      <c:pt idx="29">
                        <c:v>-18.431854000000001</c:v>
                      </c:pt>
                      <c:pt idx="30">
                        <c:v>-18.530087000000002</c:v>
                      </c:pt>
                      <c:pt idx="31">
                        <c:v>-18.561419999999998</c:v>
                      </c:pt>
                      <c:pt idx="32">
                        <c:v>-18.634754000000001</c:v>
                      </c:pt>
                      <c:pt idx="33">
                        <c:v>-18.761538999999999</c:v>
                      </c:pt>
                      <c:pt idx="34">
                        <c:v>-18.902888999999998</c:v>
                      </c:pt>
                      <c:pt idx="35">
                        <c:v>-19.000451999999999</c:v>
                      </c:pt>
                      <c:pt idx="36">
                        <c:v>-19.022675</c:v>
                      </c:pt>
                      <c:pt idx="37">
                        <c:v>-18.946831</c:v>
                      </c:pt>
                      <c:pt idx="38">
                        <c:v>-18.883623</c:v>
                      </c:pt>
                      <c:pt idx="39">
                        <c:v>-18.858986000000002</c:v>
                      </c:pt>
                      <c:pt idx="40">
                        <c:v>-18.90597</c:v>
                      </c:pt>
                      <c:pt idx="41">
                        <c:v>-18.948157999999999</c:v>
                      </c:pt>
                      <c:pt idx="42">
                        <c:v>-18.930485000000001</c:v>
                      </c:pt>
                      <c:pt idx="43">
                        <c:v>-18.780664000000002</c:v>
                      </c:pt>
                      <c:pt idx="44">
                        <c:v>-18.641922000000001</c:v>
                      </c:pt>
                      <c:pt idx="45">
                        <c:v>-18.512965999999999</c:v>
                      </c:pt>
                      <c:pt idx="46">
                        <c:v>-18.485524999999999</c:v>
                      </c:pt>
                      <c:pt idx="47">
                        <c:v>-18.489937000000001</c:v>
                      </c:pt>
                      <c:pt idx="48">
                        <c:v>-18.560766000000001</c:v>
                      </c:pt>
                      <c:pt idx="49">
                        <c:v>-18.612587000000001</c:v>
                      </c:pt>
                      <c:pt idx="50">
                        <c:v>-18.693778999999999</c:v>
                      </c:pt>
                      <c:pt idx="51">
                        <c:v>-18.705456000000002</c:v>
                      </c:pt>
                      <c:pt idx="52">
                        <c:v>-18.745927999999999</c:v>
                      </c:pt>
                      <c:pt idx="53">
                        <c:v>-18.824400000000001</c:v>
                      </c:pt>
                      <c:pt idx="54">
                        <c:v>-18.901636</c:v>
                      </c:pt>
                      <c:pt idx="55">
                        <c:v>-18.853203000000001</c:v>
                      </c:pt>
                      <c:pt idx="56">
                        <c:v>-18.659694999999999</c:v>
                      </c:pt>
                      <c:pt idx="57">
                        <c:v>-18.370396</c:v>
                      </c:pt>
                      <c:pt idx="58">
                        <c:v>-18.167442000000001</c:v>
                      </c:pt>
                      <c:pt idx="59">
                        <c:v>-18.099243000000001</c:v>
                      </c:pt>
                      <c:pt idx="60">
                        <c:v>-18.192812</c:v>
                      </c:pt>
                      <c:pt idx="61">
                        <c:v>-18.434538</c:v>
                      </c:pt>
                      <c:pt idx="62">
                        <c:v>-18.650556999999999</c:v>
                      </c:pt>
                      <c:pt idx="63">
                        <c:v>-18.697111</c:v>
                      </c:pt>
                      <c:pt idx="64">
                        <c:v>-18.665521999999999</c:v>
                      </c:pt>
                      <c:pt idx="65">
                        <c:v>-18.658543000000002</c:v>
                      </c:pt>
                      <c:pt idx="66">
                        <c:v>-18.747098999999999</c:v>
                      </c:pt>
                      <c:pt idx="67">
                        <c:v>-18.890367999999999</c:v>
                      </c:pt>
                      <c:pt idx="68">
                        <c:v>-18.895503999999999</c:v>
                      </c:pt>
                      <c:pt idx="69">
                        <c:v>-18.783660999999999</c:v>
                      </c:pt>
                      <c:pt idx="70">
                        <c:v>-18.623401999999999</c:v>
                      </c:pt>
                      <c:pt idx="71">
                        <c:v>-18.464328999999999</c:v>
                      </c:pt>
                      <c:pt idx="72">
                        <c:v>-18.320898</c:v>
                      </c:pt>
                      <c:pt idx="73">
                        <c:v>-18.228549999999998</c:v>
                      </c:pt>
                      <c:pt idx="74">
                        <c:v>-18.140370999999998</c:v>
                      </c:pt>
                      <c:pt idx="75">
                        <c:v>-18.065909999999999</c:v>
                      </c:pt>
                      <c:pt idx="76">
                        <c:v>-18.014634999999998</c:v>
                      </c:pt>
                      <c:pt idx="77">
                        <c:v>-18.076703999999999</c:v>
                      </c:pt>
                      <c:pt idx="78">
                        <c:v>-18.230419000000001</c:v>
                      </c:pt>
                      <c:pt idx="79">
                        <c:v>-18.366913</c:v>
                      </c:pt>
                      <c:pt idx="80">
                        <c:v>-18.345147999999998</c:v>
                      </c:pt>
                      <c:pt idx="81">
                        <c:v>-18.207360999999999</c:v>
                      </c:pt>
                      <c:pt idx="82">
                        <c:v>-18.027113</c:v>
                      </c:pt>
                      <c:pt idx="83">
                        <c:v>-17.947412</c:v>
                      </c:pt>
                      <c:pt idx="84">
                        <c:v>-17.954573</c:v>
                      </c:pt>
                      <c:pt idx="85">
                        <c:v>-18.060976</c:v>
                      </c:pt>
                      <c:pt idx="86">
                        <c:v>-18.142707999999999</c:v>
                      </c:pt>
                      <c:pt idx="87">
                        <c:v>-18.147393999999998</c:v>
                      </c:pt>
                      <c:pt idx="88">
                        <c:v>-18.022922999999999</c:v>
                      </c:pt>
                      <c:pt idx="89">
                        <c:v>-17.863688</c:v>
                      </c:pt>
                      <c:pt idx="90">
                        <c:v>-17.693064</c:v>
                      </c:pt>
                      <c:pt idx="91">
                        <c:v>-17.627184</c:v>
                      </c:pt>
                      <c:pt idx="92">
                        <c:v>-17.629930000000002</c:v>
                      </c:pt>
                      <c:pt idx="93">
                        <c:v>-17.749096000000002</c:v>
                      </c:pt>
                      <c:pt idx="94">
                        <c:v>-17.945065</c:v>
                      </c:pt>
                      <c:pt idx="95">
                        <c:v>-18.233958999999999</c:v>
                      </c:pt>
                      <c:pt idx="96">
                        <c:v>-18.470535000000002</c:v>
                      </c:pt>
                      <c:pt idx="97">
                        <c:v>-18.552795</c:v>
                      </c:pt>
                      <c:pt idx="98">
                        <c:v>-18.422934000000001</c:v>
                      </c:pt>
                      <c:pt idx="99">
                        <c:v>-18.261783999999999</c:v>
                      </c:pt>
                      <c:pt idx="100">
                        <c:v>-18.17362</c:v>
                      </c:pt>
                      <c:pt idx="101">
                        <c:v>-18.263527</c:v>
                      </c:pt>
                      <c:pt idx="102">
                        <c:v>-18.550343000000002</c:v>
                      </c:pt>
                      <c:pt idx="103">
                        <c:v>-18.921803000000001</c:v>
                      </c:pt>
                      <c:pt idx="104">
                        <c:v>-19.173939000000001</c:v>
                      </c:pt>
                      <c:pt idx="105">
                        <c:v>-19.224976000000002</c:v>
                      </c:pt>
                      <c:pt idx="106">
                        <c:v>-19.113201</c:v>
                      </c:pt>
                      <c:pt idx="107">
                        <c:v>-18.984542999999999</c:v>
                      </c:pt>
                      <c:pt idx="108">
                        <c:v>-18.906507000000001</c:v>
                      </c:pt>
                      <c:pt idx="109">
                        <c:v>-18.859821</c:v>
                      </c:pt>
                      <c:pt idx="110">
                        <c:v>-18.838933999999998</c:v>
                      </c:pt>
                      <c:pt idx="111">
                        <c:v>-18.850815000000001</c:v>
                      </c:pt>
                      <c:pt idx="112">
                        <c:v>-18.875992</c:v>
                      </c:pt>
                      <c:pt idx="113">
                        <c:v>-18.906867999999999</c:v>
                      </c:pt>
                      <c:pt idx="114">
                        <c:v>-18.936426000000001</c:v>
                      </c:pt>
                      <c:pt idx="115">
                        <c:v>-18.958303000000001</c:v>
                      </c:pt>
                      <c:pt idx="116">
                        <c:v>-18.890761999999999</c:v>
                      </c:pt>
                      <c:pt idx="117">
                        <c:v>-18.705476999999998</c:v>
                      </c:pt>
                      <c:pt idx="118">
                        <c:v>-18.512488999999999</c:v>
                      </c:pt>
                      <c:pt idx="119">
                        <c:v>-18.429983</c:v>
                      </c:pt>
                      <c:pt idx="120">
                        <c:v>-18.466578999999999</c:v>
                      </c:pt>
                      <c:pt idx="121">
                        <c:v>-18.581945000000001</c:v>
                      </c:pt>
                      <c:pt idx="122">
                        <c:v>-18.595547</c:v>
                      </c:pt>
                      <c:pt idx="123">
                        <c:v>-18.438476999999999</c:v>
                      </c:pt>
                      <c:pt idx="124">
                        <c:v>-18.192557999999998</c:v>
                      </c:pt>
                      <c:pt idx="125">
                        <c:v>-17.996078000000001</c:v>
                      </c:pt>
                      <c:pt idx="126">
                        <c:v>-17.946043</c:v>
                      </c:pt>
                      <c:pt idx="127">
                        <c:v>-18.096810999999999</c:v>
                      </c:pt>
                      <c:pt idx="128">
                        <c:v>-18.311627999999999</c:v>
                      </c:pt>
                      <c:pt idx="129">
                        <c:v>-18.435541000000001</c:v>
                      </c:pt>
                      <c:pt idx="130">
                        <c:v>-18.397741</c:v>
                      </c:pt>
                      <c:pt idx="131">
                        <c:v>-18.292484000000002</c:v>
                      </c:pt>
                      <c:pt idx="132">
                        <c:v>-18.187411999999998</c:v>
                      </c:pt>
                      <c:pt idx="133">
                        <c:v>-18.099091000000001</c:v>
                      </c:pt>
                      <c:pt idx="134">
                        <c:v>-18.043510000000001</c:v>
                      </c:pt>
                      <c:pt idx="135">
                        <c:v>-18.107562999999999</c:v>
                      </c:pt>
                      <c:pt idx="136">
                        <c:v>-18.310865</c:v>
                      </c:pt>
                      <c:pt idx="137">
                        <c:v>-18.643744000000002</c:v>
                      </c:pt>
                      <c:pt idx="138">
                        <c:v>-19.044049999999999</c:v>
                      </c:pt>
                      <c:pt idx="139">
                        <c:v>-19.397086999999999</c:v>
                      </c:pt>
                      <c:pt idx="140">
                        <c:v>-19.539625000000001</c:v>
                      </c:pt>
                      <c:pt idx="141">
                        <c:v>-19.431953</c:v>
                      </c:pt>
                      <c:pt idx="142">
                        <c:v>-19.224378999999999</c:v>
                      </c:pt>
                      <c:pt idx="143">
                        <c:v>-19.083721000000001</c:v>
                      </c:pt>
                      <c:pt idx="144">
                        <c:v>-19.085846</c:v>
                      </c:pt>
                      <c:pt idx="145">
                        <c:v>-19.276772999999999</c:v>
                      </c:pt>
                      <c:pt idx="146">
                        <c:v>-19.590744000000001</c:v>
                      </c:pt>
                      <c:pt idx="147">
                        <c:v>-19.901049</c:v>
                      </c:pt>
                      <c:pt idx="148">
                        <c:v>-20.152815</c:v>
                      </c:pt>
                      <c:pt idx="149">
                        <c:v>-20.361979999999999</c:v>
                      </c:pt>
                      <c:pt idx="150">
                        <c:v>-20.524204000000001</c:v>
                      </c:pt>
                      <c:pt idx="151">
                        <c:v>-20.629307000000001</c:v>
                      </c:pt>
                      <c:pt idx="152">
                        <c:v>-20.669024</c:v>
                      </c:pt>
                      <c:pt idx="153">
                        <c:v>-20.680544000000001</c:v>
                      </c:pt>
                      <c:pt idx="154">
                        <c:v>-20.690280999999999</c:v>
                      </c:pt>
                      <c:pt idx="155">
                        <c:v>-20.743776</c:v>
                      </c:pt>
                      <c:pt idx="156">
                        <c:v>-20.839561</c:v>
                      </c:pt>
                      <c:pt idx="157">
                        <c:v>-20.930766999999999</c:v>
                      </c:pt>
                      <c:pt idx="158">
                        <c:v>-20.935815999999999</c:v>
                      </c:pt>
                      <c:pt idx="159">
                        <c:v>-20.871435000000002</c:v>
                      </c:pt>
                      <c:pt idx="160">
                        <c:v>-20.833501999999999</c:v>
                      </c:pt>
                      <c:pt idx="161">
                        <c:v>-20.916682999999999</c:v>
                      </c:pt>
                      <c:pt idx="162">
                        <c:v>-21.118105</c:v>
                      </c:pt>
                      <c:pt idx="163">
                        <c:v>-21.418738999999999</c:v>
                      </c:pt>
                      <c:pt idx="164">
                        <c:v>-21.727323999999999</c:v>
                      </c:pt>
                      <c:pt idx="165">
                        <c:v>-21.920839000000001</c:v>
                      </c:pt>
                      <c:pt idx="166">
                        <c:v>-21.980848000000002</c:v>
                      </c:pt>
                      <c:pt idx="167">
                        <c:v>-21.999013999999999</c:v>
                      </c:pt>
                      <c:pt idx="168">
                        <c:v>-22.011139</c:v>
                      </c:pt>
                      <c:pt idx="169">
                        <c:v>-22.037724999999998</c:v>
                      </c:pt>
                      <c:pt idx="170">
                        <c:v>-22.057480000000002</c:v>
                      </c:pt>
                      <c:pt idx="171">
                        <c:v>-22.055439</c:v>
                      </c:pt>
                      <c:pt idx="172">
                        <c:v>-22.05246</c:v>
                      </c:pt>
                      <c:pt idx="173">
                        <c:v>-22.109107999999999</c:v>
                      </c:pt>
                      <c:pt idx="174">
                        <c:v>-22.245829000000001</c:v>
                      </c:pt>
                      <c:pt idx="175">
                        <c:v>-22.430465999999999</c:v>
                      </c:pt>
                      <c:pt idx="176">
                        <c:v>-22.597864000000001</c:v>
                      </c:pt>
                      <c:pt idx="177">
                        <c:v>-22.695091000000001</c:v>
                      </c:pt>
                      <c:pt idx="178">
                        <c:v>-22.733812</c:v>
                      </c:pt>
                      <c:pt idx="179">
                        <c:v>-22.789503</c:v>
                      </c:pt>
                      <c:pt idx="180">
                        <c:v>-22.929677999999999</c:v>
                      </c:pt>
                      <c:pt idx="181">
                        <c:v>-23.119534999999999</c:v>
                      </c:pt>
                      <c:pt idx="182">
                        <c:v>-23.278956999999998</c:v>
                      </c:pt>
                      <c:pt idx="183">
                        <c:v>-23.293763999999999</c:v>
                      </c:pt>
                      <c:pt idx="184">
                        <c:v>-23.160233000000002</c:v>
                      </c:pt>
                      <c:pt idx="185">
                        <c:v>-22.965899</c:v>
                      </c:pt>
                      <c:pt idx="186">
                        <c:v>-22.831917000000001</c:v>
                      </c:pt>
                      <c:pt idx="187">
                        <c:v>-22.807403999999998</c:v>
                      </c:pt>
                      <c:pt idx="188">
                        <c:v>-22.901250999999998</c:v>
                      </c:pt>
                      <c:pt idx="189">
                        <c:v>-23.074286000000001</c:v>
                      </c:pt>
                      <c:pt idx="190">
                        <c:v>-23.283574999999999</c:v>
                      </c:pt>
                      <c:pt idx="191">
                        <c:v>-23.504503</c:v>
                      </c:pt>
                      <c:pt idx="192">
                        <c:v>-23.740663999999999</c:v>
                      </c:pt>
                      <c:pt idx="193">
                        <c:v>-23.959478000000001</c:v>
                      </c:pt>
                      <c:pt idx="194">
                        <c:v>-24.064254999999999</c:v>
                      </c:pt>
                      <c:pt idx="195">
                        <c:v>-23.967870999999999</c:v>
                      </c:pt>
                      <c:pt idx="196">
                        <c:v>-23.674526</c:v>
                      </c:pt>
                      <c:pt idx="197">
                        <c:v>-23.329253999999999</c:v>
                      </c:pt>
                      <c:pt idx="198">
                        <c:v>-23.091235999999999</c:v>
                      </c:pt>
                      <c:pt idx="199">
                        <c:v>-22.95628</c:v>
                      </c:pt>
                      <c:pt idx="200">
                        <c:v>-22.968716000000001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067-40FA-ABC0-F866FEFE8C38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4"/>
          <c:min val="-24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4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5449721728895666"/>
          <c:y val="0.50507436570428699"/>
          <c:w val="0.20378989579248014"/>
          <c:h val="0.260012637309225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-6.5305486000000004</c:v>
                </c:pt>
                <c:pt idx="1">
                  <c:v>-6.5246443999999997</c:v>
                </c:pt>
                <c:pt idx="2">
                  <c:v>-6.5328932000000002</c:v>
                </c:pt>
                <c:pt idx="3">
                  <c:v>-6.5269298999999998</c:v>
                </c:pt>
                <c:pt idx="4">
                  <c:v>-6.5266980999999999</c:v>
                </c:pt>
                <c:pt idx="5">
                  <c:v>-6.5264831000000001</c:v>
                </c:pt>
                <c:pt idx="6">
                  <c:v>-6.5301150999999997</c:v>
                </c:pt>
                <c:pt idx="7">
                  <c:v>-6.5272516999999999</c:v>
                </c:pt>
                <c:pt idx="8">
                  <c:v>-6.5286774999999997</c:v>
                </c:pt>
                <c:pt idx="9">
                  <c:v>-6.5288786999999999</c:v>
                </c:pt>
                <c:pt idx="10">
                  <c:v>-6.5290946999999999</c:v>
                </c:pt>
                <c:pt idx="11">
                  <c:v>-6.5270348</c:v>
                </c:pt>
                <c:pt idx="12">
                  <c:v>-6.5290933000000004</c:v>
                </c:pt>
                <c:pt idx="13">
                  <c:v>-6.5247617</c:v>
                </c:pt>
                <c:pt idx="14">
                  <c:v>-6.5240730999999998</c:v>
                </c:pt>
                <c:pt idx="15">
                  <c:v>-6.5218382000000004</c:v>
                </c:pt>
                <c:pt idx="16">
                  <c:v>-6.5213388999999999</c:v>
                </c:pt>
                <c:pt idx="17">
                  <c:v>-6.5211749000000001</c:v>
                </c:pt>
                <c:pt idx="18">
                  <c:v>-6.5186261999999999</c:v>
                </c:pt>
                <c:pt idx="19">
                  <c:v>-6.5200643999999999</c:v>
                </c:pt>
                <c:pt idx="20">
                  <c:v>-6.5156717000000004</c:v>
                </c:pt>
                <c:pt idx="21">
                  <c:v>-6.5120849999999999</c:v>
                </c:pt>
                <c:pt idx="22">
                  <c:v>-6.5157113000000004</c:v>
                </c:pt>
                <c:pt idx="23">
                  <c:v>-6.5212383000000003</c:v>
                </c:pt>
                <c:pt idx="24">
                  <c:v>-6.5154142000000004</c:v>
                </c:pt>
                <c:pt idx="25">
                  <c:v>-6.5255289000000003</c:v>
                </c:pt>
                <c:pt idx="26">
                  <c:v>-6.5304484</c:v>
                </c:pt>
                <c:pt idx="27">
                  <c:v>-6.5377688000000003</c:v>
                </c:pt>
                <c:pt idx="28">
                  <c:v>-6.5585164999999996</c:v>
                </c:pt>
                <c:pt idx="29">
                  <c:v>-6.5843673000000003</c:v>
                </c:pt>
                <c:pt idx="30">
                  <c:v>-6.6219897000000003</c:v>
                </c:pt>
                <c:pt idx="31">
                  <c:v>-6.6772064999999996</c:v>
                </c:pt>
                <c:pt idx="32">
                  <c:v>-6.7532591999999996</c:v>
                </c:pt>
                <c:pt idx="33">
                  <c:v>-6.8785353000000002</c:v>
                </c:pt>
                <c:pt idx="34">
                  <c:v>-7.0857782</c:v>
                </c:pt>
                <c:pt idx="35">
                  <c:v>-7.3688821999999998</c:v>
                </c:pt>
                <c:pt idx="36">
                  <c:v>-7.7771001000000002</c:v>
                </c:pt>
                <c:pt idx="37">
                  <c:v>-8.0762148000000007</c:v>
                </c:pt>
                <c:pt idx="38">
                  <c:v>-8.0320958999999998</c:v>
                </c:pt>
                <c:pt idx="39">
                  <c:v>-8.0184297999999998</c:v>
                </c:pt>
                <c:pt idx="40">
                  <c:v>-8.0081395999999998</c:v>
                </c:pt>
                <c:pt idx="41">
                  <c:v>-7.9991878999999999</c:v>
                </c:pt>
                <c:pt idx="42">
                  <c:v>-7.9973168000000001</c:v>
                </c:pt>
                <c:pt idx="43">
                  <c:v>-7.9919772</c:v>
                </c:pt>
                <c:pt idx="44">
                  <c:v>-7.9920606999999997</c:v>
                </c:pt>
                <c:pt idx="45">
                  <c:v>-7.9907455000000001</c:v>
                </c:pt>
                <c:pt idx="46">
                  <c:v>-7.9917274000000003</c:v>
                </c:pt>
                <c:pt idx="47">
                  <c:v>-7.9908495000000004</c:v>
                </c:pt>
                <c:pt idx="48">
                  <c:v>-7.9933677000000003</c:v>
                </c:pt>
                <c:pt idx="49">
                  <c:v>-7.9917946000000004</c:v>
                </c:pt>
                <c:pt idx="50">
                  <c:v>-7.9931239999999999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-7.2907719999999996</c:v>
                </c:pt>
                <c:pt idx="1">
                  <c:v>-7.2821131000000001</c:v>
                </c:pt>
                <c:pt idx="2">
                  <c:v>-7.2800918000000001</c:v>
                </c:pt>
                <c:pt idx="3">
                  <c:v>-7.2805666999999996</c:v>
                </c:pt>
                <c:pt idx="4">
                  <c:v>-7.2856164000000003</c:v>
                </c:pt>
                <c:pt idx="5">
                  <c:v>-7.2804184000000003</c:v>
                </c:pt>
                <c:pt idx="6">
                  <c:v>-7.2794824</c:v>
                </c:pt>
                <c:pt idx="7">
                  <c:v>-7.2765640999999999</c:v>
                </c:pt>
                <c:pt idx="8">
                  <c:v>-7.2740564000000001</c:v>
                </c:pt>
                <c:pt idx="9">
                  <c:v>-7.2765765</c:v>
                </c:pt>
                <c:pt idx="10">
                  <c:v>-7.2724462000000001</c:v>
                </c:pt>
                <c:pt idx="11">
                  <c:v>-7.2672296000000003</c:v>
                </c:pt>
                <c:pt idx="12">
                  <c:v>-7.2681250999999998</c:v>
                </c:pt>
                <c:pt idx="13">
                  <c:v>-7.2584019</c:v>
                </c:pt>
                <c:pt idx="14">
                  <c:v>-7.2572865000000002</c:v>
                </c:pt>
                <c:pt idx="15">
                  <c:v>-7.2543715999999998</c:v>
                </c:pt>
                <c:pt idx="16">
                  <c:v>-7.2457751999999997</c:v>
                </c:pt>
                <c:pt idx="17">
                  <c:v>-7.2408519</c:v>
                </c:pt>
                <c:pt idx="18">
                  <c:v>-7.2295879999999997</c:v>
                </c:pt>
                <c:pt idx="19">
                  <c:v>-7.2259964999999999</c:v>
                </c:pt>
                <c:pt idx="20">
                  <c:v>-7.2157207000000003</c:v>
                </c:pt>
                <c:pt idx="21">
                  <c:v>-7.2012596000000002</c:v>
                </c:pt>
                <c:pt idx="22">
                  <c:v>-7.1900801999999997</c:v>
                </c:pt>
                <c:pt idx="23">
                  <c:v>-7.1739445000000002</c:v>
                </c:pt>
                <c:pt idx="24">
                  <c:v>-7.1572433000000002</c:v>
                </c:pt>
                <c:pt idx="25">
                  <c:v>-7.1442522999999998</c:v>
                </c:pt>
                <c:pt idx="26">
                  <c:v>-7.1328611000000004</c:v>
                </c:pt>
                <c:pt idx="27">
                  <c:v>-7.1286754999999999</c:v>
                </c:pt>
                <c:pt idx="28">
                  <c:v>-7.1288423999999999</c:v>
                </c:pt>
                <c:pt idx="29">
                  <c:v>-7.1466861000000002</c:v>
                </c:pt>
                <c:pt idx="30">
                  <c:v>-7.1828279000000004</c:v>
                </c:pt>
                <c:pt idx="31">
                  <c:v>-7.2425261000000001</c:v>
                </c:pt>
                <c:pt idx="32">
                  <c:v>-7.3347645000000004</c:v>
                </c:pt>
                <c:pt idx="33">
                  <c:v>-7.4934329999999996</c:v>
                </c:pt>
                <c:pt idx="34">
                  <c:v>-7.7370238000000002</c:v>
                </c:pt>
                <c:pt idx="35">
                  <c:v>-8.0470942999999995</c:v>
                </c:pt>
                <c:pt idx="36">
                  <c:v>-8.4741821000000002</c:v>
                </c:pt>
                <c:pt idx="37">
                  <c:v>-8.7775926999999996</c:v>
                </c:pt>
                <c:pt idx="38">
                  <c:v>-8.7279263</c:v>
                </c:pt>
                <c:pt idx="39">
                  <c:v>-8.7115269000000009</c:v>
                </c:pt>
                <c:pt idx="40">
                  <c:v>-8.6965990000000009</c:v>
                </c:pt>
                <c:pt idx="41">
                  <c:v>-8.6828441999999999</c:v>
                </c:pt>
                <c:pt idx="42">
                  <c:v>-8.6754589000000006</c:v>
                </c:pt>
                <c:pt idx="43">
                  <c:v>-8.6706752999999992</c:v>
                </c:pt>
                <c:pt idx="44">
                  <c:v>-8.6714201000000006</c:v>
                </c:pt>
                <c:pt idx="45">
                  <c:v>-8.6693935</c:v>
                </c:pt>
                <c:pt idx="46">
                  <c:v>-8.6672095999999996</c:v>
                </c:pt>
                <c:pt idx="47">
                  <c:v>-8.6697425999999993</c:v>
                </c:pt>
                <c:pt idx="48">
                  <c:v>-8.6690483</c:v>
                </c:pt>
                <c:pt idx="49">
                  <c:v>-8.6684827999999996</c:v>
                </c:pt>
                <c:pt idx="50">
                  <c:v>-8.6710186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-9.9569454000000004</c:v>
                </c:pt>
                <c:pt idx="1">
                  <c:v>-9.9469662000000003</c:v>
                </c:pt>
                <c:pt idx="2">
                  <c:v>-9.9466915</c:v>
                </c:pt>
                <c:pt idx="3">
                  <c:v>-9.9391966000000007</c:v>
                </c:pt>
                <c:pt idx="4">
                  <c:v>-9.9293975999999997</c:v>
                </c:pt>
                <c:pt idx="5">
                  <c:v>-9.9221658999999995</c:v>
                </c:pt>
                <c:pt idx="6">
                  <c:v>-9.9092406999999998</c:v>
                </c:pt>
                <c:pt idx="7">
                  <c:v>-9.8960942999999997</c:v>
                </c:pt>
                <c:pt idx="8">
                  <c:v>-9.8808478999999991</c:v>
                </c:pt>
                <c:pt idx="9">
                  <c:v>-9.8664179000000001</c:v>
                </c:pt>
                <c:pt idx="10">
                  <c:v>-9.8464346000000003</c:v>
                </c:pt>
                <c:pt idx="11">
                  <c:v>-9.8242407000000007</c:v>
                </c:pt>
                <c:pt idx="12">
                  <c:v>-9.8028850999999992</c:v>
                </c:pt>
                <c:pt idx="13">
                  <c:v>-9.7751465</c:v>
                </c:pt>
                <c:pt idx="14">
                  <c:v>-9.7419423999999992</c:v>
                </c:pt>
                <c:pt idx="15">
                  <c:v>-9.7016562999999998</c:v>
                </c:pt>
                <c:pt idx="16">
                  <c:v>-9.6576138</c:v>
                </c:pt>
                <c:pt idx="17">
                  <c:v>-9.6111813000000001</c:v>
                </c:pt>
                <c:pt idx="18">
                  <c:v>-9.5578813999999994</c:v>
                </c:pt>
                <c:pt idx="19">
                  <c:v>-9.4932356000000002</c:v>
                </c:pt>
                <c:pt idx="20">
                  <c:v>-9.4294004000000005</c:v>
                </c:pt>
                <c:pt idx="21">
                  <c:v>-9.3513421999999995</c:v>
                </c:pt>
                <c:pt idx="22">
                  <c:v>-9.2687006000000007</c:v>
                </c:pt>
                <c:pt idx="23">
                  <c:v>-9.1854285999999998</c:v>
                </c:pt>
                <c:pt idx="24">
                  <c:v>-9.0884322999999991</c:v>
                </c:pt>
                <c:pt idx="25">
                  <c:v>-8.9860925999999992</c:v>
                </c:pt>
                <c:pt idx="26">
                  <c:v>-8.8852329000000001</c:v>
                </c:pt>
                <c:pt idx="27">
                  <c:v>-8.7915220000000005</c:v>
                </c:pt>
                <c:pt idx="28">
                  <c:v>-8.7105788999999998</c:v>
                </c:pt>
                <c:pt idx="29">
                  <c:v>-8.6550197999999998</c:v>
                </c:pt>
                <c:pt idx="30">
                  <c:v>-8.6412467999999993</c:v>
                </c:pt>
                <c:pt idx="31">
                  <c:v>-8.6831980000000009</c:v>
                </c:pt>
                <c:pt idx="32">
                  <c:v>-8.8060369000000005</c:v>
                </c:pt>
                <c:pt idx="33">
                  <c:v>-9.0199613999999997</c:v>
                </c:pt>
                <c:pt idx="34">
                  <c:v>-9.3046349999999993</c:v>
                </c:pt>
                <c:pt idx="35">
                  <c:v>-9.6286754999999999</c:v>
                </c:pt>
                <c:pt idx="36">
                  <c:v>-10.063675999999999</c:v>
                </c:pt>
                <c:pt idx="37">
                  <c:v>-10.362639</c:v>
                </c:pt>
                <c:pt idx="38">
                  <c:v>-10.3033</c:v>
                </c:pt>
                <c:pt idx="39">
                  <c:v>-10.280052</c:v>
                </c:pt>
                <c:pt idx="40">
                  <c:v>-10.260686</c:v>
                </c:pt>
                <c:pt idx="41">
                  <c:v>-10.241701000000001</c:v>
                </c:pt>
                <c:pt idx="42">
                  <c:v>-10.233181</c:v>
                </c:pt>
                <c:pt idx="43">
                  <c:v>-10.22405</c:v>
                </c:pt>
                <c:pt idx="44">
                  <c:v>-10.222996</c:v>
                </c:pt>
                <c:pt idx="45">
                  <c:v>-10.223423</c:v>
                </c:pt>
                <c:pt idx="46">
                  <c:v>-10.220480999999999</c:v>
                </c:pt>
                <c:pt idx="47">
                  <c:v>-10.222623</c:v>
                </c:pt>
                <c:pt idx="48">
                  <c:v>-10.222674</c:v>
                </c:pt>
                <c:pt idx="49">
                  <c:v>-10.222553</c:v>
                </c:pt>
                <c:pt idx="50">
                  <c:v>-10.223087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-18.368825999999999</c:v>
                </c:pt>
                <c:pt idx="1">
                  <c:v>-18.303614</c:v>
                </c:pt>
                <c:pt idx="2">
                  <c:v>-18.238610999999999</c:v>
                </c:pt>
                <c:pt idx="3">
                  <c:v>-18.164021000000002</c:v>
                </c:pt>
                <c:pt idx="4">
                  <c:v>-18.075852999999999</c:v>
                </c:pt>
                <c:pt idx="5">
                  <c:v>-17.962954</c:v>
                </c:pt>
                <c:pt idx="6">
                  <c:v>-17.843416000000001</c:v>
                </c:pt>
                <c:pt idx="7">
                  <c:v>-17.704325000000001</c:v>
                </c:pt>
                <c:pt idx="8">
                  <c:v>-17.541605000000001</c:v>
                </c:pt>
                <c:pt idx="9">
                  <c:v>-17.362444</c:v>
                </c:pt>
                <c:pt idx="10">
                  <c:v>-17.161179000000001</c:v>
                </c:pt>
                <c:pt idx="11">
                  <c:v>-16.934460000000001</c:v>
                </c:pt>
                <c:pt idx="12">
                  <c:v>-16.700489000000001</c:v>
                </c:pt>
                <c:pt idx="13">
                  <c:v>-16.444361000000001</c:v>
                </c:pt>
                <c:pt idx="14">
                  <c:v>-16.162897000000001</c:v>
                </c:pt>
                <c:pt idx="15">
                  <c:v>-15.862437</c:v>
                </c:pt>
                <c:pt idx="16">
                  <c:v>-15.551774999999999</c:v>
                </c:pt>
                <c:pt idx="17">
                  <c:v>-15.211302</c:v>
                </c:pt>
                <c:pt idx="18">
                  <c:v>-14.873454000000001</c:v>
                </c:pt>
                <c:pt idx="19">
                  <c:v>-14.516543</c:v>
                </c:pt>
                <c:pt idx="20">
                  <c:v>-14.145225999999999</c:v>
                </c:pt>
                <c:pt idx="21">
                  <c:v>-13.764545</c:v>
                </c:pt>
                <c:pt idx="22">
                  <c:v>-13.374062</c:v>
                </c:pt>
                <c:pt idx="23">
                  <c:v>-12.977778000000001</c:v>
                </c:pt>
                <c:pt idx="24">
                  <c:v>-12.578571999999999</c:v>
                </c:pt>
                <c:pt idx="25">
                  <c:v>-12.171824000000001</c:v>
                </c:pt>
                <c:pt idx="26">
                  <c:v>-11.78167</c:v>
                </c:pt>
                <c:pt idx="27">
                  <c:v>-11.412813999999999</c:v>
                </c:pt>
                <c:pt idx="28">
                  <c:v>-11.088509999999999</c:v>
                </c:pt>
                <c:pt idx="29">
                  <c:v>-10.838519</c:v>
                </c:pt>
                <c:pt idx="30">
                  <c:v>-10.684523</c:v>
                </c:pt>
                <c:pt idx="31">
                  <c:v>-10.662034999999999</c:v>
                </c:pt>
                <c:pt idx="32">
                  <c:v>-10.772447</c:v>
                </c:pt>
                <c:pt idx="33">
                  <c:v>-10.99471</c:v>
                </c:pt>
                <c:pt idx="34">
                  <c:v>-11.290813</c:v>
                </c:pt>
                <c:pt idx="35">
                  <c:v>-11.61782</c:v>
                </c:pt>
                <c:pt idx="36">
                  <c:v>-12.05822</c:v>
                </c:pt>
                <c:pt idx="37">
                  <c:v>-12.359811000000001</c:v>
                </c:pt>
                <c:pt idx="38">
                  <c:v>-12.293887</c:v>
                </c:pt>
                <c:pt idx="39">
                  <c:v>-12.266794000000001</c:v>
                </c:pt>
                <c:pt idx="40">
                  <c:v>-12.241745</c:v>
                </c:pt>
                <c:pt idx="41">
                  <c:v>-12.220183</c:v>
                </c:pt>
                <c:pt idx="42">
                  <c:v>-12.207723</c:v>
                </c:pt>
                <c:pt idx="43">
                  <c:v>-12.200665000000001</c:v>
                </c:pt>
                <c:pt idx="44">
                  <c:v>-12.199445000000001</c:v>
                </c:pt>
                <c:pt idx="45">
                  <c:v>-12.198275000000001</c:v>
                </c:pt>
                <c:pt idx="46">
                  <c:v>-12.197521999999999</c:v>
                </c:pt>
                <c:pt idx="47">
                  <c:v>-12.197637</c:v>
                </c:pt>
                <c:pt idx="48">
                  <c:v>-12.200049999999999</c:v>
                </c:pt>
                <c:pt idx="49">
                  <c:v>-12.1989</c:v>
                </c:pt>
                <c:pt idx="50">
                  <c:v>-12.198188999999999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-30.028751</c:v>
                </c:pt>
                <c:pt idx="1">
                  <c:v>-29.986383</c:v>
                </c:pt>
                <c:pt idx="2">
                  <c:v>-29.910028000000001</c:v>
                </c:pt>
                <c:pt idx="3">
                  <c:v>-29.870018000000002</c:v>
                </c:pt>
                <c:pt idx="4">
                  <c:v>-29.773372999999999</c:v>
                </c:pt>
                <c:pt idx="5">
                  <c:v>-29.703157000000001</c:v>
                </c:pt>
                <c:pt idx="6">
                  <c:v>-29.581240000000001</c:v>
                </c:pt>
                <c:pt idx="7">
                  <c:v>-29.479908000000002</c:v>
                </c:pt>
                <c:pt idx="8">
                  <c:v>-29.334097</c:v>
                </c:pt>
                <c:pt idx="9">
                  <c:v>-29.13308</c:v>
                </c:pt>
                <c:pt idx="10">
                  <c:v>-28.889391</c:v>
                </c:pt>
                <c:pt idx="11">
                  <c:v>-28.548604999999998</c:v>
                </c:pt>
                <c:pt idx="12">
                  <c:v>-28.097995999999998</c:v>
                </c:pt>
                <c:pt idx="13">
                  <c:v>-27.49098</c:v>
                </c:pt>
                <c:pt idx="14">
                  <c:v>-26.760054</c:v>
                </c:pt>
                <c:pt idx="15">
                  <c:v>-25.873170999999999</c:v>
                </c:pt>
                <c:pt idx="16">
                  <c:v>-24.870581000000001</c:v>
                </c:pt>
                <c:pt idx="17">
                  <c:v>-23.794905</c:v>
                </c:pt>
                <c:pt idx="18">
                  <c:v>-22.701602999999999</c:v>
                </c:pt>
                <c:pt idx="19">
                  <c:v>-21.615347</c:v>
                </c:pt>
                <c:pt idx="20">
                  <c:v>-20.570782000000001</c:v>
                </c:pt>
                <c:pt idx="21">
                  <c:v>-19.559785999999999</c:v>
                </c:pt>
                <c:pt idx="22">
                  <c:v>-18.592375000000001</c:v>
                </c:pt>
                <c:pt idx="23">
                  <c:v>-17.659254000000001</c:v>
                </c:pt>
                <c:pt idx="24">
                  <c:v>-16.754384999999999</c:v>
                </c:pt>
                <c:pt idx="25">
                  <c:v>-15.871338</c:v>
                </c:pt>
                <c:pt idx="26">
                  <c:v>-15.045982</c:v>
                </c:pt>
                <c:pt idx="27">
                  <c:v>-14.281722</c:v>
                </c:pt>
                <c:pt idx="28">
                  <c:v>-13.630195000000001</c:v>
                </c:pt>
                <c:pt idx="29">
                  <c:v>-13.123345</c:v>
                </c:pt>
                <c:pt idx="30">
                  <c:v>-12.823604</c:v>
                </c:pt>
                <c:pt idx="31">
                  <c:v>-12.747726</c:v>
                </c:pt>
                <c:pt idx="32">
                  <c:v>-12.847006</c:v>
                </c:pt>
                <c:pt idx="33">
                  <c:v>-13.055598</c:v>
                </c:pt>
                <c:pt idx="34">
                  <c:v>-13.338608000000001</c:v>
                </c:pt>
                <c:pt idx="35">
                  <c:v>-13.658397000000001</c:v>
                </c:pt>
                <c:pt idx="36">
                  <c:v>-14.088467</c:v>
                </c:pt>
                <c:pt idx="37">
                  <c:v>-14.381519000000001</c:v>
                </c:pt>
                <c:pt idx="38">
                  <c:v>-14.312599000000001</c:v>
                </c:pt>
                <c:pt idx="39">
                  <c:v>-14.282105</c:v>
                </c:pt>
                <c:pt idx="40">
                  <c:v>-14.255118</c:v>
                </c:pt>
                <c:pt idx="41">
                  <c:v>-14.235037999999999</c:v>
                </c:pt>
                <c:pt idx="42">
                  <c:v>-14.222075</c:v>
                </c:pt>
                <c:pt idx="43">
                  <c:v>-14.213635999999999</c:v>
                </c:pt>
                <c:pt idx="44">
                  <c:v>-14.212531</c:v>
                </c:pt>
                <c:pt idx="45">
                  <c:v>-14.214877</c:v>
                </c:pt>
                <c:pt idx="46">
                  <c:v>-14.210463000000001</c:v>
                </c:pt>
                <c:pt idx="47">
                  <c:v>-14.211943</c:v>
                </c:pt>
                <c:pt idx="48">
                  <c:v>-14.212915000000001</c:v>
                </c:pt>
                <c:pt idx="49">
                  <c:v>-14.211823000000001</c:v>
                </c:pt>
                <c:pt idx="50">
                  <c:v>-14.214124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+10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</c:v>
                      </c:pt>
                      <c:pt idx="1">
                        <c:v>-9.3000000000000007</c:v>
                      </c:pt>
                      <c:pt idx="2">
                        <c:v>-8.6</c:v>
                      </c:pt>
                      <c:pt idx="3">
                        <c:v>-7.9</c:v>
                      </c:pt>
                      <c:pt idx="4">
                        <c:v>-7.2</c:v>
                      </c:pt>
                      <c:pt idx="5">
                        <c:v>-6.5</c:v>
                      </c:pt>
                      <c:pt idx="6">
                        <c:v>-5.8</c:v>
                      </c:pt>
                      <c:pt idx="7">
                        <c:v>-5.0999999999999996</c:v>
                      </c:pt>
                      <c:pt idx="8">
                        <c:v>-4.4000000000000004</c:v>
                      </c:pt>
                      <c:pt idx="9">
                        <c:v>-3.7</c:v>
                      </c:pt>
                      <c:pt idx="10">
                        <c:v>-3</c:v>
                      </c:pt>
                      <c:pt idx="11">
                        <c:v>-2.2999999999999998</c:v>
                      </c:pt>
                      <c:pt idx="12">
                        <c:v>-1.6</c:v>
                      </c:pt>
                      <c:pt idx="13">
                        <c:v>-0.9</c:v>
                      </c:pt>
                      <c:pt idx="14">
                        <c:v>-0.2</c:v>
                      </c:pt>
                      <c:pt idx="15">
                        <c:v>0.5</c:v>
                      </c:pt>
                      <c:pt idx="16">
                        <c:v>1.2</c:v>
                      </c:pt>
                      <c:pt idx="17">
                        <c:v>1.9</c:v>
                      </c:pt>
                      <c:pt idx="18">
                        <c:v>2.6</c:v>
                      </c:pt>
                      <c:pt idx="19">
                        <c:v>3.3</c:v>
                      </c:pt>
                      <c:pt idx="20">
                        <c:v>4</c:v>
                      </c:pt>
                      <c:pt idx="21">
                        <c:v>4.7</c:v>
                      </c:pt>
                      <c:pt idx="22">
                        <c:v>5.4</c:v>
                      </c:pt>
                      <c:pt idx="23">
                        <c:v>6.1</c:v>
                      </c:pt>
                      <c:pt idx="24">
                        <c:v>6.8</c:v>
                      </c:pt>
                      <c:pt idx="25">
                        <c:v>7.5</c:v>
                      </c:pt>
                      <c:pt idx="26">
                        <c:v>8.1999999999999993</c:v>
                      </c:pt>
                      <c:pt idx="27">
                        <c:v>8.9</c:v>
                      </c:pt>
                      <c:pt idx="28">
                        <c:v>9.6</c:v>
                      </c:pt>
                      <c:pt idx="29">
                        <c:v>10.3</c:v>
                      </c:pt>
                      <c:pt idx="30">
                        <c:v>11</c:v>
                      </c:pt>
                      <c:pt idx="31">
                        <c:v>11.7</c:v>
                      </c:pt>
                      <c:pt idx="32">
                        <c:v>12.4</c:v>
                      </c:pt>
                      <c:pt idx="33">
                        <c:v>13.1</c:v>
                      </c:pt>
                      <c:pt idx="34">
                        <c:v>13.8</c:v>
                      </c:pt>
                      <c:pt idx="35">
                        <c:v>14.5</c:v>
                      </c:pt>
                      <c:pt idx="36">
                        <c:v>15.2</c:v>
                      </c:pt>
                      <c:pt idx="37">
                        <c:v>15.9</c:v>
                      </c:pt>
                      <c:pt idx="38">
                        <c:v>16.600000000000001</c:v>
                      </c:pt>
                      <c:pt idx="39">
                        <c:v>17.3</c:v>
                      </c:pt>
                      <c:pt idx="40">
                        <c:v>18</c:v>
                      </c:pt>
                      <c:pt idx="41">
                        <c:v>18.7</c:v>
                      </c:pt>
                      <c:pt idx="42">
                        <c:v>19.399999999999999</c:v>
                      </c:pt>
                      <c:pt idx="43">
                        <c:v>20.100000000000001</c:v>
                      </c:pt>
                      <c:pt idx="44">
                        <c:v>20.8</c:v>
                      </c:pt>
                      <c:pt idx="45">
                        <c:v>21.5</c:v>
                      </c:pt>
                      <c:pt idx="46">
                        <c:v>22.2</c:v>
                      </c:pt>
                      <c:pt idx="47">
                        <c:v>22.9</c:v>
                      </c:pt>
                      <c:pt idx="48">
                        <c:v>23.6</c:v>
                      </c:pt>
                      <c:pt idx="49">
                        <c:v>24.3</c:v>
                      </c:pt>
                      <c:pt idx="50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-33.117030999999997</c:v>
                      </c:pt>
                      <c:pt idx="1">
                        <c:v>-33.105041999999997</c:v>
                      </c:pt>
                      <c:pt idx="2">
                        <c:v>-33.075642000000002</c:v>
                      </c:pt>
                      <c:pt idx="3">
                        <c:v>-33.070076</c:v>
                      </c:pt>
                      <c:pt idx="4">
                        <c:v>-33.058574999999998</c:v>
                      </c:pt>
                      <c:pt idx="5">
                        <c:v>-33.014130000000002</c:v>
                      </c:pt>
                      <c:pt idx="6">
                        <c:v>-32.954749999999997</c:v>
                      </c:pt>
                      <c:pt idx="7">
                        <c:v>-32.888485000000003</c:v>
                      </c:pt>
                      <c:pt idx="8">
                        <c:v>-32.859561999999997</c:v>
                      </c:pt>
                      <c:pt idx="9">
                        <c:v>-32.775356000000002</c:v>
                      </c:pt>
                      <c:pt idx="10">
                        <c:v>-32.698920999999999</c:v>
                      </c:pt>
                      <c:pt idx="11">
                        <c:v>-32.621704000000001</c:v>
                      </c:pt>
                      <c:pt idx="12">
                        <c:v>-32.529052999999998</c:v>
                      </c:pt>
                      <c:pt idx="13">
                        <c:v>-32.393706999999999</c:v>
                      </c:pt>
                      <c:pt idx="14">
                        <c:v>-32.272804000000001</c:v>
                      </c:pt>
                      <c:pt idx="15">
                        <c:v>-32.108910000000002</c:v>
                      </c:pt>
                      <c:pt idx="16">
                        <c:v>-31.856379</c:v>
                      </c:pt>
                      <c:pt idx="17">
                        <c:v>-31.462948000000001</c:v>
                      </c:pt>
                      <c:pt idx="18">
                        <c:v>-30.717269999999999</c:v>
                      </c:pt>
                      <c:pt idx="19">
                        <c:v>-29.570830999999998</c:v>
                      </c:pt>
                      <c:pt idx="20">
                        <c:v>-28.067122999999999</c:v>
                      </c:pt>
                      <c:pt idx="21">
                        <c:v>-26.336815000000001</c:v>
                      </c:pt>
                      <c:pt idx="22">
                        <c:v>-24.575811000000002</c:v>
                      </c:pt>
                      <c:pt idx="23">
                        <c:v>-22.882362000000001</c:v>
                      </c:pt>
                      <c:pt idx="24">
                        <c:v>-21.295006000000001</c:v>
                      </c:pt>
                      <c:pt idx="25">
                        <c:v>-19.779999</c:v>
                      </c:pt>
                      <c:pt idx="26">
                        <c:v>-18.381188999999999</c:v>
                      </c:pt>
                      <c:pt idx="27">
                        <c:v>-17.142907999999998</c:v>
                      </c:pt>
                      <c:pt idx="28">
                        <c:v>-16.112860000000001</c:v>
                      </c:pt>
                      <c:pt idx="29">
                        <c:v>-15.373112000000001</c:v>
                      </c:pt>
                      <c:pt idx="30">
                        <c:v>-14.974893</c:v>
                      </c:pt>
                      <c:pt idx="31">
                        <c:v>-14.856026999999999</c:v>
                      </c:pt>
                      <c:pt idx="32">
                        <c:v>-14.935164</c:v>
                      </c:pt>
                      <c:pt idx="33">
                        <c:v>-15.126056999999999</c:v>
                      </c:pt>
                      <c:pt idx="34">
                        <c:v>-15.391092</c:v>
                      </c:pt>
                      <c:pt idx="35">
                        <c:v>-15.69924</c:v>
                      </c:pt>
                      <c:pt idx="36">
                        <c:v>-16.118065000000001</c:v>
                      </c:pt>
                      <c:pt idx="37">
                        <c:v>-16.399875999999999</c:v>
                      </c:pt>
                      <c:pt idx="38">
                        <c:v>-16.330206</c:v>
                      </c:pt>
                      <c:pt idx="39">
                        <c:v>-16.300228000000001</c:v>
                      </c:pt>
                      <c:pt idx="40">
                        <c:v>-16.270738999999999</c:v>
                      </c:pt>
                      <c:pt idx="41">
                        <c:v>-16.249949999999998</c:v>
                      </c:pt>
                      <c:pt idx="42">
                        <c:v>-16.236366</c:v>
                      </c:pt>
                      <c:pt idx="43">
                        <c:v>-16.226714999999999</c:v>
                      </c:pt>
                      <c:pt idx="44">
                        <c:v>-16.228467999999999</c:v>
                      </c:pt>
                      <c:pt idx="45">
                        <c:v>-16.229852999999999</c:v>
                      </c:pt>
                      <c:pt idx="46">
                        <c:v>-16.226811999999999</c:v>
                      </c:pt>
                      <c:pt idx="47">
                        <c:v>-16.226662000000001</c:v>
                      </c:pt>
                      <c:pt idx="48">
                        <c:v>-16.226679000000001</c:v>
                      </c:pt>
                      <c:pt idx="49">
                        <c:v>-16.226027999999999</c:v>
                      </c:pt>
                      <c:pt idx="50">
                        <c:v>-16.228442999999999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CL'!$X$2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CL'!$X$5:$X$205</c:f>
              <c:numCache>
                <c:formatCode>General</c:formatCode>
                <c:ptCount val="201"/>
                <c:pt idx="0">
                  <c:v>-8.2017612</c:v>
                </c:pt>
                <c:pt idx="1">
                  <c:v>-8.2012663000000003</c:v>
                </c:pt>
                <c:pt idx="2">
                  <c:v>-8.2030925999999997</c:v>
                </c:pt>
                <c:pt idx="3">
                  <c:v>-8.1998347999999996</c:v>
                </c:pt>
                <c:pt idx="4">
                  <c:v>-8.2010231000000005</c:v>
                </c:pt>
                <c:pt idx="5">
                  <c:v>-8.1972989999999992</c:v>
                </c:pt>
                <c:pt idx="6">
                  <c:v>-8.2014446000000003</c:v>
                </c:pt>
                <c:pt idx="7">
                  <c:v>-8.2011527999999991</c:v>
                </c:pt>
                <c:pt idx="8">
                  <c:v>-8.1986407999999997</c:v>
                </c:pt>
                <c:pt idx="9">
                  <c:v>-8.2025023000000008</c:v>
                </c:pt>
                <c:pt idx="10">
                  <c:v>-8.1994486000000002</c:v>
                </c:pt>
                <c:pt idx="11">
                  <c:v>-8.1991606000000008</c:v>
                </c:pt>
                <c:pt idx="12">
                  <c:v>-8.1984233999999994</c:v>
                </c:pt>
                <c:pt idx="13">
                  <c:v>-8.2002115</c:v>
                </c:pt>
                <c:pt idx="14">
                  <c:v>-8.1996564999999997</c:v>
                </c:pt>
                <c:pt idx="15">
                  <c:v>-8.1977816000000008</c:v>
                </c:pt>
                <c:pt idx="16">
                  <c:v>-8.2003678999999998</c:v>
                </c:pt>
                <c:pt idx="17">
                  <c:v>-8.2014837000000007</c:v>
                </c:pt>
                <c:pt idx="18">
                  <c:v>-8.1984148000000001</c:v>
                </c:pt>
                <c:pt idx="19">
                  <c:v>-8.2005291000000007</c:v>
                </c:pt>
                <c:pt idx="20">
                  <c:v>-8.2018366</c:v>
                </c:pt>
                <c:pt idx="21">
                  <c:v>-8.1990441999999994</c:v>
                </c:pt>
                <c:pt idx="22">
                  <c:v>-8.2022580999999999</c:v>
                </c:pt>
                <c:pt idx="23">
                  <c:v>-8.2054825000000005</c:v>
                </c:pt>
                <c:pt idx="24">
                  <c:v>-8.2031945999999998</c:v>
                </c:pt>
                <c:pt idx="25">
                  <c:v>-8.2069387000000003</c:v>
                </c:pt>
                <c:pt idx="26">
                  <c:v>-8.2079325000000001</c:v>
                </c:pt>
                <c:pt idx="27">
                  <c:v>-8.2084130999999996</c:v>
                </c:pt>
                <c:pt idx="28">
                  <c:v>-8.2099694999999997</c:v>
                </c:pt>
                <c:pt idx="29">
                  <c:v>-8.2155532999999998</c:v>
                </c:pt>
                <c:pt idx="30">
                  <c:v>-8.2244530000000005</c:v>
                </c:pt>
                <c:pt idx="31">
                  <c:v>-8.2348718999999999</c:v>
                </c:pt>
                <c:pt idx="32">
                  <c:v>-8.2543612</c:v>
                </c:pt>
                <c:pt idx="33">
                  <c:v>-8.2772235999999992</c:v>
                </c:pt>
                <c:pt idx="34">
                  <c:v>-8.3120545999999997</c:v>
                </c:pt>
                <c:pt idx="35">
                  <c:v>-8.3705759000000004</c:v>
                </c:pt>
                <c:pt idx="36">
                  <c:v>-8.4993458000000004</c:v>
                </c:pt>
                <c:pt idx="37">
                  <c:v>-8.6302652000000002</c:v>
                </c:pt>
                <c:pt idx="38">
                  <c:v>-8.6027392999999996</c:v>
                </c:pt>
                <c:pt idx="39">
                  <c:v>-8.5940598999999995</c:v>
                </c:pt>
                <c:pt idx="40">
                  <c:v>-8.5875540000000008</c:v>
                </c:pt>
                <c:pt idx="41">
                  <c:v>-8.5804528999999992</c:v>
                </c:pt>
                <c:pt idx="42">
                  <c:v>-8.5795020999999991</c:v>
                </c:pt>
                <c:pt idx="43">
                  <c:v>-8.5776786999999999</c:v>
                </c:pt>
                <c:pt idx="44">
                  <c:v>-8.5776366999999993</c:v>
                </c:pt>
                <c:pt idx="45">
                  <c:v>-8.5783147999999994</c:v>
                </c:pt>
                <c:pt idx="46">
                  <c:v>-8.5758466999999996</c:v>
                </c:pt>
                <c:pt idx="47">
                  <c:v>-8.5789404000000005</c:v>
                </c:pt>
                <c:pt idx="48">
                  <c:v>-8.5760039999999993</c:v>
                </c:pt>
                <c:pt idx="49">
                  <c:v>-8.5797662999999993</c:v>
                </c:pt>
                <c:pt idx="50">
                  <c:v>-8.5819159000000003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CL'!$Y$2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-8.5041904000000006</c:v>
                </c:pt>
                <c:pt idx="1">
                  <c:v>-8.5014962999999995</c:v>
                </c:pt>
                <c:pt idx="2">
                  <c:v>-8.5059375999999993</c:v>
                </c:pt>
                <c:pt idx="3">
                  <c:v>-8.4999619000000006</c:v>
                </c:pt>
                <c:pt idx="4">
                  <c:v>-8.5003939000000006</c:v>
                </c:pt>
                <c:pt idx="5">
                  <c:v>-8.4987192</c:v>
                </c:pt>
                <c:pt idx="6">
                  <c:v>-8.5017365999999992</c:v>
                </c:pt>
                <c:pt idx="7">
                  <c:v>-8.5066719000000006</c:v>
                </c:pt>
                <c:pt idx="8">
                  <c:v>-8.5013465999999998</c:v>
                </c:pt>
                <c:pt idx="9">
                  <c:v>-8.5012282999999993</c:v>
                </c:pt>
                <c:pt idx="10">
                  <c:v>-8.5009422000000008</c:v>
                </c:pt>
                <c:pt idx="11">
                  <c:v>-8.4978590000000001</c:v>
                </c:pt>
                <c:pt idx="12">
                  <c:v>-8.5011358000000001</c:v>
                </c:pt>
                <c:pt idx="13">
                  <c:v>-8.5010718999999995</c:v>
                </c:pt>
                <c:pt idx="14">
                  <c:v>-8.5011063</c:v>
                </c:pt>
                <c:pt idx="15">
                  <c:v>-8.5018606000000005</c:v>
                </c:pt>
                <c:pt idx="16">
                  <c:v>-8.5010557000000002</c:v>
                </c:pt>
                <c:pt idx="17">
                  <c:v>-8.5024432999999995</c:v>
                </c:pt>
                <c:pt idx="18">
                  <c:v>-8.5006552000000006</c:v>
                </c:pt>
                <c:pt idx="19">
                  <c:v>-8.5016297999999999</c:v>
                </c:pt>
                <c:pt idx="20">
                  <c:v>-8.5008210999999996</c:v>
                </c:pt>
                <c:pt idx="21">
                  <c:v>-8.4971361000000005</c:v>
                </c:pt>
                <c:pt idx="22">
                  <c:v>-8.5019072999999992</c:v>
                </c:pt>
                <c:pt idx="23">
                  <c:v>-8.4987373000000002</c:v>
                </c:pt>
                <c:pt idx="24">
                  <c:v>-8.5005454999999994</c:v>
                </c:pt>
                <c:pt idx="25">
                  <c:v>-8.4966135000000005</c:v>
                </c:pt>
                <c:pt idx="26">
                  <c:v>-8.4975547999999996</c:v>
                </c:pt>
                <c:pt idx="27">
                  <c:v>-8.4992818999999997</c:v>
                </c:pt>
                <c:pt idx="28">
                  <c:v>-8.4993534000000004</c:v>
                </c:pt>
                <c:pt idx="29">
                  <c:v>-8.5004138999999999</c:v>
                </c:pt>
                <c:pt idx="30">
                  <c:v>-8.5059938000000006</c:v>
                </c:pt>
                <c:pt idx="31">
                  <c:v>-8.5162476999999992</c:v>
                </c:pt>
                <c:pt idx="32">
                  <c:v>-8.5359783</c:v>
                </c:pt>
                <c:pt idx="33">
                  <c:v>-8.5648613000000005</c:v>
                </c:pt>
                <c:pt idx="34">
                  <c:v>-8.6073132000000001</c:v>
                </c:pt>
                <c:pt idx="35">
                  <c:v>-8.6714105999999997</c:v>
                </c:pt>
                <c:pt idx="36">
                  <c:v>-8.8108567999999998</c:v>
                </c:pt>
                <c:pt idx="37">
                  <c:v>-8.9535970999999996</c:v>
                </c:pt>
                <c:pt idx="38">
                  <c:v>-8.9251422999999992</c:v>
                </c:pt>
                <c:pt idx="39">
                  <c:v>-8.9147824999999994</c:v>
                </c:pt>
                <c:pt idx="40">
                  <c:v>-8.9029778999999998</c:v>
                </c:pt>
                <c:pt idx="41">
                  <c:v>-8.8946647999999993</c:v>
                </c:pt>
                <c:pt idx="42">
                  <c:v>-8.8894844000000006</c:v>
                </c:pt>
                <c:pt idx="43">
                  <c:v>-8.8844136999999996</c:v>
                </c:pt>
                <c:pt idx="44">
                  <c:v>-8.8863868999999998</c:v>
                </c:pt>
                <c:pt idx="45">
                  <c:v>-8.8873949000000003</c:v>
                </c:pt>
                <c:pt idx="46">
                  <c:v>-8.8842982999999993</c:v>
                </c:pt>
                <c:pt idx="47">
                  <c:v>-8.8851575999999994</c:v>
                </c:pt>
                <c:pt idx="48">
                  <c:v>-8.8874464</c:v>
                </c:pt>
                <c:pt idx="49">
                  <c:v>-8.8876018999999999</c:v>
                </c:pt>
                <c:pt idx="50">
                  <c:v>-8.8857841000000004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CL'!$Z$2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-9.6695966999999996</c:v>
                </c:pt>
                <c:pt idx="1">
                  <c:v>-9.6705742000000008</c:v>
                </c:pt>
                <c:pt idx="2">
                  <c:v>-9.6705884999999991</c:v>
                </c:pt>
                <c:pt idx="3">
                  <c:v>-9.6699324000000004</c:v>
                </c:pt>
                <c:pt idx="4">
                  <c:v>-9.6718769000000009</c:v>
                </c:pt>
                <c:pt idx="5">
                  <c:v>-9.6713094999999996</c:v>
                </c:pt>
                <c:pt idx="6">
                  <c:v>-9.6677207999999997</c:v>
                </c:pt>
                <c:pt idx="7">
                  <c:v>-9.6696013999999995</c:v>
                </c:pt>
                <c:pt idx="8">
                  <c:v>-9.6646528000000007</c:v>
                </c:pt>
                <c:pt idx="9">
                  <c:v>-9.6675538999999997</c:v>
                </c:pt>
                <c:pt idx="10">
                  <c:v>-9.6653862000000004</c:v>
                </c:pt>
                <c:pt idx="11">
                  <c:v>-9.6641998000000005</c:v>
                </c:pt>
                <c:pt idx="12">
                  <c:v>-9.6594514999999994</c:v>
                </c:pt>
                <c:pt idx="13">
                  <c:v>-9.6558198999999991</c:v>
                </c:pt>
                <c:pt idx="14">
                  <c:v>-9.6569985999999997</c:v>
                </c:pt>
                <c:pt idx="15">
                  <c:v>-9.6525830999999993</c:v>
                </c:pt>
                <c:pt idx="16">
                  <c:v>-9.6488323000000005</c:v>
                </c:pt>
                <c:pt idx="17">
                  <c:v>-9.6478652999999994</c:v>
                </c:pt>
                <c:pt idx="18">
                  <c:v>-9.6418209000000008</c:v>
                </c:pt>
                <c:pt idx="19">
                  <c:v>-9.6352072</c:v>
                </c:pt>
                <c:pt idx="20">
                  <c:v>-9.6322946999999992</c:v>
                </c:pt>
                <c:pt idx="21">
                  <c:v>-9.6256751999999999</c:v>
                </c:pt>
                <c:pt idx="22">
                  <c:v>-9.6209182999999996</c:v>
                </c:pt>
                <c:pt idx="23">
                  <c:v>-9.6116036999999999</c:v>
                </c:pt>
                <c:pt idx="24">
                  <c:v>-9.6022414999999999</c:v>
                </c:pt>
                <c:pt idx="25">
                  <c:v>-9.5885447999999993</c:v>
                </c:pt>
                <c:pt idx="26">
                  <c:v>-9.5778637</c:v>
                </c:pt>
                <c:pt idx="27">
                  <c:v>-9.5615225000000006</c:v>
                </c:pt>
                <c:pt idx="28">
                  <c:v>-9.5482215999999998</c:v>
                </c:pt>
                <c:pt idx="29">
                  <c:v>-9.5383987000000001</c:v>
                </c:pt>
                <c:pt idx="30">
                  <c:v>-9.5319222999999997</c:v>
                </c:pt>
                <c:pt idx="31">
                  <c:v>-9.5333138000000002</c:v>
                </c:pt>
                <c:pt idx="32">
                  <c:v>-9.5421180999999997</c:v>
                </c:pt>
                <c:pt idx="33">
                  <c:v>-9.5675916999999995</c:v>
                </c:pt>
                <c:pt idx="34">
                  <c:v>-9.6163577999999994</c:v>
                </c:pt>
                <c:pt idx="35">
                  <c:v>-9.7002162999999992</c:v>
                </c:pt>
                <c:pt idx="36">
                  <c:v>-9.8781672</c:v>
                </c:pt>
                <c:pt idx="37">
                  <c:v>-10.049338000000001</c:v>
                </c:pt>
                <c:pt idx="38">
                  <c:v>-10.014673999999999</c:v>
                </c:pt>
                <c:pt idx="39">
                  <c:v>-9.9973402</c:v>
                </c:pt>
                <c:pt idx="40">
                  <c:v>-9.9812592999999996</c:v>
                </c:pt>
                <c:pt idx="41">
                  <c:v>-9.9625778</c:v>
                </c:pt>
                <c:pt idx="42">
                  <c:v>-9.9537983000000008</c:v>
                </c:pt>
                <c:pt idx="43">
                  <c:v>-9.9458523000000003</c:v>
                </c:pt>
                <c:pt idx="44">
                  <c:v>-9.9476852000000004</c:v>
                </c:pt>
                <c:pt idx="45">
                  <c:v>-9.9480152000000004</c:v>
                </c:pt>
                <c:pt idx="46">
                  <c:v>-9.9463615000000001</c:v>
                </c:pt>
                <c:pt idx="47">
                  <c:v>-9.9463892000000005</c:v>
                </c:pt>
                <c:pt idx="48">
                  <c:v>-9.9485063999999994</c:v>
                </c:pt>
                <c:pt idx="49">
                  <c:v>-9.9487723999999993</c:v>
                </c:pt>
                <c:pt idx="50">
                  <c:v>-9.9478340000000003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-14.165125</c:v>
                </c:pt>
                <c:pt idx="1">
                  <c:v>-14.155405</c:v>
                </c:pt>
                <c:pt idx="2">
                  <c:v>-14.143746999999999</c:v>
                </c:pt>
                <c:pt idx="3">
                  <c:v>-14.135505</c:v>
                </c:pt>
                <c:pt idx="4">
                  <c:v>-14.120924</c:v>
                </c:pt>
                <c:pt idx="5">
                  <c:v>-14.101172999999999</c:v>
                </c:pt>
                <c:pt idx="6">
                  <c:v>-14.090309</c:v>
                </c:pt>
                <c:pt idx="7">
                  <c:v>-14.067867</c:v>
                </c:pt>
                <c:pt idx="8">
                  <c:v>-14.053407</c:v>
                </c:pt>
                <c:pt idx="9">
                  <c:v>-14.021936</c:v>
                </c:pt>
                <c:pt idx="10">
                  <c:v>-13.989902000000001</c:v>
                </c:pt>
                <c:pt idx="11">
                  <c:v>-13.959656000000001</c:v>
                </c:pt>
                <c:pt idx="12">
                  <c:v>-13.923275</c:v>
                </c:pt>
                <c:pt idx="13">
                  <c:v>-13.880077999999999</c:v>
                </c:pt>
                <c:pt idx="14">
                  <c:v>-13.833989000000001</c:v>
                </c:pt>
                <c:pt idx="15">
                  <c:v>-13.774559</c:v>
                </c:pt>
                <c:pt idx="16">
                  <c:v>-13.714399999999999</c:v>
                </c:pt>
                <c:pt idx="17">
                  <c:v>-13.646501000000001</c:v>
                </c:pt>
                <c:pt idx="18">
                  <c:v>-13.563086999999999</c:v>
                </c:pt>
                <c:pt idx="19">
                  <c:v>-13.474565999999999</c:v>
                </c:pt>
                <c:pt idx="20">
                  <c:v>-13.376989</c:v>
                </c:pt>
                <c:pt idx="21">
                  <c:v>-13.271747</c:v>
                </c:pt>
                <c:pt idx="22">
                  <c:v>-13.1571</c:v>
                </c:pt>
                <c:pt idx="23">
                  <c:v>-13.034115999999999</c:v>
                </c:pt>
                <c:pt idx="24">
                  <c:v>-12.901793</c:v>
                </c:pt>
                <c:pt idx="25">
                  <c:v>-12.758381999999999</c:v>
                </c:pt>
                <c:pt idx="26">
                  <c:v>-12.611139</c:v>
                </c:pt>
                <c:pt idx="27">
                  <c:v>-12.457589</c:v>
                </c:pt>
                <c:pt idx="28">
                  <c:v>-12.304150999999999</c:v>
                </c:pt>
                <c:pt idx="29">
                  <c:v>-12.156199000000001</c:v>
                </c:pt>
                <c:pt idx="30">
                  <c:v>-12.018024</c:v>
                </c:pt>
                <c:pt idx="31">
                  <c:v>-11.888585000000001</c:v>
                </c:pt>
                <c:pt idx="32">
                  <c:v>-11.787967999999999</c:v>
                </c:pt>
                <c:pt idx="33">
                  <c:v>-11.730399999999999</c:v>
                </c:pt>
                <c:pt idx="34">
                  <c:v>-11.729950000000001</c:v>
                </c:pt>
                <c:pt idx="35">
                  <c:v>-11.808138</c:v>
                </c:pt>
                <c:pt idx="36">
                  <c:v>-12.021615000000001</c:v>
                </c:pt>
                <c:pt idx="37">
                  <c:v>-12.208736</c:v>
                </c:pt>
                <c:pt idx="38">
                  <c:v>-12.158364000000001</c:v>
                </c:pt>
                <c:pt idx="39">
                  <c:v>-12.132593</c:v>
                </c:pt>
                <c:pt idx="40">
                  <c:v>-12.109615</c:v>
                </c:pt>
                <c:pt idx="41">
                  <c:v>-12.089814000000001</c:v>
                </c:pt>
                <c:pt idx="42">
                  <c:v>-12.077719999999999</c:v>
                </c:pt>
                <c:pt idx="43">
                  <c:v>-12.071633</c:v>
                </c:pt>
                <c:pt idx="44">
                  <c:v>-12.071630000000001</c:v>
                </c:pt>
                <c:pt idx="45">
                  <c:v>-12.068633999999999</c:v>
                </c:pt>
                <c:pt idx="46">
                  <c:v>-12.070618</c:v>
                </c:pt>
                <c:pt idx="47">
                  <c:v>-12.069912</c:v>
                </c:pt>
                <c:pt idx="48">
                  <c:v>-12.071223</c:v>
                </c:pt>
                <c:pt idx="49">
                  <c:v>-12.074827000000001</c:v>
                </c:pt>
                <c:pt idx="50">
                  <c:v>-12.07338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CL'!$AB$2</c:f>
              <c:strCache>
                <c:ptCount val="1"/>
                <c:pt idx="0">
                  <c:v>+12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-26.447212</c:v>
                </c:pt>
                <c:pt idx="1">
                  <c:v>-26.372426999999998</c:v>
                </c:pt>
                <c:pt idx="2">
                  <c:v>-26.286142000000002</c:v>
                </c:pt>
                <c:pt idx="3">
                  <c:v>-26.205399</c:v>
                </c:pt>
                <c:pt idx="4">
                  <c:v>-26.088943</c:v>
                </c:pt>
                <c:pt idx="5">
                  <c:v>-25.976616</c:v>
                </c:pt>
                <c:pt idx="6">
                  <c:v>-25.825033000000001</c:v>
                </c:pt>
                <c:pt idx="7">
                  <c:v>-25.659510000000001</c:v>
                </c:pt>
                <c:pt idx="8">
                  <c:v>-25.492626000000001</c:v>
                </c:pt>
                <c:pt idx="9">
                  <c:v>-25.283854000000002</c:v>
                </c:pt>
                <c:pt idx="10">
                  <c:v>-25.053847999999999</c:v>
                </c:pt>
                <c:pt idx="11">
                  <c:v>-24.790521999999999</c:v>
                </c:pt>
                <c:pt idx="12">
                  <c:v>-24.497211</c:v>
                </c:pt>
                <c:pt idx="13">
                  <c:v>-24.172032999999999</c:v>
                </c:pt>
                <c:pt idx="14">
                  <c:v>-23.803144</c:v>
                </c:pt>
                <c:pt idx="15">
                  <c:v>-23.382404000000001</c:v>
                </c:pt>
                <c:pt idx="16">
                  <c:v>-22.921097</c:v>
                </c:pt>
                <c:pt idx="17">
                  <c:v>-22.430510000000002</c:v>
                </c:pt>
                <c:pt idx="18">
                  <c:v>-21.913686999999999</c:v>
                </c:pt>
                <c:pt idx="19">
                  <c:v>-21.371946000000001</c:v>
                </c:pt>
                <c:pt idx="20">
                  <c:v>-20.815318999999999</c:v>
                </c:pt>
                <c:pt idx="21">
                  <c:v>-20.253143000000001</c:v>
                </c:pt>
                <c:pt idx="22">
                  <c:v>-19.686057999999999</c:v>
                </c:pt>
                <c:pt idx="23">
                  <c:v>-19.113422</c:v>
                </c:pt>
                <c:pt idx="24">
                  <c:v>-18.540087</c:v>
                </c:pt>
                <c:pt idx="25">
                  <c:v>-17.956645999999999</c:v>
                </c:pt>
                <c:pt idx="26">
                  <c:v>-17.361132000000001</c:v>
                </c:pt>
                <c:pt idx="27">
                  <c:v>-16.771318000000001</c:v>
                </c:pt>
                <c:pt idx="28">
                  <c:v>-16.199242000000002</c:v>
                </c:pt>
                <c:pt idx="29">
                  <c:v>-15.66001</c:v>
                </c:pt>
                <c:pt idx="30">
                  <c:v>-15.168607</c:v>
                </c:pt>
                <c:pt idx="31">
                  <c:v>-14.736171000000001</c:v>
                </c:pt>
                <c:pt idx="32">
                  <c:v>-14.387422000000001</c:v>
                </c:pt>
                <c:pt idx="33">
                  <c:v>-14.143188</c:v>
                </c:pt>
                <c:pt idx="34">
                  <c:v>-14.033898000000001</c:v>
                </c:pt>
                <c:pt idx="35">
                  <c:v>-14.078531</c:v>
                </c:pt>
                <c:pt idx="36">
                  <c:v>-14.282830000000001</c:v>
                </c:pt>
                <c:pt idx="37">
                  <c:v>-14.450165</c:v>
                </c:pt>
                <c:pt idx="38">
                  <c:v>-14.398016999999999</c:v>
                </c:pt>
                <c:pt idx="39">
                  <c:v>-14.368482999999999</c:v>
                </c:pt>
                <c:pt idx="40">
                  <c:v>-14.346553</c:v>
                </c:pt>
                <c:pt idx="41">
                  <c:v>-14.324918</c:v>
                </c:pt>
                <c:pt idx="42">
                  <c:v>-14.311336000000001</c:v>
                </c:pt>
                <c:pt idx="43">
                  <c:v>-14.303273000000001</c:v>
                </c:pt>
                <c:pt idx="44">
                  <c:v>-14.302287</c:v>
                </c:pt>
                <c:pt idx="45">
                  <c:v>-14.303209000000001</c:v>
                </c:pt>
                <c:pt idx="46">
                  <c:v>-14.301239000000001</c:v>
                </c:pt>
                <c:pt idx="47">
                  <c:v>-14.302095</c:v>
                </c:pt>
                <c:pt idx="48">
                  <c:v>-14.303693000000001</c:v>
                </c:pt>
                <c:pt idx="49">
                  <c:v>-14.302965</c:v>
                </c:pt>
                <c:pt idx="50">
                  <c:v>-14.304467000000001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15.2</c:v>
                </c:pt>
                <c:pt idx="1">
                  <c:v>15.2</c:v>
                </c:pt>
                <c:pt idx="2">
                  <c:v>8.1999999999999993</c:v>
                </c:pt>
                <c:pt idx="3">
                  <c:v>-3.7</c:v>
                </c:pt>
                <c:pt idx="4">
                  <c:v>-3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Pt'!$K$7:$O$7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F-411E-9583-7DB9C1D52C37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Pt'!$T$7:$Y$7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5.4</c:v>
                </c:pt>
                <c:pt idx="4">
                  <c:v>-3.7</c:v>
                </c:pt>
                <c:pt idx="5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Pt'!$AA$7:$AE$7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9249170109152559"/>
          <c:y val="0.57250902001385673"/>
          <c:w val="0.47850974538478003"/>
          <c:h val="0.2046679773308733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8.4228998999999991</c:v>
                </c:pt>
                <c:pt idx="1">
                  <c:v>7.7258178999999991</c:v>
                </c:pt>
                <c:pt idx="2">
                  <c:v>0.31476709999999919</c:v>
                </c:pt>
                <c:pt idx="3">
                  <c:v>-20.062443999999999</c:v>
                </c:pt>
                <c:pt idx="4">
                  <c:v>-30.889391</c:v>
                </c:pt>
                <c:pt idx="5">
                  <c:v>-30.608910000000002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Pt'!$K$6:$O$6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4D-97A0-5F6DB46FAEC9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Pt'!$T$6:$Y$6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-6.7570999999999994</c:v>
                </c:pt>
                <c:pt idx="4">
                  <c:v>-27.983854000000001</c:v>
                </c:pt>
                <c:pt idx="5">
                  <c:v>-29.832422000000001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Pt'!$AA$6:$AE$6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892949210204"/>
          <c:y val="0.17766497998645908"/>
          <c:w val="0.45091565660351524"/>
          <c:h val="0.1916950766019731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-65.794071000000002</c:v>
                </c:pt>
                <c:pt idx="1">
                  <c:v>-65.822013999999996</c:v>
                </c:pt>
                <c:pt idx="2">
                  <c:v>-66.746597000000008</c:v>
                </c:pt>
                <c:pt idx="3">
                  <c:v>-69.326934999999992</c:v>
                </c:pt>
                <c:pt idx="4">
                  <c:v>-70.103194999999999</c:v>
                </c:pt>
                <c:pt idx="5">
                  <c:v>-69.867198999999999</c:v>
                </c:pt>
                <c:pt idx="6">
                  <c:v>-67.318141999999995</c:v>
                </c:pt>
                <c:pt idx="7">
                  <c:v>-67.52963299999999</c:v>
                </c:pt>
                <c:pt idx="8">
                  <c:v>-67.127735000000001</c:v>
                </c:pt>
                <c:pt idx="9">
                  <c:v>-67.605930000000001</c:v>
                </c:pt>
                <c:pt idx="10">
                  <c:v>-68.390926000000007</c:v>
                </c:pt>
                <c:pt idx="11">
                  <c:v>-70.813648000000001</c:v>
                </c:pt>
                <c:pt idx="12">
                  <c:v>-72.536216999999994</c:v>
                </c:pt>
                <c:pt idx="13">
                  <c:v>-70.586112999999997</c:v>
                </c:pt>
                <c:pt idx="14">
                  <c:v>-68.037002999999999</c:v>
                </c:pt>
                <c:pt idx="15">
                  <c:v>-65.506252000000003</c:v>
                </c:pt>
                <c:pt idx="16">
                  <c:v>-66.741230000000002</c:v>
                </c:pt>
                <c:pt idx="17">
                  <c:v>-68.448284000000001</c:v>
                </c:pt>
                <c:pt idx="18">
                  <c:v>-70.550258999999997</c:v>
                </c:pt>
                <c:pt idx="19">
                  <c:v>-71.024608999999998</c:v>
                </c:pt>
                <c:pt idx="20">
                  <c:v>-69.945614000000006</c:v>
                </c:pt>
                <c:pt idx="21">
                  <c:v>-67.796111999999994</c:v>
                </c:pt>
                <c:pt idx="22">
                  <c:v>-65.582554000000002</c:v>
                </c:pt>
                <c:pt idx="23">
                  <c:v>-64.072825999999992</c:v>
                </c:pt>
                <c:pt idx="24">
                  <c:v>-62.663685000000001</c:v>
                </c:pt>
                <c:pt idx="25">
                  <c:v>-62.851582000000001</c:v>
                </c:pt>
                <c:pt idx="26">
                  <c:v>-61.942450999999998</c:v>
                </c:pt>
                <c:pt idx="27">
                  <c:v>-61.413708</c:v>
                </c:pt>
                <c:pt idx="28">
                  <c:v>-59.394356000000002</c:v>
                </c:pt>
                <c:pt idx="29">
                  <c:v>-58.560993000000003</c:v>
                </c:pt>
                <c:pt idx="30">
                  <c:v>-58.548724999999997</c:v>
                </c:pt>
                <c:pt idx="31">
                  <c:v>-59.577995000000001</c:v>
                </c:pt>
                <c:pt idx="32">
                  <c:v>-60.530735</c:v>
                </c:pt>
                <c:pt idx="33">
                  <c:v>-60.844673</c:v>
                </c:pt>
                <c:pt idx="34">
                  <c:v>-60.450436000000003</c:v>
                </c:pt>
                <c:pt idx="35">
                  <c:v>-59.645423999999998</c:v>
                </c:pt>
                <c:pt idx="36">
                  <c:v>-58.254902000000001</c:v>
                </c:pt>
                <c:pt idx="37">
                  <c:v>-58.220291000000003</c:v>
                </c:pt>
                <c:pt idx="38">
                  <c:v>-59.604244000000001</c:v>
                </c:pt>
                <c:pt idx="39">
                  <c:v>-61.429794000000001</c:v>
                </c:pt>
                <c:pt idx="40">
                  <c:v>-63.377560000000003</c:v>
                </c:pt>
                <c:pt idx="41">
                  <c:v>-64.984447000000003</c:v>
                </c:pt>
                <c:pt idx="42">
                  <c:v>-66.629992999999999</c:v>
                </c:pt>
                <c:pt idx="43">
                  <c:v>-67.418601999999993</c:v>
                </c:pt>
                <c:pt idx="44">
                  <c:v>-68.164810000000003</c:v>
                </c:pt>
                <c:pt idx="45">
                  <c:v>-69.149081999999993</c:v>
                </c:pt>
                <c:pt idx="46">
                  <c:v>-69.13187400000001</c:v>
                </c:pt>
                <c:pt idx="47">
                  <c:v>-68.069969</c:v>
                </c:pt>
                <c:pt idx="48">
                  <c:v>-66.651955000000001</c:v>
                </c:pt>
                <c:pt idx="49">
                  <c:v>-66.688868999999997</c:v>
                </c:pt>
                <c:pt idx="50">
                  <c:v>-66.022930000000002</c:v>
                </c:pt>
                <c:pt idx="51">
                  <c:v>-65.600616000000002</c:v>
                </c:pt>
                <c:pt idx="52">
                  <c:v>-65.500239999999991</c:v>
                </c:pt>
                <c:pt idx="53">
                  <c:v>-67.374381999999997</c:v>
                </c:pt>
                <c:pt idx="54">
                  <c:v>-68.667079999999999</c:v>
                </c:pt>
                <c:pt idx="55">
                  <c:v>-67.63029499999999</c:v>
                </c:pt>
                <c:pt idx="56">
                  <c:v>-64.991660999999993</c:v>
                </c:pt>
                <c:pt idx="57">
                  <c:v>-62.53783</c:v>
                </c:pt>
                <c:pt idx="58">
                  <c:v>-61.308514000000002</c:v>
                </c:pt>
                <c:pt idx="59">
                  <c:v>-60.626797000000003</c:v>
                </c:pt>
                <c:pt idx="60">
                  <c:v>-59.948627000000002</c:v>
                </c:pt>
                <c:pt idx="61">
                  <c:v>-59.326667999999998</c:v>
                </c:pt>
                <c:pt idx="62">
                  <c:v>-58.315212000000002</c:v>
                </c:pt>
                <c:pt idx="63">
                  <c:v>-57.195030000000003</c:v>
                </c:pt>
                <c:pt idx="64">
                  <c:v>-56.004795000000001</c:v>
                </c:pt>
                <c:pt idx="65">
                  <c:v>-54.884276999999997</c:v>
                </c:pt>
                <c:pt idx="66">
                  <c:v>-54.326583999999997</c:v>
                </c:pt>
                <c:pt idx="67">
                  <c:v>-53.859927999999996</c:v>
                </c:pt>
                <c:pt idx="68">
                  <c:v>-54.149909999999998</c:v>
                </c:pt>
                <c:pt idx="69">
                  <c:v>-54.628036000000002</c:v>
                </c:pt>
                <c:pt idx="70">
                  <c:v>-55.820369999999997</c:v>
                </c:pt>
                <c:pt idx="71">
                  <c:v>-56.549106999999999</c:v>
                </c:pt>
                <c:pt idx="72">
                  <c:v>-56.649250000000002</c:v>
                </c:pt>
                <c:pt idx="73">
                  <c:v>-56.236767</c:v>
                </c:pt>
                <c:pt idx="74">
                  <c:v>-55.800209000000002</c:v>
                </c:pt>
                <c:pt idx="75">
                  <c:v>-55.625346999999998</c:v>
                </c:pt>
                <c:pt idx="76">
                  <c:v>-55.332591999999998</c:v>
                </c:pt>
                <c:pt idx="77">
                  <c:v>-55.723618000000002</c:v>
                </c:pt>
                <c:pt idx="78">
                  <c:v>-56.317314000000003</c:v>
                </c:pt>
                <c:pt idx="79">
                  <c:v>-57.327418999999999</c:v>
                </c:pt>
                <c:pt idx="80">
                  <c:v>-57.272266000000002</c:v>
                </c:pt>
                <c:pt idx="81">
                  <c:v>-56.723083000000003</c:v>
                </c:pt>
                <c:pt idx="82">
                  <c:v>-55.450915999999999</c:v>
                </c:pt>
                <c:pt idx="83">
                  <c:v>-54.273899</c:v>
                </c:pt>
                <c:pt idx="84">
                  <c:v>-53.649372</c:v>
                </c:pt>
                <c:pt idx="85">
                  <c:v>-52.912441000000001</c:v>
                </c:pt>
                <c:pt idx="86">
                  <c:v>-52.847794</c:v>
                </c:pt>
                <c:pt idx="87">
                  <c:v>-52.794074999999999</c:v>
                </c:pt>
                <c:pt idx="88">
                  <c:v>-53.400348999999999</c:v>
                </c:pt>
                <c:pt idx="89">
                  <c:v>-53.784560999999997</c:v>
                </c:pt>
                <c:pt idx="90">
                  <c:v>-53.972000000000001</c:v>
                </c:pt>
                <c:pt idx="91">
                  <c:v>-54.152026999999997</c:v>
                </c:pt>
                <c:pt idx="92">
                  <c:v>-54.657542999999997</c:v>
                </c:pt>
                <c:pt idx="93">
                  <c:v>-55.222499999999997</c:v>
                </c:pt>
                <c:pt idx="94">
                  <c:v>-55.815925999999997</c:v>
                </c:pt>
                <c:pt idx="95">
                  <c:v>-56.625053000000001</c:v>
                </c:pt>
                <c:pt idx="96">
                  <c:v>-57.851470999999997</c:v>
                </c:pt>
                <c:pt idx="97">
                  <c:v>-60.236248000000003</c:v>
                </c:pt>
                <c:pt idx="98">
                  <c:v>-62.224818999999997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-75.113258000000002</c:v>
                </c:pt>
                <c:pt idx="1">
                  <c:v>-75.184173999999999</c:v>
                </c:pt>
                <c:pt idx="2">
                  <c:v>-74.025085000000004</c:v>
                </c:pt>
                <c:pt idx="3">
                  <c:v>-68.29600099999999</c:v>
                </c:pt>
                <c:pt idx="4">
                  <c:v>-67.081954999999994</c:v>
                </c:pt>
                <c:pt idx="5">
                  <c:v>-68.217201000000003</c:v>
                </c:pt>
                <c:pt idx="6">
                  <c:v>-69.583961000000002</c:v>
                </c:pt>
                <c:pt idx="7">
                  <c:v>-70.590857999999997</c:v>
                </c:pt>
                <c:pt idx="8">
                  <c:v>-70.78607199999999</c:v>
                </c:pt>
                <c:pt idx="9">
                  <c:v>-72.128776999999999</c:v>
                </c:pt>
                <c:pt idx="10">
                  <c:v>-72.172282999999993</c:v>
                </c:pt>
                <c:pt idx="11">
                  <c:v>-71.898960000000002</c:v>
                </c:pt>
                <c:pt idx="12">
                  <c:v>-70.628642999999997</c:v>
                </c:pt>
                <c:pt idx="13">
                  <c:v>-71.353889000000009</c:v>
                </c:pt>
                <c:pt idx="14">
                  <c:v>-72.128529</c:v>
                </c:pt>
                <c:pt idx="15">
                  <c:v>-72.205928999999998</c:v>
                </c:pt>
                <c:pt idx="16">
                  <c:v>-71.222228999999999</c:v>
                </c:pt>
                <c:pt idx="17">
                  <c:v>-70.356776999999994</c:v>
                </c:pt>
                <c:pt idx="18">
                  <c:v>-70.138892999999996</c:v>
                </c:pt>
                <c:pt idx="19">
                  <c:v>-71.757427000000007</c:v>
                </c:pt>
                <c:pt idx="20">
                  <c:v>-77.994040999999996</c:v>
                </c:pt>
                <c:pt idx="21">
                  <c:v>-78.686942999999999</c:v>
                </c:pt>
                <c:pt idx="22">
                  <c:v>-78.317161999999996</c:v>
                </c:pt>
                <c:pt idx="23">
                  <c:v>-71.59256400000001</c:v>
                </c:pt>
                <c:pt idx="24">
                  <c:v>-69.912635999999992</c:v>
                </c:pt>
                <c:pt idx="25">
                  <c:v>-68.558861000000007</c:v>
                </c:pt>
                <c:pt idx="26">
                  <c:v>-69.000945999999999</c:v>
                </c:pt>
                <c:pt idx="27">
                  <c:v>-69.892707999999999</c:v>
                </c:pt>
                <c:pt idx="28">
                  <c:v>-70.176769000000007</c:v>
                </c:pt>
                <c:pt idx="29">
                  <c:v>-71.853565000000003</c:v>
                </c:pt>
                <c:pt idx="30">
                  <c:v>-76.854843000000002</c:v>
                </c:pt>
                <c:pt idx="31">
                  <c:v>-84.940201000000002</c:v>
                </c:pt>
                <c:pt idx="32">
                  <c:v>-88.982551999999998</c:v>
                </c:pt>
                <c:pt idx="33">
                  <c:v>-86.050819000000004</c:v>
                </c:pt>
                <c:pt idx="34">
                  <c:v>-84.997917000000001</c:v>
                </c:pt>
                <c:pt idx="35">
                  <c:v>-79.087440000000001</c:v>
                </c:pt>
                <c:pt idx="36">
                  <c:v>-74.870116999999993</c:v>
                </c:pt>
                <c:pt idx="37">
                  <c:v>-68.337008999999995</c:v>
                </c:pt>
                <c:pt idx="38">
                  <c:v>-68.759861000000001</c:v>
                </c:pt>
                <c:pt idx="39">
                  <c:v>-70.259972000000005</c:v>
                </c:pt>
                <c:pt idx="40">
                  <c:v>-69.390338999999997</c:v>
                </c:pt>
                <c:pt idx="41">
                  <c:v>-72.164341000000007</c:v>
                </c:pt>
                <c:pt idx="42">
                  <c:v>-73.324325999999999</c:v>
                </c:pt>
                <c:pt idx="43">
                  <c:v>-72.65483900000001</c:v>
                </c:pt>
                <c:pt idx="44">
                  <c:v>-68.381775000000005</c:v>
                </c:pt>
                <c:pt idx="45">
                  <c:v>-68.336712000000006</c:v>
                </c:pt>
                <c:pt idx="46">
                  <c:v>-69.053303</c:v>
                </c:pt>
                <c:pt idx="47">
                  <c:v>-69.570633000000001</c:v>
                </c:pt>
                <c:pt idx="48">
                  <c:v>-70.554542999999995</c:v>
                </c:pt>
                <c:pt idx="49">
                  <c:v>-72.188571999999994</c:v>
                </c:pt>
                <c:pt idx="50">
                  <c:v>-74.482894999999999</c:v>
                </c:pt>
                <c:pt idx="51">
                  <c:v>-75.020317000000006</c:v>
                </c:pt>
                <c:pt idx="52">
                  <c:v>-76.953461000000004</c:v>
                </c:pt>
                <c:pt idx="53">
                  <c:v>-75.973984000000002</c:v>
                </c:pt>
                <c:pt idx="54">
                  <c:v>-73.997653999999997</c:v>
                </c:pt>
                <c:pt idx="55">
                  <c:v>-70.820129000000009</c:v>
                </c:pt>
                <c:pt idx="56">
                  <c:v>-70.822468000000001</c:v>
                </c:pt>
                <c:pt idx="57">
                  <c:v>-71.468777000000003</c:v>
                </c:pt>
                <c:pt idx="58">
                  <c:v>-72.062843000000001</c:v>
                </c:pt>
                <c:pt idx="59">
                  <c:v>-71.235450999999998</c:v>
                </c:pt>
                <c:pt idx="60">
                  <c:v>-71.429633999999993</c:v>
                </c:pt>
                <c:pt idx="61">
                  <c:v>-71.967407000000009</c:v>
                </c:pt>
                <c:pt idx="62">
                  <c:v>-73.585011000000009</c:v>
                </c:pt>
                <c:pt idx="63">
                  <c:v>-73.397781000000009</c:v>
                </c:pt>
                <c:pt idx="64">
                  <c:v>-72.405968000000001</c:v>
                </c:pt>
                <c:pt idx="65">
                  <c:v>-70.221541999999999</c:v>
                </c:pt>
                <c:pt idx="66">
                  <c:v>-68.696705000000009</c:v>
                </c:pt>
                <c:pt idx="67">
                  <c:v>-67.243481000000003</c:v>
                </c:pt>
                <c:pt idx="68">
                  <c:v>-66.495514</c:v>
                </c:pt>
                <c:pt idx="69">
                  <c:v>-64.950218000000007</c:v>
                </c:pt>
                <c:pt idx="70">
                  <c:v>-63.549075999999999</c:v>
                </c:pt>
                <c:pt idx="71">
                  <c:v>-62.669758000000002</c:v>
                </c:pt>
                <c:pt idx="72">
                  <c:v>-61.615893999999997</c:v>
                </c:pt>
                <c:pt idx="73">
                  <c:v>-60.727317999999997</c:v>
                </c:pt>
                <c:pt idx="74">
                  <c:v>-59.968685000000001</c:v>
                </c:pt>
                <c:pt idx="75">
                  <c:v>-59.922809999999998</c:v>
                </c:pt>
                <c:pt idx="76">
                  <c:v>-59.714767000000002</c:v>
                </c:pt>
                <c:pt idx="77">
                  <c:v>-59.199913000000002</c:v>
                </c:pt>
                <c:pt idx="78">
                  <c:v>-58.961781000000002</c:v>
                </c:pt>
                <c:pt idx="79">
                  <c:v>-59.574272000000001</c:v>
                </c:pt>
                <c:pt idx="80">
                  <c:v>-60.514930999999997</c:v>
                </c:pt>
                <c:pt idx="81">
                  <c:v>-61.586436999999997</c:v>
                </c:pt>
                <c:pt idx="82">
                  <c:v>-62.168953000000002</c:v>
                </c:pt>
                <c:pt idx="83">
                  <c:v>-61.876007000000001</c:v>
                </c:pt>
                <c:pt idx="84">
                  <c:v>-62.238624999999999</c:v>
                </c:pt>
                <c:pt idx="85">
                  <c:v>-62.632621999999998</c:v>
                </c:pt>
                <c:pt idx="86">
                  <c:v>-63.690826000000001</c:v>
                </c:pt>
                <c:pt idx="87">
                  <c:v>-63.281165999999999</c:v>
                </c:pt>
                <c:pt idx="88">
                  <c:v>-62.859436000000002</c:v>
                </c:pt>
                <c:pt idx="89">
                  <c:v>-61.403728000000001</c:v>
                </c:pt>
                <c:pt idx="90">
                  <c:v>-59.902596000000003</c:v>
                </c:pt>
                <c:pt idx="91">
                  <c:v>-58.221015999999999</c:v>
                </c:pt>
                <c:pt idx="92">
                  <c:v>-57.103183999999999</c:v>
                </c:pt>
                <c:pt idx="93">
                  <c:v>-56.060543000000003</c:v>
                </c:pt>
                <c:pt idx="94">
                  <c:v>-55.13147</c:v>
                </c:pt>
                <c:pt idx="95">
                  <c:v>-54.675072</c:v>
                </c:pt>
                <c:pt idx="96">
                  <c:v>-53.587139000000001</c:v>
                </c:pt>
                <c:pt idx="97">
                  <c:v>-52.538322000000001</c:v>
                </c:pt>
                <c:pt idx="98">
                  <c:v>-51.279117999999997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-2.6195221000000002</c:v>
                </c:pt>
                <c:pt idx="1">
                  <c:v>-2.6934906999999999</c:v>
                </c:pt>
                <c:pt idx="2">
                  <c:v>-2.8400620999999999</c:v>
                </c:pt>
                <c:pt idx="3">
                  <c:v>-3.0643324999999999</c:v>
                </c:pt>
                <c:pt idx="4">
                  <c:v>-3.4883272999999999</c:v>
                </c:pt>
                <c:pt idx="5">
                  <c:v>-3.8674287999999999</c:v>
                </c:pt>
                <c:pt idx="6">
                  <c:v>-4.2429952999999996</c:v>
                </c:pt>
                <c:pt idx="7">
                  <c:v>-4.6014489999999997</c:v>
                </c:pt>
                <c:pt idx="8">
                  <c:v>-5.1615658</c:v>
                </c:pt>
                <c:pt idx="9">
                  <c:v>-5.8203306000000001</c:v>
                </c:pt>
                <c:pt idx="10">
                  <c:v>-6.3961420000000002</c:v>
                </c:pt>
                <c:pt idx="11">
                  <c:v>-6.9069504999999998</c:v>
                </c:pt>
                <c:pt idx="12">
                  <c:v>-6.9728303</c:v>
                </c:pt>
                <c:pt idx="13">
                  <c:v>-6.9534377999999997</c:v>
                </c:pt>
                <c:pt idx="14">
                  <c:v>-7.0217790999999998</c:v>
                </c:pt>
                <c:pt idx="15">
                  <c:v>-7.3037305000000003</c:v>
                </c:pt>
                <c:pt idx="16">
                  <c:v>-7.5754175000000004</c:v>
                </c:pt>
                <c:pt idx="17">
                  <c:v>-7.5583773000000001</c:v>
                </c:pt>
                <c:pt idx="18">
                  <c:v>-7.5190187000000002</c:v>
                </c:pt>
                <c:pt idx="19">
                  <c:v>-7.4627284999999999</c:v>
                </c:pt>
                <c:pt idx="20">
                  <c:v>-7.5196033</c:v>
                </c:pt>
                <c:pt idx="21">
                  <c:v>-7.6333479999999998</c:v>
                </c:pt>
                <c:pt idx="22">
                  <c:v>-7.6054291999999997</c:v>
                </c:pt>
                <c:pt idx="23">
                  <c:v>-7.6875916000000002</c:v>
                </c:pt>
                <c:pt idx="24">
                  <c:v>-7.9344020000000004</c:v>
                </c:pt>
                <c:pt idx="25">
                  <c:v>-8.2622050999999992</c:v>
                </c:pt>
                <c:pt idx="26">
                  <c:v>-8.5081682000000001</c:v>
                </c:pt>
                <c:pt idx="27">
                  <c:v>-8.5251664999999992</c:v>
                </c:pt>
                <c:pt idx="28">
                  <c:v>-8.5955162000000005</c:v>
                </c:pt>
                <c:pt idx="29">
                  <c:v>-8.7928905000000004</c:v>
                </c:pt>
                <c:pt idx="30">
                  <c:v>-9.1076069000000004</c:v>
                </c:pt>
                <c:pt idx="31">
                  <c:v>-9.3684454000000006</c:v>
                </c:pt>
                <c:pt idx="32">
                  <c:v>-9.3742266000000001</c:v>
                </c:pt>
                <c:pt idx="33">
                  <c:v>-9.5987234000000008</c:v>
                </c:pt>
                <c:pt idx="34">
                  <c:v>-9.8794793999999992</c:v>
                </c:pt>
                <c:pt idx="35">
                  <c:v>-10.116768</c:v>
                </c:pt>
                <c:pt idx="36">
                  <c:v>-10.142312</c:v>
                </c:pt>
                <c:pt idx="37">
                  <c:v>-10.099397</c:v>
                </c:pt>
                <c:pt idx="38">
                  <c:v>-10.15043</c:v>
                </c:pt>
                <c:pt idx="39">
                  <c:v>-10.321567999999999</c:v>
                </c:pt>
                <c:pt idx="40">
                  <c:v>-10.671844</c:v>
                </c:pt>
                <c:pt idx="41">
                  <c:v>-10.894712999999999</c:v>
                </c:pt>
                <c:pt idx="42">
                  <c:v>-10.970966000000001</c:v>
                </c:pt>
                <c:pt idx="43">
                  <c:v>-10.922186999999999</c:v>
                </c:pt>
                <c:pt idx="44">
                  <c:v>-11.226295</c:v>
                </c:pt>
                <c:pt idx="45">
                  <c:v>-11.515324</c:v>
                </c:pt>
                <c:pt idx="46">
                  <c:v>-11.903022999999999</c:v>
                </c:pt>
                <c:pt idx="47">
                  <c:v>-12.056362999999999</c:v>
                </c:pt>
                <c:pt idx="48">
                  <c:v>-12.295659000000001</c:v>
                </c:pt>
                <c:pt idx="49">
                  <c:v>-13.031458000000001</c:v>
                </c:pt>
                <c:pt idx="50">
                  <c:v>-13.965320999999999</c:v>
                </c:pt>
                <c:pt idx="51">
                  <c:v>-15.172905999999999</c:v>
                </c:pt>
                <c:pt idx="52">
                  <c:v>-16.066134999999999</c:v>
                </c:pt>
                <c:pt idx="53">
                  <c:v>-17.012941000000001</c:v>
                </c:pt>
                <c:pt idx="54">
                  <c:v>-18.607430000000001</c:v>
                </c:pt>
                <c:pt idx="55">
                  <c:v>-20.281918999999998</c:v>
                </c:pt>
                <c:pt idx="56">
                  <c:v>-21.808281000000001</c:v>
                </c:pt>
                <c:pt idx="57">
                  <c:v>-22.442816000000001</c:v>
                </c:pt>
                <c:pt idx="58">
                  <c:v>-22.849653</c:v>
                </c:pt>
                <c:pt idx="59">
                  <c:v>-23.793645999999999</c:v>
                </c:pt>
                <c:pt idx="60">
                  <c:v>-26.983357999999999</c:v>
                </c:pt>
                <c:pt idx="61">
                  <c:v>-33.244464999999998</c:v>
                </c:pt>
                <c:pt idx="62">
                  <c:v>-36.815902999999999</c:v>
                </c:pt>
                <c:pt idx="63">
                  <c:v>-36.023524999999999</c:v>
                </c:pt>
                <c:pt idx="64">
                  <c:v>-31.013390999999999</c:v>
                </c:pt>
                <c:pt idx="65">
                  <c:v>-27.461120999999999</c:v>
                </c:pt>
                <c:pt idx="66">
                  <c:v>-25.799782</c:v>
                </c:pt>
                <c:pt idx="67">
                  <c:v>-25.257317</c:v>
                </c:pt>
                <c:pt idx="68">
                  <c:v>-24.593584</c:v>
                </c:pt>
                <c:pt idx="69">
                  <c:v>-23.669758000000002</c:v>
                </c:pt>
                <c:pt idx="70">
                  <c:v>-22.722731</c:v>
                </c:pt>
                <c:pt idx="71">
                  <c:v>-22.404855999999999</c:v>
                </c:pt>
                <c:pt idx="72">
                  <c:v>-22.070045</c:v>
                </c:pt>
                <c:pt idx="73">
                  <c:v>-21.545752</c:v>
                </c:pt>
                <c:pt idx="74">
                  <c:v>-20.541751999999999</c:v>
                </c:pt>
                <c:pt idx="75">
                  <c:v>-19.653355000000001</c:v>
                </c:pt>
                <c:pt idx="76">
                  <c:v>-18.610748000000001</c:v>
                </c:pt>
                <c:pt idx="77">
                  <c:v>-17.784786</c:v>
                </c:pt>
                <c:pt idx="78">
                  <c:v>-16.951388999999999</c:v>
                </c:pt>
                <c:pt idx="79">
                  <c:v>-16.181007000000001</c:v>
                </c:pt>
                <c:pt idx="80">
                  <c:v>-15.565505999999999</c:v>
                </c:pt>
                <c:pt idx="81">
                  <c:v>-15.045187</c:v>
                </c:pt>
                <c:pt idx="82">
                  <c:v>-14.582224</c:v>
                </c:pt>
                <c:pt idx="83">
                  <c:v>-14.169791999999999</c:v>
                </c:pt>
                <c:pt idx="84">
                  <c:v>-13.932886</c:v>
                </c:pt>
                <c:pt idx="85">
                  <c:v>-13.733732</c:v>
                </c:pt>
                <c:pt idx="86">
                  <c:v>-13.604549</c:v>
                </c:pt>
                <c:pt idx="87">
                  <c:v>-13.487693999999999</c:v>
                </c:pt>
                <c:pt idx="88">
                  <c:v>-13.574019</c:v>
                </c:pt>
                <c:pt idx="89">
                  <c:v>-13.842796</c:v>
                </c:pt>
                <c:pt idx="90">
                  <c:v>-14.008381</c:v>
                </c:pt>
                <c:pt idx="91">
                  <c:v>-14.034435999999999</c:v>
                </c:pt>
                <c:pt idx="92">
                  <c:v>-13.887871000000001</c:v>
                </c:pt>
                <c:pt idx="93">
                  <c:v>-13.686206</c:v>
                </c:pt>
                <c:pt idx="94">
                  <c:v>-13.491631999999999</c:v>
                </c:pt>
                <c:pt idx="95">
                  <c:v>-13.09839</c:v>
                </c:pt>
                <c:pt idx="96">
                  <c:v>-12.606032000000001</c:v>
                </c:pt>
                <c:pt idx="97">
                  <c:v>-11.925693000000001</c:v>
                </c:pt>
                <c:pt idx="98">
                  <c:v>-11.26567</c:v>
                </c:pt>
                <c:pt idx="99">
                  <c:v>-10.622722</c:v>
                </c:pt>
                <c:pt idx="100">
                  <c:v>-10.004424</c:v>
                </c:pt>
                <c:pt idx="101">
                  <c:v>-9.4322900999999995</c:v>
                </c:pt>
                <c:pt idx="102">
                  <c:v>-8.8953991000000006</c:v>
                </c:pt>
                <c:pt idx="103">
                  <c:v>-8.4266871999999999</c:v>
                </c:pt>
                <c:pt idx="104">
                  <c:v>-8.0048876</c:v>
                </c:pt>
                <c:pt idx="105">
                  <c:v>-7.6313738999999998</c:v>
                </c:pt>
                <c:pt idx="106">
                  <c:v>-7.3148812999999997</c:v>
                </c:pt>
                <c:pt idx="107">
                  <c:v>-7.0552821000000003</c:v>
                </c:pt>
                <c:pt idx="108">
                  <c:v>-6.8375997999999996</c:v>
                </c:pt>
                <c:pt idx="109">
                  <c:v>-6.6513280999999997</c:v>
                </c:pt>
                <c:pt idx="110">
                  <c:v>-6.4865469999999998</c:v>
                </c:pt>
                <c:pt idx="111">
                  <c:v>-6.3624600999999998</c:v>
                </c:pt>
                <c:pt idx="112">
                  <c:v>-6.2596449999999999</c:v>
                </c:pt>
                <c:pt idx="113">
                  <c:v>-6.1840118999999998</c:v>
                </c:pt>
                <c:pt idx="114">
                  <c:v>-6.1558928000000002</c:v>
                </c:pt>
                <c:pt idx="115">
                  <c:v>-6.1380815999999996</c:v>
                </c:pt>
                <c:pt idx="116">
                  <c:v>-6.1767558999999999</c:v>
                </c:pt>
                <c:pt idx="117">
                  <c:v>-6.1967620999999999</c:v>
                </c:pt>
                <c:pt idx="118">
                  <c:v>-6.2301115999999999</c:v>
                </c:pt>
                <c:pt idx="119">
                  <c:v>-6.2064462000000002</c:v>
                </c:pt>
                <c:pt idx="120">
                  <c:v>-6.1659236000000002</c:v>
                </c:pt>
                <c:pt idx="121">
                  <c:v>-6.0791320999999998</c:v>
                </c:pt>
                <c:pt idx="122">
                  <c:v>-5.9793687000000002</c:v>
                </c:pt>
                <c:pt idx="123">
                  <c:v>-5.8551912000000002</c:v>
                </c:pt>
                <c:pt idx="124">
                  <c:v>-5.7725109999999997</c:v>
                </c:pt>
                <c:pt idx="125">
                  <c:v>-5.7050605000000001</c:v>
                </c:pt>
                <c:pt idx="126">
                  <c:v>-5.6829704999999997</c:v>
                </c:pt>
                <c:pt idx="127">
                  <c:v>-5.652863</c:v>
                </c:pt>
                <c:pt idx="128">
                  <c:v>-5.6816677999999996</c:v>
                </c:pt>
                <c:pt idx="129">
                  <c:v>-5.7062559000000004</c:v>
                </c:pt>
                <c:pt idx="130">
                  <c:v>-5.7178025000000003</c:v>
                </c:pt>
                <c:pt idx="131">
                  <c:v>-5.5822620000000001</c:v>
                </c:pt>
                <c:pt idx="132">
                  <c:v>-5.4076256999999996</c:v>
                </c:pt>
                <c:pt idx="133">
                  <c:v>-5.2375072999999999</c:v>
                </c:pt>
                <c:pt idx="134">
                  <c:v>-5.1765179999999997</c:v>
                </c:pt>
                <c:pt idx="135">
                  <c:v>-5.1552863000000002</c:v>
                </c:pt>
                <c:pt idx="136">
                  <c:v>-5.1774778000000001</c:v>
                </c:pt>
                <c:pt idx="137">
                  <c:v>-5.2005944</c:v>
                </c:pt>
                <c:pt idx="138">
                  <c:v>-5.2283324999999996</c:v>
                </c:pt>
                <c:pt idx="139">
                  <c:v>-5.2724909999999996</c:v>
                </c:pt>
                <c:pt idx="140">
                  <c:v>-5.3371491000000004</c:v>
                </c:pt>
                <c:pt idx="141">
                  <c:v>-5.4487848000000003</c:v>
                </c:pt>
                <c:pt idx="142">
                  <c:v>-5.5689982999999996</c:v>
                </c:pt>
                <c:pt idx="143">
                  <c:v>-5.7072010000000004</c:v>
                </c:pt>
                <c:pt idx="144">
                  <c:v>-5.8806399999999996</c:v>
                </c:pt>
                <c:pt idx="145">
                  <c:v>-6.0418371999999998</c:v>
                </c:pt>
                <c:pt idx="146">
                  <c:v>-6.2049618000000004</c:v>
                </c:pt>
                <c:pt idx="147">
                  <c:v>-6.3822222000000002</c:v>
                </c:pt>
                <c:pt idx="148">
                  <c:v>-6.5436515999999996</c:v>
                </c:pt>
                <c:pt idx="149">
                  <c:v>-6.7186159999999999</c:v>
                </c:pt>
                <c:pt idx="150">
                  <c:v>-6.8142427999999997</c:v>
                </c:pt>
                <c:pt idx="151">
                  <c:v>-6.9161853999999998</c:v>
                </c:pt>
                <c:pt idx="152">
                  <c:v>-6.9915051000000004</c:v>
                </c:pt>
                <c:pt idx="153">
                  <c:v>-7.0738912000000003</c:v>
                </c:pt>
                <c:pt idx="154">
                  <c:v>-7.1086492999999997</c:v>
                </c:pt>
                <c:pt idx="155">
                  <c:v>-7.1263509000000003</c:v>
                </c:pt>
                <c:pt idx="156">
                  <c:v>-7.1252193000000004</c:v>
                </c:pt>
                <c:pt idx="157">
                  <c:v>-7.137219</c:v>
                </c:pt>
                <c:pt idx="158">
                  <c:v>-7.1564363999999996</c:v>
                </c:pt>
                <c:pt idx="159">
                  <c:v>-7.2032261000000002</c:v>
                </c:pt>
                <c:pt idx="160">
                  <c:v>-7.2711987000000002</c:v>
                </c:pt>
                <c:pt idx="161">
                  <c:v>-7.3668828</c:v>
                </c:pt>
                <c:pt idx="162">
                  <c:v>-7.5027952000000004</c:v>
                </c:pt>
                <c:pt idx="163">
                  <c:v>-7.7034587999999999</c:v>
                </c:pt>
                <c:pt idx="164">
                  <c:v>-7.8871492999999999</c:v>
                </c:pt>
                <c:pt idx="165">
                  <c:v>-8.1036061999999998</c:v>
                </c:pt>
                <c:pt idx="166">
                  <c:v>-8.3427562999999996</c:v>
                </c:pt>
                <c:pt idx="167">
                  <c:v>-8.7326622</c:v>
                </c:pt>
                <c:pt idx="168">
                  <c:v>-9.0662117000000002</c:v>
                </c:pt>
                <c:pt idx="169">
                  <c:v>-9.4232587999999993</c:v>
                </c:pt>
                <c:pt idx="170">
                  <c:v>-9.6508894000000005</c:v>
                </c:pt>
                <c:pt idx="171">
                  <c:v>-9.8953629000000003</c:v>
                </c:pt>
                <c:pt idx="172">
                  <c:v>-10.035525</c:v>
                </c:pt>
                <c:pt idx="173">
                  <c:v>-10.109686</c:v>
                </c:pt>
                <c:pt idx="174">
                  <c:v>-10.030654</c:v>
                </c:pt>
                <c:pt idx="175">
                  <c:v>-9.8007202000000007</c:v>
                </c:pt>
                <c:pt idx="176">
                  <c:v>-9.4959021000000003</c:v>
                </c:pt>
                <c:pt idx="177">
                  <c:v>-9.1121645000000004</c:v>
                </c:pt>
                <c:pt idx="178">
                  <c:v>-8.6864843</c:v>
                </c:pt>
                <c:pt idx="179">
                  <c:v>-8.1993647000000003</c:v>
                </c:pt>
                <c:pt idx="180">
                  <c:v>-7.7532247999999999</c:v>
                </c:pt>
                <c:pt idx="181">
                  <c:v>-7.3366293999999996</c:v>
                </c:pt>
                <c:pt idx="182">
                  <c:v>-6.9492769000000001</c:v>
                </c:pt>
                <c:pt idx="183">
                  <c:v>-6.5761270999999999</c:v>
                </c:pt>
                <c:pt idx="184">
                  <c:v>-6.2566990999999996</c:v>
                </c:pt>
                <c:pt idx="185">
                  <c:v>-5.9759798000000002</c:v>
                </c:pt>
                <c:pt idx="186">
                  <c:v>-5.7523999000000003</c:v>
                </c:pt>
                <c:pt idx="187">
                  <c:v>-5.5784526000000003</c:v>
                </c:pt>
                <c:pt idx="188">
                  <c:v>-5.4270401000000001</c:v>
                </c:pt>
                <c:pt idx="189">
                  <c:v>-5.3140574000000003</c:v>
                </c:pt>
                <c:pt idx="190">
                  <c:v>-5.2029475999999999</c:v>
                </c:pt>
                <c:pt idx="191">
                  <c:v>-5.1387625000000003</c:v>
                </c:pt>
                <c:pt idx="192">
                  <c:v>-5.0912857000000002</c:v>
                </c:pt>
                <c:pt idx="193">
                  <c:v>-5.0632067000000003</c:v>
                </c:pt>
                <c:pt idx="194">
                  <c:v>-5.0441370000000001</c:v>
                </c:pt>
                <c:pt idx="195">
                  <c:v>-5.0458293000000003</c:v>
                </c:pt>
                <c:pt idx="196">
                  <c:v>-5.0576324000000001</c:v>
                </c:pt>
                <c:pt idx="197">
                  <c:v>-5.0704165000000003</c:v>
                </c:pt>
                <c:pt idx="198">
                  <c:v>-5.0757456000000003</c:v>
                </c:pt>
                <c:pt idx="199">
                  <c:v>-5.0729790000000001</c:v>
                </c:pt>
                <c:pt idx="200">
                  <c:v>-5.0744305000000001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-4.8203725999999998</c:v>
                </c:pt>
                <c:pt idx="1">
                  <c:v>-5.0586843000000004</c:v>
                </c:pt>
                <c:pt idx="2">
                  <c:v>-5.4514823000000003</c:v>
                </c:pt>
                <c:pt idx="3">
                  <c:v>-5.9219879999999998</c:v>
                </c:pt>
                <c:pt idx="4">
                  <c:v>-6.5536408000000002</c:v>
                </c:pt>
                <c:pt idx="5">
                  <c:v>-7.1958102999999998</c:v>
                </c:pt>
                <c:pt idx="6">
                  <c:v>-7.8680887000000004</c:v>
                </c:pt>
                <c:pt idx="7">
                  <c:v>-8.5507916999999996</c:v>
                </c:pt>
                <c:pt idx="8">
                  <c:v>-9.4008198000000007</c:v>
                </c:pt>
                <c:pt idx="9">
                  <c:v>-10.303993</c:v>
                </c:pt>
                <c:pt idx="10">
                  <c:v>-11.205890999999999</c:v>
                </c:pt>
                <c:pt idx="11">
                  <c:v>-12.060705</c:v>
                </c:pt>
                <c:pt idx="12">
                  <c:v>-12.450653000000001</c:v>
                </c:pt>
                <c:pt idx="13">
                  <c:v>-12.695048999999999</c:v>
                </c:pt>
                <c:pt idx="14">
                  <c:v>-13.008215999999999</c:v>
                </c:pt>
                <c:pt idx="15">
                  <c:v>-13.479969000000001</c:v>
                </c:pt>
                <c:pt idx="16">
                  <c:v>-13.925091</c:v>
                </c:pt>
                <c:pt idx="17">
                  <c:v>-13.910311999999999</c:v>
                </c:pt>
                <c:pt idx="18">
                  <c:v>-13.794506999999999</c:v>
                </c:pt>
                <c:pt idx="19">
                  <c:v>-13.616294999999999</c:v>
                </c:pt>
                <c:pt idx="20">
                  <c:v>-13.645205000000001</c:v>
                </c:pt>
                <c:pt idx="21">
                  <c:v>-13.81549</c:v>
                </c:pt>
                <c:pt idx="22">
                  <c:v>-13.708168000000001</c:v>
                </c:pt>
                <c:pt idx="23">
                  <c:v>-13.72498</c:v>
                </c:pt>
                <c:pt idx="24">
                  <c:v>-13.951212999999999</c:v>
                </c:pt>
                <c:pt idx="25">
                  <c:v>-14.306511</c:v>
                </c:pt>
                <c:pt idx="26">
                  <c:v>-14.544206000000001</c:v>
                </c:pt>
                <c:pt idx="27">
                  <c:v>-14.410727</c:v>
                </c:pt>
                <c:pt idx="28">
                  <c:v>-14.326145</c:v>
                </c:pt>
                <c:pt idx="29">
                  <c:v>-14.396914000000001</c:v>
                </c:pt>
                <c:pt idx="30">
                  <c:v>-14.676723000000001</c:v>
                </c:pt>
                <c:pt idx="31">
                  <c:v>-14.888992999999999</c:v>
                </c:pt>
                <c:pt idx="32">
                  <c:v>-14.694656</c:v>
                </c:pt>
                <c:pt idx="33">
                  <c:v>-14.733369</c:v>
                </c:pt>
                <c:pt idx="34">
                  <c:v>-14.86214</c:v>
                </c:pt>
                <c:pt idx="35">
                  <c:v>-14.987811000000001</c:v>
                </c:pt>
                <c:pt idx="36">
                  <c:v>-14.79683</c:v>
                </c:pt>
                <c:pt idx="37">
                  <c:v>-14.538332</c:v>
                </c:pt>
                <c:pt idx="38">
                  <c:v>-14.401268</c:v>
                </c:pt>
                <c:pt idx="39">
                  <c:v>-14.452232</c:v>
                </c:pt>
                <c:pt idx="40">
                  <c:v>-14.666601999999999</c:v>
                </c:pt>
                <c:pt idx="41">
                  <c:v>-14.697295</c:v>
                </c:pt>
                <c:pt idx="42">
                  <c:v>-14.547510000000001</c:v>
                </c:pt>
                <c:pt idx="43">
                  <c:v>-14.235941</c:v>
                </c:pt>
                <c:pt idx="44">
                  <c:v>-14.365672</c:v>
                </c:pt>
                <c:pt idx="45">
                  <c:v>-14.472434</c:v>
                </c:pt>
                <c:pt idx="46">
                  <c:v>-14.675917</c:v>
                </c:pt>
                <c:pt idx="47">
                  <c:v>-14.579328</c:v>
                </c:pt>
                <c:pt idx="48">
                  <c:v>-14.551479</c:v>
                </c:pt>
                <c:pt idx="49">
                  <c:v>-14.89494</c:v>
                </c:pt>
                <c:pt idx="50">
                  <c:v>-15.417381000000001</c:v>
                </c:pt>
                <c:pt idx="51">
                  <c:v>-16.144226</c:v>
                </c:pt>
                <c:pt idx="52">
                  <c:v>-16.540061999999999</c:v>
                </c:pt>
                <c:pt idx="53">
                  <c:v>-16.923287999999999</c:v>
                </c:pt>
                <c:pt idx="54">
                  <c:v>-17.768127</c:v>
                </c:pt>
                <c:pt idx="55">
                  <c:v>-18.860545999999999</c:v>
                </c:pt>
                <c:pt idx="56">
                  <c:v>-20.057404999999999</c:v>
                </c:pt>
                <c:pt idx="57">
                  <c:v>-20.642422</c:v>
                </c:pt>
                <c:pt idx="58">
                  <c:v>-21.245208999999999</c:v>
                </c:pt>
                <c:pt idx="59">
                  <c:v>-22.289366000000001</c:v>
                </c:pt>
                <c:pt idx="60">
                  <c:v>-23.860410999999999</c:v>
                </c:pt>
                <c:pt idx="61">
                  <c:v>-25.66535</c:v>
                </c:pt>
                <c:pt idx="62">
                  <c:v>-26.867788000000001</c:v>
                </c:pt>
                <c:pt idx="63">
                  <c:v>-27.72813</c:v>
                </c:pt>
                <c:pt idx="64">
                  <c:v>-29.202950999999999</c:v>
                </c:pt>
                <c:pt idx="65">
                  <c:v>-31.111107000000001</c:v>
                </c:pt>
                <c:pt idx="66">
                  <c:v>-32.515205000000002</c:v>
                </c:pt>
                <c:pt idx="67">
                  <c:v>-32.051291999999997</c:v>
                </c:pt>
                <c:pt idx="68">
                  <c:v>-31.376352000000001</c:v>
                </c:pt>
                <c:pt idx="69">
                  <c:v>-30.365807</c:v>
                </c:pt>
                <c:pt idx="70">
                  <c:v>-29.560977999999999</c:v>
                </c:pt>
                <c:pt idx="71">
                  <c:v>-28.088158</c:v>
                </c:pt>
                <c:pt idx="72">
                  <c:v>-26.714850999999999</c:v>
                </c:pt>
                <c:pt idx="73">
                  <c:v>-25.417380999999999</c:v>
                </c:pt>
                <c:pt idx="74">
                  <c:v>-24.405272</c:v>
                </c:pt>
                <c:pt idx="75">
                  <c:v>-23.265045000000001</c:v>
                </c:pt>
                <c:pt idx="76">
                  <c:v>-22.227903000000001</c:v>
                </c:pt>
                <c:pt idx="77">
                  <c:v>-20.998284999999999</c:v>
                </c:pt>
                <c:pt idx="78">
                  <c:v>-20.073903999999999</c:v>
                </c:pt>
                <c:pt idx="79">
                  <c:v>-19.343347999999999</c:v>
                </c:pt>
                <c:pt idx="80">
                  <c:v>-18.847317</c:v>
                </c:pt>
                <c:pt idx="81">
                  <c:v>-18.322883999999998</c:v>
                </c:pt>
                <c:pt idx="82">
                  <c:v>-17.834146</c:v>
                </c:pt>
                <c:pt idx="83">
                  <c:v>-17.247202000000001</c:v>
                </c:pt>
                <c:pt idx="84">
                  <c:v>-16.975339999999999</c:v>
                </c:pt>
                <c:pt idx="85">
                  <c:v>-16.606290999999999</c:v>
                </c:pt>
                <c:pt idx="86">
                  <c:v>-16.212047999999999</c:v>
                </c:pt>
                <c:pt idx="87">
                  <c:v>-15.68099</c:v>
                </c:pt>
                <c:pt idx="88">
                  <c:v>-15.323384000000001</c:v>
                </c:pt>
                <c:pt idx="89">
                  <c:v>-15.113163999999999</c:v>
                </c:pt>
                <c:pt idx="90">
                  <c:v>-14.929740000000001</c:v>
                </c:pt>
                <c:pt idx="91">
                  <c:v>-14.644091</c:v>
                </c:pt>
                <c:pt idx="92">
                  <c:v>-14.23465</c:v>
                </c:pt>
                <c:pt idx="93">
                  <c:v>-13.706402000000001</c:v>
                </c:pt>
                <c:pt idx="94">
                  <c:v>-13.177654</c:v>
                </c:pt>
                <c:pt idx="95">
                  <c:v>-12.56448</c:v>
                </c:pt>
                <c:pt idx="96">
                  <c:v>-11.996165</c:v>
                </c:pt>
                <c:pt idx="97">
                  <c:v>-11.489815999999999</c:v>
                </c:pt>
                <c:pt idx="98">
                  <c:v>-11.184825</c:v>
                </c:pt>
                <c:pt idx="99">
                  <c:v>-11.047352</c:v>
                </c:pt>
                <c:pt idx="100">
                  <c:v>-10.873701000000001</c:v>
                </c:pt>
                <c:pt idx="101">
                  <c:v>-10.623078</c:v>
                </c:pt>
                <c:pt idx="102">
                  <c:v>-10.216267999999999</c:v>
                </c:pt>
                <c:pt idx="103">
                  <c:v>-9.7435083000000002</c:v>
                </c:pt>
                <c:pt idx="104">
                  <c:v>-9.2449656000000004</c:v>
                </c:pt>
                <c:pt idx="105">
                  <c:v>-8.7691803000000004</c:v>
                </c:pt>
                <c:pt idx="106">
                  <c:v>-8.3310584999999993</c:v>
                </c:pt>
                <c:pt idx="107">
                  <c:v>-7.9541712000000002</c:v>
                </c:pt>
                <c:pt idx="108">
                  <c:v>-7.6313491000000004</c:v>
                </c:pt>
                <c:pt idx="109">
                  <c:v>-7.3830247</c:v>
                </c:pt>
                <c:pt idx="110">
                  <c:v>-7.1714478000000002</c:v>
                </c:pt>
                <c:pt idx="111">
                  <c:v>-7.0009131</c:v>
                </c:pt>
                <c:pt idx="112">
                  <c:v>-6.8254460999999997</c:v>
                </c:pt>
                <c:pt idx="113">
                  <c:v>-6.6727533000000001</c:v>
                </c:pt>
                <c:pt idx="114">
                  <c:v>-6.5612645000000001</c:v>
                </c:pt>
                <c:pt idx="115">
                  <c:v>-6.4923263000000002</c:v>
                </c:pt>
                <c:pt idx="116">
                  <c:v>-6.4625072000000001</c:v>
                </c:pt>
                <c:pt idx="117">
                  <c:v>-6.4472775000000002</c:v>
                </c:pt>
                <c:pt idx="118">
                  <c:v>-6.4250321000000001</c:v>
                </c:pt>
                <c:pt idx="119">
                  <c:v>-6.4052180999999999</c:v>
                </c:pt>
                <c:pt idx="120">
                  <c:v>-6.3854084000000002</c:v>
                </c:pt>
                <c:pt idx="121">
                  <c:v>-6.3631219999999997</c:v>
                </c:pt>
                <c:pt idx="122">
                  <c:v>-6.3216127999999996</c:v>
                </c:pt>
                <c:pt idx="123">
                  <c:v>-6.2700576999999997</c:v>
                </c:pt>
                <c:pt idx="124">
                  <c:v>-6.2272524999999996</c:v>
                </c:pt>
                <c:pt idx="125">
                  <c:v>-6.1728883000000003</c:v>
                </c:pt>
                <c:pt idx="126">
                  <c:v>-6.1240525000000003</c:v>
                </c:pt>
                <c:pt idx="127">
                  <c:v>-6.0574512</c:v>
                </c:pt>
                <c:pt idx="128">
                  <c:v>-5.9860835000000003</c:v>
                </c:pt>
                <c:pt idx="129">
                  <c:v>-5.9020853000000004</c:v>
                </c:pt>
                <c:pt idx="130">
                  <c:v>-5.8351807999999998</c:v>
                </c:pt>
                <c:pt idx="131">
                  <c:v>-5.7814245</c:v>
                </c:pt>
                <c:pt idx="132">
                  <c:v>-5.7605957999999999</c:v>
                </c:pt>
                <c:pt idx="133">
                  <c:v>-5.7759780999999997</c:v>
                </c:pt>
                <c:pt idx="134">
                  <c:v>-5.7122916999999998</c:v>
                </c:pt>
                <c:pt idx="135">
                  <c:v>-5.6242165999999996</c:v>
                </c:pt>
                <c:pt idx="136">
                  <c:v>-5.5610466000000001</c:v>
                </c:pt>
                <c:pt idx="137">
                  <c:v>-5.5464935000000004</c:v>
                </c:pt>
                <c:pt idx="138">
                  <c:v>-5.4877995999999998</c:v>
                </c:pt>
                <c:pt idx="139">
                  <c:v>-5.3798560999999996</c:v>
                </c:pt>
                <c:pt idx="140">
                  <c:v>-5.3362569999999998</c:v>
                </c:pt>
                <c:pt idx="141">
                  <c:v>-5.3730712</c:v>
                </c:pt>
                <c:pt idx="142">
                  <c:v>-5.4531597999999999</c:v>
                </c:pt>
                <c:pt idx="143">
                  <c:v>-5.5628152000000002</c:v>
                </c:pt>
                <c:pt idx="144">
                  <c:v>-5.7056971000000001</c:v>
                </c:pt>
                <c:pt idx="145">
                  <c:v>-5.849628</c:v>
                </c:pt>
                <c:pt idx="146">
                  <c:v>-6.0083137000000004</c:v>
                </c:pt>
                <c:pt idx="147">
                  <c:v>-6.1975316999999999</c:v>
                </c:pt>
                <c:pt idx="148">
                  <c:v>-6.4066466999999996</c:v>
                </c:pt>
                <c:pt idx="149">
                  <c:v>-6.6329440999999996</c:v>
                </c:pt>
                <c:pt idx="150">
                  <c:v>-6.8306246000000002</c:v>
                </c:pt>
                <c:pt idx="151">
                  <c:v>-7.0393381000000002</c:v>
                </c:pt>
                <c:pt idx="152">
                  <c:v>-7.2425303000000003</c:v>
                </c:pt>
                <c:pt idx="153">
                  <c:v>-7.4596486000000004</c:v>
                </c:pt>
                <c:pt idx="154">
                  <c:v>-7.6458906999999998</c:v>
                </c:pt>
                <c:pt idx="155">
                  <c:v>-7.8158469000000004</c:v>
                </c:pt>
                <c:pt idx="156">
                  <c:v>-7.9847178000000003</c:v>
                </c:pt>
                <c:pt idx="157">
                  <c:v>-8.1386775999999994</c:v>
                </c:pt>
                <c:pt idx="158">
                  <c:v>-8.2867756000000004</c:v>
                </c:pt>
                <c:pt idx="159">
                  <c:v>-8.3954821000000006</c:v>
                </c:pt>
                <c:pt idx="160">
                  <c:v>-8.5066594999999996</c:v>
                </c:pt>
                <c:pt idx="161">
                  <c:v>-8.5886726000000007</c:v>
                </c:pt>
                <c:pt idx="162">
                  <c:v>-8.6801633999999996</c:v>
                </c:pt>
                <c:pt idx="163">
                  <c:v>-8.7643041999999998</c:v>
                </c:pt>
                <c:pt idx="164">
                  <c:v>-8.8827514999999995</c:v>
                </c:pt>
                <c:pt idx="165">
                  <c:v>-8.9994344999999996</c:v>
                </c:pt>
                <c:pt idx="166">
                  <c:v>-9.2118645000000008</c:v>
                </c:pt>
                <c:pt idx="167">
                  <c:v>-9.4633559999999992</c:v>
                </c:pt>
                <c:pt idx="168">
                  <c:v>-9.8046608000000006</c:v>
                </c:pt>
                <c:pt idx="169">
                  <c:v>-10.161248000000001</c:v>
                </c:pt>
                <c:pt idx="170">
                  <c:v>-10.555376000000001</c:v>
                </c:pt>
                <c:pt idx="171">
                  <c:v>-11.059768999999999</c:v>
                </c:pt>
                <c:pt idx="172">
                  <c:v>-11.667097999999999</c:v>
                </c:pt>
                <c:pt idx="173">
                  <c:v>-12.422425</c:v>
                </c:pt>
                <c:pt idx="174">
                  <c:v>-13.212016999999999</c:v>
                </c:pt>
                <c:pt idx="175">
                  <c:v>-14.072493</c:v>
                </c:pt>
                <c:pt idx="176">
                  <c:v>-14.928259000000001</c:v>
                </c:pt>
                <c:pt idx="177">
                  <c:v>-15.615932000000001</c:v>
                </c:pt>
                <c:pt idx="178">
                  <c:v>-16.023738999999999</c:v>
                </c:pt>
                <c:pt idx="179">
                  <c:v>-15.888769</c:v>
                </c:pt>
                <c:pt idx="180">
                  <c:v>-15.371456999999999</c:v>
                </c:pt>
                <c:pt idx="181">
                  <c:v>-14.479520000000001</c:v>
                </c:pt>
                <c:pt idx="182">
                  <c:v>-13.51214</c:v>
                </c:pt>
                <c:pt idx="183">
                  <c:v>-12.507951</c:v>
                </c:pt>
                <c:pt idx="184">
                  <c:v>-11.553728</c:v>
                </c:pt>
                <c:pt idx="185">
                  <c:v>-10.69699</c:v>
                </c:pt>
                <c:pt idx="186">
                  <c:v>-9.9479704000000009</c:v>
                </c:pt>
                <c:pt idx="187">
                  <c:v>-9.3015690000000006</c:v>
                </c:pt>
                <c:pt idx="188">
                  <c:v>-8.7207536999999995</c:v>
                </c:pt>
                <c:pt idx="189">
                  <c:v>-8.2300014000000008</c:v>
                </c:pt>
                <c:pt idx="190">
                  <c:v>-7.7858523999999996</c:v>
                </c:pt>
                <c:pt idx="191">
                  <c:v>-7.4455318000000004</c:v>
                </c:pt>
                <c:pt idx="192">
                  <c:v>-7.1568141000000001</c:v>
                </c:pt>
                <c:pt idx="193">
                  <c:v>-6.9262189999999997</c:v>
                </c:pt>
                <c:pt idx="194">
                  <c:v>-6.7269734999999997</c:v>
                </c:pt>
                <c:pt idx="195">
                  <c:v>-6.5700802999999999</c:v>
                </c:pt>
                <c:pt idx="196">
                  <c:v>-6.4598259999999996</c:v>
                </c:pt>
                <c:pt idx="197">
                  <c:v>-6.3844509</c:v>
                </c:pt>
                <c:pt idx="198">
                  <c:v>-6.2939562999999996</c:v>
                </c:pt>
                <c:pt idx="199">
                  <c:v>-6.2303094999999997</c:v>
                </c:pt>
                <c:pt idx="200">
                  <c:v>-6.1809048999999998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318039391372309"/>
          <c:y val="0.64274460484106155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-5.0693406999999997</c:v>
                </c:pt>
                <c:pt idx="1">
                  <c:v>-5.3860264000000004</c:v>
                </c:pt>
                <c:pt idx="2">
                  <c:v>-5.7346472999999998</c:v>
                </c:pt>
                <c:pt idx="3">
                  <c:v>-6.1052289000000002</c:v>
                </c:pt>
                <c:pt idx="4">
                  <c:v>-6.4481196000000001</c:v>
                </c:pt>
                <c:pt idx="5">
                  <c:v>-7.0967387999999998</c:v>
                </c:pt>
                <c:pt idx="6">
                  <c:v>-7.5730919999999999</c:v>
                </c:pt>
                <c:pt idx="7">
                  <c:v>-8.3544836</c:v>
                </c:pt>
                <c:pt idx="8">
                  <c:v>-8.8423041999999992</c:v>
                </c:pt>
                <c:pt idx="9">
                  <c:v>-9.6672992999999998</c:v>
                </c:pt>
                <c:pt idx="10">
                  <c:v>-10.286160000000001</c:v>
                </c:pt>
                <c:pt idx="11">
                  <c:v>-11.229405</c:v>
                </c:pt>
                <c:pt idx="12">
                  <c:v>-12.059559999999999</c:v>
                </c:pt>
                <c:pt idx="13">
                  <c:v>-12.852634999999999</c:v>
                </c:pt>
                <c:pt idx="14">
                  <c:v>-13.512198</c:v>
                </c:pt>
                <c:pt idx="15">
                  <c:v>-13.932067</c:v>
                </c:pt>
                <c:pt idx="16">
                  <c:v>-14.234539</c:v>
                </c:pt>
                <c:pt idx="17">
                  <c:v>-14.26371</c:v>
                </c:pt>
                <c:pt idx="18">
                  <c:v>-14.087178</c:v>
                </c:pt>
                <c:pt idx="19">
                  <c:v>-13.749541000000001</c:v>
                </c:pt>
                <c:pt idx="20">
                  <c:v>-13.362028</c:v>
                </c:pt>
                <c:pt idx="21">
                  <c:v>-13.14837</c:v>
                </c:pt>
                <c:pt idx="22">
                  <c:v>-12.944304000000001</c:v>
                </c:pt>
                <c:pt idx="23">
                  <c:v>-12.597042999999999</c:v>
                </c:pt>
                <c:pt idx="24">
                  <c:v>-12.240178999999999</c:v>
                </c:pt>
                <c:pt idx="25">
                  <c:v>-11.863038</c:v>
                </c:pt>
                <c:pt idx="26">
                  <c:v>-11.808286000000001</c:v>
                </c:pt>
                <c:pt idx="27">
                  <c:v>-11.647942</c:v>
                </c:pt>
                <c:pt idx="28">
                  <c:v>-11.644311999999999</c:v>
                </c:pt>
                <c:pt idx="29">
                  <c:v>-11.314366</c:v>
                </c:pt>
                <c:pt idx="30">
                  <c:v>-11.236945</c:v>
                </c:pt>
                <c:pt idx="31">
                  <c:v>-10.935328</c:v>
                </c:pt>
                <c:pt idx="32">
                  <c:v>-10.717014000000001</c:v>
                </c:pt>
                <c:pt idx="33">
                  <c:v>-10.502647</c:v>
                </c:pt>
                <c:pt idx="34">
                  <c:v>-10.379122000000001</c:v>
                </c:pt>
                <c:pt idx="35">
                  <c:v>-10.576618</c:v>
                </c:pt>
                <c:pt idx="36">
                  <c:v>-10.351955</c:v>
                </c:pt>
                <c:pt idx="37">
                  <c:v>-10.440295000000001</c:v>
                </c:pt>
                <c:pt idx="38">
                  <c:v>-10.129720000000001</c:v>
                </c:pt>
                <c:pt idx="39">
                  <c:v>-10.343477999999999</c:v>
                </c:pt>
                <c:pt idx="40">
                  <c:v>-10.265782</c:v>
                </c:pt>
                <c:pt idx="41">
                  <c:v>-10.195061000000001</c:v>
                </c:pt>
                <c:pt idx="42">
                  <c:v>-9.9142875999999998</c:v>
                </c:pt>
                <c:pt idx="43">
                  <c:v>-9.6522521999999995</c:v>
                </c:pt>
                <c:pt idx="44">
                  <c:v>-10.010913</c:v>
                </c:pt>
                <c:pt idx="45">
                  <c:v>-10.073802000000001</c:v>
                </c:pt>
                <c:pt idx="46">
                  <c:v>-10.203865</c:v>
                </c:pt>
                <c:pt idx="47">
                  <c:v>-10.138640000000001</c:v>
                </c:pt>
                <c:pt idx="48">
                  <c:v>-10.474318999999999</c:v>
                </c:pt>
                <c:pt idx="49">
                  <c:v>-10.974705</c:v>
                </c:pt>
                <c:pt idx="50">
                  <c:v>-11.158364000000001</c:v>
                </c:pt>
                <c:pt idx="51">
                  <c:v>-11.423261999999999</c:v>
                </c:pt>
                <c:pt idx="52">
                  <c:v>-11.650662000000001</c:v>
                </c:pt>
                <c:pt idx="53">
                  <c:v>-12.075055000000001</c:v>
                </c:pt>
                <c:pt idx="54">
                  <c:v>-12.568244999999999</c:v>
                </c:pt>
                <c:pt idx="55">
                  <c:v>-12.834697</c:v>
                </c:pt>
                <c:pt idx="56">
                  <c:v>-12.84586</c:v>
                </c:pt>
                <c:pt idx="57">
                  <c:v>-13.000673000000001</c:v>
                </c:pt>
                <c:pt idx="58">
                  <c:v>-12.986115</c:v>
                </c:pt>
                <c:pt idx="59">
                  <c:v>-13.333099000000001</c:v>
                </c:pt>
                <c:pt idx="60">
                  <c:v>-12.966543</c:v>
                </c:pt>
                <c:pt idx="61">
                  <c:v>-12.904423</c:v>
                </c:pt>
                <c:pt idx="62">
                  <c:v>-12.531437</c:v>
                </c:pt>
                <c:pt idx="63">
                  <c:v>-12.274508000000001</c:v>
                </c:pt>
                <c:pt idx="64">
                  <c:v>-12.035382</c:v>
                </c:pt>
                <c:pt idx="65">
                  <c:v>-11.748767000000001</c:v>
                </c:pt>
                <c:pt idx="66">
                  <c:v>-11.803900000000001</c:v>
                </c:pt>
                <c:pt idx="67">
                  <c:v>-11.619450000000001</c:v>
                </c:pt>
                <c:pt idx="68">
                  <c:v>-17.368176999999999</c:v>
                </c:pt>
                <c:pt idx="69">
                  <c:v>-22.872039999999998</c:v>
                </c:pt>
                <c:pt idx="70">
                  <c:v>-28.219221000000001</c:v>
                </c:pt>
                <c:pt idx="71">
                  <c:v>-27.600591999999999</c:v>
                </c:pt>
                <c:pt idx="72">
                  <c:v>-26.458535999999999</c:v>
                </c:pt>
                <c:pt idx="73">
                  <c:v>-25.764182999999999</c:v>
                </c:pt>
                <c:pt idx="74">
                  <c:v>-25.026537000000001</c:v>
                </c:pt>
                <c:pt idx="75">
                  <c:v>-24.046938000000001</c:v>
                </c:pt>
                <c:pt idx="76">
                  <c:v>-23.13747</c:v>
                </c:pt>
                <c:pt idx="77">
                  <c:v>-22.541021000000001</c:v>
                </c:pt>
                <c:pt idx="78">
                  <c:v>-22.898668000000001</c:v>
                </c:pt>
                <c:pt idx="79">
                  <c:v>-23.080482</c:v>
                </c:pt>
                <c:pt idx="80">
                  <c:v>-22.721985</c:v>
                </c:pt>
                <c:pt idx="81">
                  <c:v>-21.875088000000002</c:v>
                </c:pt>
                <c:pt idx="82">
                  <c:v>-21.279727999999999</c:v>
                </c:pt>
                <c:pt idx="83">
                  <c:v>-20.784922000000002</c:v>
                </c:pt>
                <c:pt idx="84">
                  <c:v>-21.254158</c:v>
                </c:pt>
                <c:pt idx="85">
                  <c:v>-20.985679999999999</c:v>
                </c:pt>
                <c:pt idx="86">
                  <c:v>-21.122191999999998</c:v>
                </c:pt>
                <c:pt idx="87">
                  <c:v>-20.217587999999999</c:v>
                </c:pt>
                <c:pt idx="88">
                  <c:v>-19.767363</c:v>
                </c:pt>
                <c:pt idx="89">
                  <c:v>-18.900379000000001</c:v>
                </c:pt>
                <c:pt idx="90">
                  <c:v>-18.621649000000001</c:v>
                </c:pt>
                <c:pt idx="91">
                  <c:v>-17.971712</c:v>
                </c:pt>
                <c:pt idx="92">
                  <c:v>-17.583181</c:v>
                </c:pt>
                <c:pt idx="93">
                  <c:v>-17.062833999999999</c:v>
                </c:pt>
                <c:pt idx="94">
                  <c:v>-17.034621999999999</c:v>
                </c:pt>
                <c:pt idx="95">
                  <c:v>-17.237841</c:v>
                </c:pt>
                <c:pt idx="96">
                  <c:v>-17.527574999999999</c:v>
                </c:pt>
                <c:pt idx="97">
                  <c:v>-17.748097999999999</c:v>
                </c:pt>
                <c:pt idx="98">
                  <c:v>-17.860771</c:v>
                </c:pt>
                <c:pt idx="99">
                  <c:v>-17.844684999999998</c:v>
                </c:pt>
                <c:pt idx="100">
                  <c:v>-17.523983000000001</c:v>
                </c:pt>
                <c:pt idx="101">
                  <c:v>-16.814267999999998</c:v>
                </c:pt>
                <c:pt idx="102">
                  <c:v>-15.673446999999999</c:v>
                </c:pt>
                <c:pt idx="103">
                  <c:v>-14.475593</c:v>
                </c:pt>
                <c:pt idx="104">
                  <c:v>-13.229134</c:v>
                </c:pt>
                <c:pt idx="105">
                  <c:v>-12.146065999999999</c:v>
                </c:pt>
                <c:pt idx="106">
                  <c:v>-11.065958999999999</c:v>
                </c:pt>
                <c:pt idx="107">
                  <c:v>-10.169161000000001</c:v>
                </c:pt>
                <c:pt idx="108">
                  <c:v>-9.4153318000000006</c:v>
                </c:pt>
                <c:pt idx="109">
                  <c:v>-8.7800159000000004</c:v>
                </c:pt>
                <c:pt idx="110">
                  <c:v>-8.2571325000000009</c:v>
                </c:pt>
                <c:pt idx="111">
                  <c:v>-7.7103270999999998</c:v>
                </c:pt>
                <c:pt idx="112">
                  <c:v>-7.2392678000000004</c:v>
                </c:pt>
                <c:pt idx="113">
                  <c:v>-6.8207917</c:v>
                </c:pt>
                <c:pt idx="114">
                  <c:v>-6.5160489000000004</c:v>
                </c:pt>
                <c:pt idx="115">
                  <c:v>-6.2730826999999998</c:v>
                </c:pt>
                <c:pt idx="116">
                  <c:v>-6.0563412000000003</c:v>
                </c:pt>
                <c:pt idx="117">
                  <c:v>-5.9236050000000002</c:v>
                </c:pt>
                <c:pt idx="118">
                  <c:v>-5.7886075999999997</c:v>
                </c:pt>
                <c:pt idx="119">
                  <c:v>-5.6904897999999999</c:v>
                </c:pt>
                <c:pt idx="120">
                  <c:v>-5.5887770999999997</c:v>
                </c:pt>
                <c:pt idx="121">
                  <c:v>-5.5366426000000004</c:v>
                </c:pt>
                <c:pt idx="122">
                  <c:v>-5.4876642000000002</c:v>
                </c:pt>
                <c:pt idx="123">
                  <c:v>-5.4693341000000002</c:v>
                </c:pt>
                <c:pt idx="124">
                  <c:v>-5.4443077999999998</c:v>
                </c:pt>
                <c:pt idx="125">
                  <c:v>-5.4711318000000002</c:v>
                </c:pt>
                <c:pt idx="126">
                  <c:v>-5.4704781000000002</c:v>
                </c:pt>
                <c:pt idx="127">
                  <c:v>-5.4368113999999998</c:v>
                </c:pt>
                <c:pt idx="128">
                  <c:v>-5.3325085999999997</c:v>
                </c:pt>
                <c:pt idx="129">
                  <c:v>-5.2097043999999997</c:v>
                </c:pt>
                <c:pt idx="130">
                  <c:v>-5.1332091999999996</c:v>
                </c:pt>
                <c:pt idx="131">
                  <c:v>-5.0615559000000001</c:v>
                </c:pt>
                <c:pt idx="132">
                  <c:v>-4.9943093999999997</c:v>
                </c:pt>
                <c:pt idx="133">
                  <c:v>-4.9138770000000003</c:v>
                </c:pt>
                <c:pt idx="134">
                  <c:v>-4.7823548000000002</c:v>
                </c:pt>
                <c:pt idx="135">
                  <c:v>-4.6458073000000004</c:v>
                </c:pt>
                <c:pt idx="136">
                  <c:v>-4.5176973</c:v>
                </c:pt>
                <c:pt idx="137">
                  <c:v>-4.4062834000000004</c:v>
                </c:pt>
                <c:pt idx="138">
                  <c:v>-4.2648796999999998</c:v>
                </c:pt>
                <c:pt idx="139">
                  <c:v>-4.1083236000000003</c:v>
                </c:pt>
                <c:pt idx="140">
                  <c:v>-3.9997012999999999</c:v>
                </c:pt>
                <c:pt idx="141">
                  <c:v>-3.9574151</c:v>
                </c:pt>
                <c:pt idx="142">
                  <c:v>-3.9449556000000001</c:v>
                </c:pt>
                <c:pt idx="143">
                  <c:v>-3.9608815000000002</c:v>
                </c:pt>
                <c:pt idx="144">
                  <c:v>-4.0052352000000004</c:v>
                </c:pt>
                <c:pt idx="145">
                  <c:v>-4.0524186999999996</c:v>
                </c:pt>
                <c:pt idx="146">
                  <c:v>-4.1273989999999996</c:v>
                </c:pt>
                <c:pt idx="147">
                  <c:v>-4.2192445000000003</c:v>
                </c:pt>
                <c:pt idx="148">
                  <c:v>-4.3628678000000001</c:v>
                </c:pt>
                <c:pt idx="149">
                  <c:v>-4.5285487</c:v>
                </c:pt>
                <c:pt idx="150">
                  <c:v>-4.7201494999999998</c:v>
                </c:pt>
                <c:pt idx="151">
                  <c:v>-4.9221678000000004</c:v>
                </c:pt>
                <c:pt idx="152">
                  <c:v>-5.1316151999999997</c:v>
                </c:pt>
                <c:pt idx="153">
                  <c:v>-5.3529301</c:v>
                </c:pt>
                <c:pt idx="154">
                  <c:v>-5.5703272999999998</c:v>
                </c:pt>
                <c:pt idx="155">
                  <c:v>-5.7686582</c:v>
                </c:pt>
                <c:pt idx="156">
                  <c:v>-5.9462729000000003</c:v>
                </c:pt>
                <c:pt idx="157">
                  <c:v>-6.0948539000000004</c:v>
                </c:pt>
                <c:pt idx="158">
                  <c:v>-6.2161797999999999</c:v>
                </c:pt>
                <c:pt idx="159">
                  <c:v>-6.2895827000000004</c:v>
                </c:pt>
                <c:pt idx="160">
                  <c:v>-6.3215155999999997</c:v>
                </c:pt>
                <c:pt idx="161">
                  <c:v>-6.3225192999999997</c:v>
                </c:pt>
                <c:pt idx="162">
                  <c:v>-6.3093376000000001</c:v>
                </c:pt>
                <c:pt idx="163">
                  <c:v>-6.2638521000000003</c:v>
                </c:pt>
                <c:pt idx="164">
                  <c:v>-6.2504244</c:v>
                </c:pt>
                <c:pt idx="165">
                  <c:v>-6.2897673000000003</c:v>
                </c:pt>
                <c:pt idx="166">
                  <c:v>-6.2773814000000003</c:v>
                </c:pt>
                <c:pt idx="167">
                  <c:v>-6.3116379</c:v>
                </c:pt>
                <c:pt idx="168">
                  <c:v>-6.2878447</c:v>
                </c:pt>
                <c:pt idx="169">
                  <c:v>-6.4524612000000001</c:v>
                </c:pt>
                <c:pt idx="170">
                  <c:v>-6.6107630999999998</c:v>
                </c:pt>
                <c:pt idx="171">
                  <c:v>-6.8869328000000003</c:v>
                </c:pt>
                <c:pt idx="172">
                  <c:v>-7.1884364999999999</c:v>
                </c:pt>
                <c:pt idx="173">
                  <c:v>-7.5936326999999997</c:v>
                </c:pt>
                <c:pt idx="174">
                  <c:v>-8.1113318999999997</c:v>
                </c:pt>
                <c:pt idx="175">
                  <c:v>-8.7402791999999998</c:v>
                </c:pt>
                <c:pt idx="176">
                  <c:v>-9.4743251999999991</c:v>
                </c:pt>
                <c:pt idx="177">
                  <c:v>-10.279921999999999</c:v>
                </c:pt>
                <c:pt idx="178">
                  <c:v>-11.223471</c:v>
                </c:pt>
                <c:pt idx="179">
                  <c:v>-12.138337</c:v>
                </c:pt>
                <c:pt idx="180">
                  <c:v>-12.863219000000001</c:v>
                </c:pt>
                <c:pt idx="181">
                  <c:v>-13.144793</c:v>
                </c:pt>
                <c:pt idx="182">
                  <c:v>-12.984522999999999</c:v>
                </c:pt>
                <c:pt idx="183">
                  <c:v>-12.430013000000001</c:v>
                </c:pt>
                <c:pt idx="184">
                  <c:v>-11.593271</c:v>
                </c:pt>
                <c:pt idx="185">
                  <c:v>-10.635864</c:v>
                </c:pt>
                <c:pt idx="186">
                  <c:v>-9.6881170000000001</c:v>
                </c:pt>
                <c:pt idx="187">
                  <c:v>-8.8591508999999995</c:v>
                </c:pt>
                <c:pt idx="188">
                  <c:v>-8.1235780999999996</c:v>
                </c:pt>
                <c:pt idx="189">
                  <c:v>-7.4935055000000004</c:v>
                </c:pt>
                <c:pt idx="190">
                  <c:v>-6.9712462000000004</c:v>
                </c:pt>
                <c:pt idx="191">
                  <c:v>-6.5820183999999999</c:v>
                </c:pt>
                <c:pt idx="192">
                  <c:v>-6.2879448</c:v>
                </c:pt>
                <c:pt idx="193">
                  <c:v>-6.0459604000000002</c:v>
                </c:pt>
                <c:pt idx="194">
                  <c:v>-5.8718328</c:v>
                </c:pt>
                <c:pt idx="195">
                  <c:v>-5.7436313999999999</c:v>
                </c:pt>
                <c:pt idx="196">
                  <c:v>-5.6759995999999999</c:v>
                </c:pt>
                <c:pt idx="197">
                  <c:v>-5.6388135000000004</c:v>
                </c:pt>
                <c:pt idx="198">
                  <c:v>-5.6502762000000004</c:v>
                </c:pt>
                <c:pt idx="199">
                  <c:v>-5.7100743999999999</c:v>
                </c:pt>
                <c:pt idx="200">
                  <c:v>-5.7690042999999998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-4.6161718</c:v>
                </c:pt>
                <c:pt idx="1">
                  <c:v>-4.9006366999999997</c:v>
                </c:pt>
                <c:pt idx="2">
                  <c:v>-5.2331881999999998</c:v>
                </c:pt>
                <c:pt idx="3">
                  <c:v>-5.5728058999999996</c:v>
                </c:pt>
                <c:pt idx="4">
                  <c:v>-5.9002375999999996</c:v>
                </c:pt>
                <c:pt idx="5">
                  <c:v>-6.5082940999999996</c:v>
                </c:pt>
                <c:pt idx="6">
                  <c:v>-6.9538655</c:v>
                </c:pt>
                <c:pt idx="7">
                  <c:v>-7.6603159999999999</c:v>
                </c:pt>
                <c:pt idx="8">
                  <c:v>-8.0976782000000007</c:v>
                </c:pt>
                <c:pt idx="9">
                  <c:v>-8.8363627999999999</c:v>
                </c:pt>
                <c:pt idx="10">
                  <c:v>-9.3615007000000006</c:v>
                </c:pt>
                <c:pt idx="11">
                  <c:v>-10.092138</c:v>
                </c:pt>
                <c:pt idx="12">
                  <c:v>-10.625152</c:v>
                </c:pt>
                <c:pt idx="13">
                  <c:v>-11.080647000000001</c:v>
                </c:pt>
                <c:pt idx="14">
                  <c:v>-11.406286</c:v>
                </c:pt>
                <c:pt idx="15">
                  <c:v>-11.581542000000001</c:v>
                </c:pt>
                <c:pt idx="16">
                  <c:v>-11.801397</c:v>
                </c:pt>
                <c:pt idx="17">
                  <c:v>-11.856539</c:v>
                </c:pt>
                <c:pt idx="18">
                  <c:v>-11.752879</c:v>
                </c:pt>
                <c:pt idx="19">
                  <c:v>-11.551776</c:v>
                </c:pt>
                <c:pt idx="20">
                  <c:v>-11.313139</c:v>
                </c:pt>
                <c:pt idx="21">
                  <c:v>-11.187014</c:v>
                </c:pt>
                <c:pt idx="22">
                  <c:v>-10.992794</c:v>
                </c:pt>
                <c:pt idx="23">
                  <c:v>-10.779919</c:v>
                </c:pt>
                <c:pt idx="24">
                  <c:v>-10.534188</c:v>
                </c:pt>
                <c:pt idx="25">
                  <c:v>-10.395132</c:v>
                </c:pt>
                <c:pt idx="26">
                  <c:v>-10.394644</c:v>
                </c:pt>
                <c:pt idx="27">
                  <c:v>-10.450991999999999</c:v>
                </c:pt>
                <c:pt idx="28">
                  <c:v>-10.570683000000001</c:v>
                </c:pt>
                <c:pt idx="29">
                  <c:v>-10.54041</c:v>
                </c:pt>
                <c:pt idx="30">
                  <c:v>-10.653895</c:v>
                </c:pt>
                <c:pt idx="31">
                  <c:v>-10.667517999999999</c:v>
                </c:pt>
                <c:pt idx="32">
                  <c:v>-10.740069999999999</c:v>
                </c:pt>
                <c:pt idx="33">
                  <c:v>-10.873234</c:v>
                </c:pt>
                <c:pt idx="34">
                  <c:v>-10.994726999999999</c:v>
                </c:pt>
                <c:pt idx="35">
                  <c:v>-11.402742999999999</c:v>
                </c:pt>
                <c:pt idx="36">
                  <c:v>-11.412791</c:v>
                </c:pt>
                <c:pt idx="37">
                  <c:v>-11.76545</c:v>
                </c:pt>
                <c:pt idx="38">
                  <c:v>-11.689054</c:v>
                </c:pt>
                <c:pt idx="39">
                  <c:v>-12.132842999999999</c:v>
                </c:pt>
                <c:pt idx="40">
                  <c:v>-12.292016</c:v>
                </c:pt>
                <c:pt idx="41">
                  <c:v>-12.521179</c:v>
                </c:pt>
                <c:pt idx="42">
                  <c:v>-12.637976999999999</c:v>
                </c:pt>
                <c:pt idx="43">
                  <c:v>-12.698152</c:v>
                </c:pt>
                <c:pt idx="44">
                  <c:v>-13.366937</c:v>
                </c:pt>
                <c:pt idx="45">
                  <c:v>-13.774153999999999</c:v>
                </c:pt>
                <c:pt idx="46">
                  <c:v>-14.335606</c:v>
                </c:pt>
                <c:pt idx="47">
                  <c:v>-14.770177</c:v>
                </c:pt>
                <c:pt idx="48">
                  <c:v>-15.534959000000001</c:v>
                </c:pt>
                <c:pt idx="49">
                  <c:v>-16.525759000000001</c:v>
                </c:pt>
                <c:pt idx="50">
                  <c:v>-17.290668</c:v>
                </c:pt>
                <c:pt idx="51">
                  <c:v>-18.400214999999999</c:v>
                </c:pt>
                <c:pt idx="52">
                  <c:v>-19.484158999999998</c:v>
                </c:pt>
                <c:pt idx="53">
                  <c:v>-20.619368000000001</c:v>
                </c:pt>
                <c:pt idx="54">
                  <c:v>-22.497382999999999</c:v>
                </c:pt>
                <c:pt idx="55">
                  <c:v>-23.751677000000001</c:v>
                </c:pt>
                <c:pt idx="56">
                  <c:v>-23.814278000000002</c:v>
                </c:pt>
                <c:pt idx="57">
                  <c:v>-23.425128999999998</c:v>
                </c:pt>
                <c:pt idx="58">
                  <c:v>-21.713909000000001</c:v>
                </c:pt>
                <c:pt idx="59">
                  <c:v>-21.158408999999999</c:v>
                </c:pt>
                <c:pt idx="60">
                  <c:v>-18.571290999999999</c:v>
                </c:pt>
                <c:pt idx="61">
                  <c:v>-17.664342999999999</c:v>
                </c:pt>
                <c:pt idx="62">
                  <c:v>-16.20973</c:v>
                </c:pt>
                <c:pt idx="63">
                  <c:v>-14.958920000000001</c:v>
                </c:pt>
                <c:pt idx="64">
                  <c:v>-14.333455000000001</c:v>
                </c:pt>
                <c:pt idx="65">
                  <c:v>-13.321838</c:v>
                </c:pt>
                <c:pt idx="66">
                  <c:v>-13.93286</c:v>
                </c:pt>
                <c:pt idx="67">
                  <c:v>-13.030517</c:v>
                </c:pt>
                <c:pt idx="68">
                  <c:v>-14.426582</c:v>
                </c:pt>
                <c:pt idx="69">
                  <c:v>-15.309885</c:v>
                </c:pt>
                <c:pt idx="70">
                  <c:v>-17.217086999999999</c:v>
                </c:pt>
                <c:pt idx="71">
                  <c:v>-17.644817</c:v>
                </c:pt>
                <c:pt idx="72">
                  <c:v>-19.07967</c:v>
                </c:pt>
                <c:pt idx="73">
                  <c:v>-19.624521000000001</c:v>
                </c:pt>
                <c:pt idx="74">
                  <c:v>-20.296330999999999</c:v>
                </c:pt>
                <c:pt idx="75">
                  <c:v>-20.005239</c:v>
                </c:pt>
                <c:pt idx="76">
                  <c:v>-19.860486999999999</c:v>
                </c:pt>
                <c:pt idx="77">
                  <c:v>-18.987594999999999</c:v>
                </c:pt>
                <c:pt idx="78">
                  <c:v>-17.405889999999999</c:v>
                </c:pt>
                <c:pt idx="79">
                  <c:v>-15.918777</c:v>
                </c:pt>
                <c:pt idx="80">
                  <c:v>-14.522809000000001</c:v>
                </c:pt>
                <c:pt idx="81">
                  <c:v>-13.378952999999999</c:v>
                </c:pt>
                <c:pt idx="82">
                  <c:v>-12.548472</c:v>
                </c:pt>
                <c:pt idx="83">
                  <c:v>-12.031328999999999</c:v>
                </c:pt>
                <c:pt idx="84">
                  <c:v>-11.795007999999999</c:v>
                </c:pt>
                <c:pt idx="85">
                  <c:v>-11.559352000000001</c:v>
                </c:pt>
                <c:pt idx="86">
                  <c:v>-11.44064</c:v>
                </c:pt>
                <c:pt idx="87">
                  <c:v>-11.265243999999999</c:v>
                </c:pt>
                <c:pt idx="88">
                  <c:v>-11.160007</c:v>
                </c:pt>
                <c:pt idx="89">
                  <c:v>-11.017581</c:v>
                </c:pt>
                <c:pt idx="90">
                  <c:v>-10.926861000000001</c:v>
                </c:pt>
                <c:pt idx="91">
                  <c:v>-10.70058</c:v>
                </c:pt>
                <c:pt idx="92">
                  <c:v>-10.334818</c:v>
                </c:pt>
                <c:pt idx="93">
                  <c:v>-9.5924806999999994</c:v>
                </c:pt>
                <c:pt idx="94">
                  <c:v>-9.0252818999999995</c:v>
                </c:pt>
                <c:pt idx="95">
                  <c:v>-8.8064012999999992</c:v>
                </c:pt>
                <c:pt idx="96">
                  <c:v>-8.8506736999999998</c:v>
                </c:pt>
                <c:pt idx="97">
                  <c:v>-8.9084053000000001</c:v>
                </c:pt>
                <c:pt idx="98">
                  <c:v>-8.7232590000000005</c:v>
                </c:pt>
                <c:pt idx="99">
                  <c:v>-8.5142641000000001</c:v>
                </c:pt>
                <c:pt idx="100">
                  <c:v>-8.1499281000000003</c:v>
                </c:pt>
                <c:pt idx="101">
                  <c:v>-7.7340669999999996</c:v>
                </c:pt>
                <c:pt idx="102">
                  <c:v>-7.3283901</c:v>
                </c:pt>
                <c:pt idx="103">
                  <c:v>-6.7559357000000002</c:v>
                </c:pt>
                <c:pt idx="104">
                  <c:v>-6.2439093999999997</c:v>
                </c:pt>
                <c:pt idx="105">
                  <c:v>-5.7384399999999998</c:v>
                </c:pt>
                <c:pt idx="106">
                  <c:v>-5.4030547000000002</c:v>
                </c:pt>
                <c:pt idx="107">
                  <c:v>-4.9853110000000003</c:v>
                </c:pt>
                <c:pt idx="108">
                  <c:v>-4.5516228999999999</c:v>
                </c:pt>
                <c:pt idx="109">
                  <c:v>-4.1047691999999998</c:v>
                </c:pt>
                <c:pt idx="110">
                  <c:v>-3.7315743000000001</c:v>
                </c:pt>
                <c:pt idx="111">
                  <c:v>-3.6861961000000001</c:v>
                </c:pt>
                <c:pt idx="112">
                  <c:v>-3.6854054999999999</c:v>
                </c:pt>
                <c:pt idx="113">
                  <c:v>-3.6711592999999998</c:v>
                </c:pt>
                <c:pt idx="114">
                  <c:v>-3.5879626</c:v>
                </c:pt>
                <c:pt idx="115">
                  <c:v>-3.5117180000000001</c:v>
                </c:pt>
                <c:pt idx="116">
                  <c:v>-3.5047044999999999</c:v>
                </c:pt>
                <c:pt idx="117">
                  <c:v>-3.2988002000000001</c:v>
                </c:pt>
                <c:pt idx="118">
                  <c:v>-3.2204989999999998</c:v>
                </c:pt>
                <c:pt idx="119">
                  <c:v>-3.1931251999999999</c:v>
                </c:pt>
                <c:pt idx="120">
                  <c:v>-3.2048899999999998</c:v>
                </c:pt>
                <c:pt idx="121">
                  <c:v>-3.1191420999999999</c:v>
                </c:pt>
                <c:pt idx="122">
                  <c:v>-3.0193905999999999</c:v>
                </c:pt>
                <c:pt idx="123">
                  <c:v>-2.9402933</c:v>
                </c:pt>
                <c:pt idx="124">
                  <c:v>-2.9061987</c:v>
                </c:pt>
                <c:pt idx="125">
                  <c:v>-2.8565532999999999</c:v>
                </c:pt>
                <c:pt idx="126">
                  <c:v>-2.8312656999999999</c:v>
                </c:pt>
                <c:pt idx="127">
                  <c:v>-2.8068721000000001</c:v>
                </c:pt>
                <c:pt idx="128">
                  <c:v>-2.8366163000000002</c:v>
                </c:pt>
                <c:pt idx="129">
                  <c:v>-2.8597454999999998</c:v>
                </c:pt>
                <c:pt idx="130">
                  <c:v>-2.8777151000000001</c:v>
                </c:pt>
                <c:pt idx="131">
                  <c:v>-2.7854390000000002</c:v>
                </c:pt>
                <c:pt idx="132">
                  <c:v>-2.6447120000000002</c:v>
                </c:pt>
                <c:pt idx="133">
                  <c:v>-2.4891975</c:v>
                </c:pt>
                <c:pt idx="134">
                  <c:v>-2.4067373000000001</c:v>
                </c:pt>
                <c:pt idx="135">
                  <c:v>-2.3718423999999998</c:v>
                </c:pt>
                <c:pt idx="136">
                  <c:v>-2.3335593000000001</c:v>
                </c:pt>
                <c:pt idx="137">
                  <c:v>-2.3026000999999998</c:v>
                </c:pt>
                <c:pt idx="138">
                  <c:v>-2.2846204999999999</c:v>
                </c:pt>
                <c:pt idx="139">
                  <c:v>-2.2963157000000001</c:v>
                </c:pt>
                <c:pt idx="140">
                  <c:v>-2.3153321999999998</c:v>
                </c:pt>
                <c:pt idx="141">
                  <c:v>-2.3522394000000002</c:v>
                </c:pt>
                <c:pt idx="142">
                  <c:v>-2.4201486000000001</c:v>
                </c:pt>
                <c:pt idx="143">
                  <c:v>-2.5157973999999999</c:v>
                </c:pt>
                <c:pt idx="144">
                  <c:v>-2.6364654999999999</c:v>
                </c:pt>
                <c:pt idx="145">
                  <c:v>-2.7433782</c:v>
                </c:pt>
                <c:pt idx="146">
                  <c:v>-2.8753014000000001</c:v>
                </c:pt>
                <c:pt idx="147">
                  <c:v>-3.0174568000000002</c:v>
                </c:pt>
                <c:pt idx="148">
                  <c:v>-3.1663668</c:v>
                </c:pt>
                <c:pt idx="149">
                  <c:v>-3.31019</c:v>
                </c:pt>
                <c:pt idx="150">
                  <c:v>-3.4406812000000002</c:v>
                </c:pt>
                <c:pt idx="151">
                  <c:v>-3.5949094000000001</c:v>
                </c:pt>
                <c:pt idx="152">
                  <c:v>-3.7059685999999998</c:v>
                </c:pt>
                <c:pt idx="153">
                  <c:v>-3.8029839999999999</c:v>
                </c:pt>
                <c:pt idx="154">
                  <c:v>-3.8551034999999998</c:v>
                </c:pt>
                <c:pt idx="155">
                  <c:v>-3.8775821000000001</c:v>
                </c:pt>
                <c:pt idx="156">
                  <c:v>-3.8710694000000001</c:v>
                </c:pt>
                <c:pt idx="157">
                  <c:v>-3.8448997</c:v>
                </c:pt>
                <c:pt idx="158">
                  <c:v>-3.8322587000000001</c:v>
                </c:pt>
                <c:pt idx="159">
                  <c:v>-3.8067435999999999</c:v>
                </c:pt>
                <c:pt idx="160">
                  <c:v>-3.7824841</c:v>
                </c:pt>
                <c:pt idx="161">
                  <c:v>-3.7601094000000002</c:v>
                </c:pt>
                <c:pt idx="162">
                  <c:v>-3.7675103999999999</c:v>
                </c:pt>
                <c:pt idx="163">
                  <c:v>-3.7659061</c:v>
                </c:pt>
                <c:pt idx="164">
                  <c:v>-3.8211488999999998</c:v>
                </c:pt>
                <c:pt idx="165">
                  <c:v>-3.9025044000000002</c:v>
                </c:pt>
                <c:pt idx="166">
                  <c:v>-4.0601788000000001</c:v>
                </c:pt>
                <c:pt idx="167">
                  <c:v>-4.2549166999999999</c:v>
                </c:pt>
                <c:pt idx="168">
                  <c:v>-4.4587678999999998</c:v>
                </c:pt>
                <c:pt idx="169">
                  <c:v>-4.6671424000000004</c:v>
                </c:pt>
                <c:pt idx="170">
                  <c:v>-4.9025635999999997</c:v>
                </c:pt>
                <c:pt idx="171">
                  <c:v>-5.1951780000000003</c:v>
                </c:pt>
                <c:pt idx="172">
                  <c:v>-5.5222382999999997</c:v>
                </c:pt>
                <c:pt idx="173">
                  <c:v>-5.8004131000000001</c:v>
                </c:pt>
                <c:pt idx="174">
                  <c:v>-6.0176958999999997</c:v>
                </c:pt>
                <c:pt idx="175">
                  <c:v>-6.1468968000000004</c:v>
                </c:pt>
                <c:pt idx="176">
                  <c:v>-6.1666302999999996</c:v>
                </c:pt>
                <c:pt idx="177">
                  <c:v>-6.0555563000000001</c:v>
                </c:pt>
                <c:pt idx="178">
                  <c:v>-5.8092990000000002</c:v>
                </c:pt>
                <c:pt idx="179">
                  <c:v>-5.5211296000000001</c:v>
                </c:pt>
                <c:pt idx="180">
                  <c:v>-5.2004184999999996</c:v>
                </c:pt>
                <c:pt idx="181">
                  <c:v>-4.8819876000000004</c:v>
                </c:pt>
                <c:pt idx="182">
                  <c:v>-4.5321607999999998</c:v>
                </c:pt>
                <c:pt idx="183">
                  <c:v>-4.2103405</c:v>
                </c:pt>
                <c:pt idx="184">
                  <c:v>-3.9358295999999999</c:v>
                </c:pt>
                <c:pt idx="185">
                  <c:v>-3.7071063999999998</c:v>
                </c:pt>
                <c:pt idx="186">
                  <c:v>-3.5031194999999999</c:v>
                </c:pt>
                <c:pt idx="187">
                  <c:v>-3.3375021999999999</c:v>
                </c:pt>
                <c:pt idx="188">
                  <c:v>-3.2005102999999999</c:v>
                </c:pt>
                <c:pt idx="189">
                  <c:v>-3.1015796999999998</c:v>
                </c:pt>
                <c:pt idx="190">
                  <c:v>-3.0310347000000002</c:v>
                </c:pt>
                <c:pt idx="191">
                  <c:v>-3.0180110999999998</c:v>
                </c:pt>
                <c:pt idx="192">
                  <c:v>-3.0376549000000002</c:v>
                </c:pt>
                <c:pt idx="193">
                  <c:v>-3.0879981999999999</c:v>
                </c:pt>
                <c:pt idx="194">
                  <c:v>-3.1510834999999999</c:v>
                </c:pt>
                <c:pt idx="195">
                  <c:v>-3.2297761</c:v>
                </c:pt>
                <c:pt idx="196">
                  <c:v>-3.3210508999999999</c:v>
                </c:pt>
                <c:pt idx="197">
                  <c:v>-3.4179350999999998</c:v>
                </c:pt>
                <c:pt idx="198">
                  <c:v>-3.5149151999999999</c:v>
                </c:pt>
                <c:pt idx="199">
                  <c:v>-3.5990942000000001</c:v>
                </c:pt>
                <c:pt idx="200">
                  <c:v>-3.6498563000000002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4398814757511627"/>
          <c:y val="0.63666484397783607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6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-15.90418</c:v>
                </c:pt>
                <c:pt idx="1">
                  <c:v>-15.645688</c:v>
                </c:pt>
                <c:pt idx="2">
                  <c:v>-14.691938</c:v>
                </c:pt>
                <c:pt idx="3">
                  <c:v>-13.600775000000001</c:v>
                </c:pt>
                <c:pt idx="4">
                  <c:v>-12.373557999999999</c:v>
                </c:pt>
                <c:pt idx="5">
                  <c:v>-11.571336000000001</c:v>
                </c:pt>
                <c:pt idx="6">
                  <c:v>-10.924442000000001</c:v>
                </c:pt>
                <c:pt idx="7">
                  <c:v>-10.292398</c:v>
                </c:pt>
                <c:pt idx="8">
                  <c:v>-9.9709825999999993</c:v>
                </c:pt>
                <c:pt idx="9">
                  <c:v>-9.7482165999999992</c:v>
                </c:pt>
                <c:pt idx="10">
                  <c:v>-9.9077520000000003</c:v>
                </c:pt>
                <c:pt idx="11">
                  <c:v>-10.202704000000001</c:v>
                </c:pt>
                <c:pt idx="12">
                  <c:v>-10.376903</c:v>
                </c:pt>
                <c:pt idx="13">
                  <c:v>-10.510747</c:v>
                </c:pt>
                <c:pt idx="14">
                  <c:v>-10.875346</c:v>
                </c:pt>
                <c:pt idx="15">
                  <c:v>-11.119237</c:v>
                </c:pt>
                <c:pt idx="16">
                  <c:v>-11.571725000000001</c:v>
                </c:pt>
                <c:pt idx="17">
                  <c:v>-11.915710000000001</c:v>
                </c:pt>
                <c:pt idx="18">
                  <c:v>-12.244095</c:v>
                </c:pt>
                <c:pt idx="19">
                  <c:v>-12.577044000000001</c:v>
                </c:pt>
                <c:pt idx="20">
                  <c:v>-12.561215000000001</c:v>
                </c:pt>
                <c:pt idx="21">
                  <c:v>-12.584125999999999</c:v>
                </c:pt>
                <c:pt idx="22">
                  <c:v>-12.410026</c:v>
                </c:pt>
                <c:pt idx="23">
                  <c:v>-12.070334000000001</c:v>
                </c:pt>
                <c:pt idx="24">
                  <c:v>-11.838673</c:v>
                </c:pt>
                <c:pt idx="25">
                  <c:v>-11.598525</c:v>
                </c:pt>
                <c:pt idx="26">
                  <c:v>-11.382065000000001</c:v>
                </c:pt>
                <c:pt idx="27">
                  <c:v>-11.264574</c:v>
                </c:pt>
                <c:pt idx="28">
                  <c:v>-11.003970000000001</c:v>
                </c:pt>
                <c:pt idx="29">
                  <c:v>-10.782878999999999</c:v>
                </c:pt>
                <c:pt idx="30">
                  <c:v>-10.325531</c:v>
                </c:pt>
                <c:pt idx="31">
                  <c:v>-9.9042262999999995</c:v>
                </c:pt>
                <c:pt idx="32">
                  <c:v>-9.4720955</c:v>
                </c:pt>
                <c:pt idx="33">
                  <c:v>-9.0179100000000005</c:v>
                </c:pt>
                <c:pt idx="34">
                  <c:v>-8.5081462999999999</c:v>
                </c:pt>
                <c:pt idx="35">
                  <c:v>-8.0712642999999993</c:v>
                </c:pt>
                <c:pt idx="36">
                  <c:v>-7.6646032000000002</c:v>
                </c:pt>
                <c:pt idx="37">
                  <c:v>-7.3369403000000002</c:v>
                </c:pt>
                <c:pt idx="38">
                  <c:v>-6.986567</c:v>
                </c:pt>
                <c:pt idx="39">
                  <c:v>-6.6628838000000004</c:v>
                </c:pt>
                <c:pt idx="40">
                  <c:v>-6.3815112000000003</c:v>
                </c:pt>
                <c:pt idx="41">
                  <c:v>-6.1589197999999996</c:v>
                </c:pt>
                <c:pt idx="42">
                  <c:v>-5.9736251999999999</c:v>
                </c:pt>
                <c:pt idx="43">
                  <c:v>-5.8306674999999997</c:v>
                </c:pt>
                <c:pt idx="44">
                  <c:v>-5.7267966000000001</c:v>
                </c:pt>
                <c:pt idx="45">
                  <c:v>-5.6652874999999998</c:v>
                </c:pt>
                <c:pt idx="46">
                  <c:v>-5.6545601000000003</c:v>
                </c:pt>
                <c:pt idx="47">
                  <c:v>-5.7139974000000002</c:v>
                </c:pt>
                <c:pt idx="48">
                  <c:v>-5.8112507000000004</c:v>
                </c:pt>
                <c:pt idx="49">
                  <c:v>-5.9281129999999997</c:v>
                </c:pt>
                <c:pt idx="50">
                  <c:v>-6.0633087000000003</c:v>
                </c:pt>
                <c:pt idx="51">
                  <c:v>-6.2042561000000003</c:v>
                </c:pt>
                <c:pt idx="52">
                  <c:v>-6.2971034000000001</c:v>
                </c:pt>
                <c:pt idx="53">
                  <c:v>-6.2601180000000003</c:v>
                </c:pt>
                <c:pt idx="54">
                  <c:v>-6.1209726</c:v>
                </c:pt>
                <c:pt idx="55">
                  <c:v>-5.9539504000000001</c:v>
                </c:pt>
                <c:pt idx="56">
                  <c:v>-5.8171134000000002</c:v>
                </c:pt>
                <c:pt idx="57">
                  <c:v>-5.7375540999999997</c:v>
                </c:pt>
                <c:pt idx="58">
                  <c:v>-5.7037005000000001</c:v>
                </c:pt>
                <c:pt idx="59">
                  <c:v>-5.7158537000000003</c:v>
                </c:pt>
                <c:pt idx="60">
                  <c:v>-5.7678355999999997</c:v>
                </c:pt>
                <c:pt idx="61">
                  <c:v>-5.8666767999999996</c:v>
                </c:pt>
                <c:pt idx="62">
                  <c:v>-6.0279955999999997</c:v>
                </c:pt>
                <c:pt idx="63">
                  <c:v>-6.2597918999999997</c:v>
                </c:pt>
                <c:pt idx="64">
                  <c:v>-6.5274562999999999</c:v>
                </c:pt>
                <c:pt idx="65">
                  <c:v>-6.8122568000000001</c:v>
                </c:pt>
                <c:pt idx="66">
                  <c:v>-7.1443310000000002</c:v>
                </c:pt>
                <c:pt idx="67">
                  <c:v>-7.6391735000000001</c:v>
                </c:pt>
                <c:pt idx="68">
                  <c:v>-8.3017024999999993</c:v>
                </c:pt>
                <c:pt idx="69">
                  <c:v>-9.0886955</c:v>
                </c:pt>
                <c:pt idx="70">
                  <c:v>-9.8276672000000005</c:v>
                </c:pt>
                <c:pt idx="71">
                  <c:v>-10.392682000000001</c:v>
                </c:pt>
                <c:pt idx="72">
                  <c:v>-10.734871</c:v>
                </c:pt>
                <c:pt idx="73">
                  <c:v>-10.868512000000001</c:v>
                </c:pt>
                <c:pt idx="74">
                  <c:v>-10.713011</c:v>
                </c:pt>
                <c:pt idx="75">
                  <c:v>-10.296051</c:v>
                </c:pt>
                <c:pt idx="76">
                  <c:v>-9.6498051</c:v>
                </c:pt>
                <c:pt idx="77">
                  <c:v>-8.9797534999999993</c:v>
                </c:pt>
                <c:pt idx="78">
                  <c:v>-8.3531589999999998</c:v>
                </c:pt>
                <c:pt idx="79">
                  <c:v>-7.8065300000000004</c:v>
                </c:pt>
                <c:pt idx="80">
                  <c:v>-7.4048714999999996</c:v>
                </c:pt>
                <c:pt idx="81">
                  <c:v>-7.1007847999999996</c:v>
                </c:pt>
                <c:pt idx="82">
                  <c:v>-6.9202962000000001</c:v>
                </c:pt>
                <c:pt idx="83">
                  <c:v>-6.7911090999999999</c:v>
                </c:pt>
                <c:pt idx="84">
                  <c:v>-6.7257828999999996</c:v>
                </c:pt>
                <c:pt idx="85">
                  <c:v>-6.7027960000000002</c:v>
                </c:pt>
                <c:pt idx="86">
                  <c:v>-6.7027197000000003</c:v>
                </c:pt>
                <c:pt idx="87">
                  <c:v>-6.6682867999999997</c:v>
                </c:pt>
                <c:pt idx="88">
                  <c:v>-6.5545502000000004</c:v>
                </c:pt>
                <c:pt idx="89">
                  <c:v>-6.3982786999999997</c:v>
                </c:pt>
                <c:pt idx="90">
                  <c:v>-6.1929951000000001</c:v>
                </c:pt>
                <c:pt idx="91">
                  <c:v>-5.9649581999999999</c:v>
                </c:pt>
                <c:pt idx="92">
                  <c:v>-5.6744933</c:v>
                </c:pt>
                <c:pt idx="93">
                  <c:v>-5.3775639999999996</c:v>
                </c:pt>
                <c:pt idx="94">
                  <c:v>-5.0887250999999996</c:v>
                </c:pt>
                <c:pt idx="95">
                  <c:v>-4.8192462999999996</c:v>
                </c:pt>
                <c:pt idx="96">
                  <c:v>-4.5987667999999999</c:v>
                </c:pt>
                <c:pt idx="97">
                  <c:v>-4.3947721</c:v>
                </c:pt>
                <c:pt idx="98">
                  <c:v>-4.2210869999999998</c:v>
                </c:pt>
                <c:pt idx="99">
                  <c:v>-4.0976181</c:v>
                </c:pt>
                <c:pt idx="100">
                  <c:v>-4.0426846000000003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6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-17.825862999999998</c:v>
                </c:pt>
                <c:pt idx="1">
                  <c:v>-17.758081000000001</c:v>
                </c:pt>
                <c:pt idx="2">
                  <c:v>-17.227297</c:v>
                </c:pt>
                <c:pt idx="3">
                  <c:v>-16.441092000000001</c:v>
                </c:pt>
                <c:pt idx="4">
                  <c:v>-15.662250999999999</c:v>
                </c:pt>
                <c:pt idx="5">
                  <c:v>-15.330831999999999</c:v>
                </c:pt>
                <c:pt idx="6">
                  <c:v>-15.187868</c:v>
                </c:pt>
                <c:pt idx="7">
                  <c:v>-14.825393</c:v>
                </c:pt>
                <c:pt idx="8">
                  <c:v>-14.597529</c:v>
                </c:pt>
                <c:pt idx="9">
                  <c:v>-14.165661999999999</c:v>
                </c:pt>
                <c:pt idx="10">
                  <c:v>-14.077952</c:v>
                </c:pt>
                <c:pt idx="11">
                  <c:v>-14.166069</c:v>
                </c:pt>
                <c:pt idx="12">
                  <c:v>-14.504375</c:v>
                </c:pt>
                <c:pt idx="13">
                  <c:v>-15.008179</c:v>
                </c:pt>
                <c:pt idx="14">
                  <c:v>-15.305426000000001</c:v>
                </c:pt>
                <c:pt idx="15">
                  <c:v>-15.497177000000001</c:v>
                </c:pt>
                <c:pt idx="16">
                  <c:v>-15.519240999999999</c:v>
                </c:pt>
                <c:pt idx="17">
                  <c:v>-15.125042000000001</c:v>
                </c:pt>
                <c:pt idx="18">
                  <c:v>-14.833266999999999</c:v>
                </c:pt>
                <c:pt idx="19">
                  <c:v>-14.227028000000001</c:v>
                </c:pt>
                <c:pt idx="20">
                  <c:v>-13.676023000000001</c:v>
                </c:pt>
                <c:pt idx="21">
                  <c:v>-13.195361999999999</c:v>
                </c:pt>
                <c:pt idx="22">
                  <c:v>-12.796421</c:v>
                </c:pt>
                <c:pt idx="23">
                  <c:v>-12.610620000000001</c:v>
                </c:pt>
                <c:pt idx="24">
                  <c:v>-12.320126999999999</c:v>
                </c:pt>
                <c:pt idx="25">
                  <c:v>-12.12275</c:v>
                </c:pt>
                <c:pt idx="26">
                  <c:v>-12.046555</c:v>
                </c:pt>
                <c:pt idx="27">
                  <c:v>-11.948904000000001</c:v>
                </c:pt>
                <c:pt idx="28">
                  <c:v>-11.950727000000001</c:v>
                </c:pt>
                <c:pt idx="29">
                  <c:v>-11.976369</c:v>
                </c:pt>
                <c:pt idx="30">
                  <c:v>-11.854504</c:v>
                </c:pt>
                <c:pt idx="31">
                  <c:v>-11.608040000000001</c:v>
                </c:pt>
                <c:pt idx="32">
                  <c:v>-11.288565</c:v>
                </c:pt>
                <c:pt idx="33">
                  <c:v>-10.919397999999999</c:v>
                </c:pt>
                <c:pt idx="34">
                  <c:v>-10.398156</c:v>
                </c:pt>
                <c:pt idx="35">
                  <c:v>-9.6702241999999998</c:v>
                </c:pt>
                <c:pt idx="36">
                  <c:v>-9.0817156000000008</c:v>
                </c:pt>
                <c:pt idx="37">
                  <c:v>-8.5736637000000009</c:v>
                </c:pt>
                <c:pt idx="38">
                  <c:v>-8.1602802000000008</c:v>
                </c:pt>
                <c:pt idx="39">
                  <c:v>-7.7631512000000003</c:v>
                </c:pt>
                <c:pt idx="40">
                  <c:v>-7.4369253999999998</c:v>
                </c:pt>
                <c:pt idx="41">
                  <c:v>-7.1466041000000002</c:v>
                </c:pt>
                <c:pt idx="42">
                  <c:v>-6.8983654999999997</c:v>
                </c:pt>
                <c:pt idx="43">
                  <c:v>-6.7255969000000002</c:v>
                </c:pt>
                <c:pt idx="44">
                  <c:v>-6.5750928000000002</c:v>
                </c:pt>
                <c:pt idx="45">
                  <c:v>-6.4864158999999999</c:v>
                </c:pt>
                <c:pt idx="46">
                  <c:v>-6.4405941999999996</c:v>
                </c:pt>
                <c:pt idx="47">
                  <c:v>-6.4359026000000004</c:v>
                </c:pt>
                <c:pt idx="48">
                  <c:v>-6.4820032000000003</c:v>
                </c:pt>
                <c:pt idx="49">
                  <c:v>-6.5365367000000001</c:v>
                </c:pt>
                <c:pt idx="50">
                  <c:v>-6.5865745999999996</c:v>
                </c:pt>
                <c:pt idx="51">
                  <c:v>-6.6222491000000003</c:v>
                </c:pt>
                <c:pt idx="52">
                  <c:v>-6.6368536999999996</c:v>
                </c:pt>
                <c:pt idx="53">
                  <c:v>-6.6686158000000004</c:v>
                </c:pt>
                <c:pt idx="54">
                  <c:v>-6.6901168999999996</c:v>
                </c:pt>
                <c:pt idx="55">
                  <c:v>-6.6979074000000001</c:v>
                </c:pt>
                <c:pt idx="56">
                  <c:v>-6.6861854000000003</c:v>
                </c:pt>
                <c:pt idx="57">
                  <c:v>-6.6763972999999996</c:v>
                </c:pt>
                <c:pt idx="58">
                  <c:v>-6.6685642999999999</c:v>
                </c:pt>
                <c:pt idx="59">
                  <c:v>-6.7015576000000001</c:v>
                </c:pt>
                <c:pt idx="60">
                  <c:v>-6.7620357999999996</c:v>
                </c:pt>
                <c:pt idx="61">
                  <c:v>-6.8616552000000004</c:v>
                </c:pt>
                <c:pt idx="62">
                  <c:v>-6.9737768000000004</c:v>
                </c:pt>
                <c:pt idx="63">
                  <c:v>-7.1248411999999997</c:v>
                </c:pt>
                <c:pt idx="64">
                  <c:v>-7.3326796999999999</c:v>
                </c:pt>
                <c:pt idx="65">
                  <c:v>-7.6117001000000002</c:v>
                </c:pt>
                <c:pt idx="66">
                  <c:v>-7.9521093</c:v>
                </c:pt>
                <c:pt idx="67">
                  <c:v>-8.4006223999999996</c:v>
                </c:pt>
                <c:pt idx="68">
                  <c:v>-8.9107532999999997</c:v>
                </c:pt>
                <c:pt idx="69">
                  <c:v>-9.4814147999999996</c:v>
                </c:pt>
                <c:pt idx="70">
                  <c:v>-10.006205</c:v>
                </c:pt>
                <c:pt idx="71">
                  <c:v>-10.446569999999999</c:v>
                </c:pt>
                <c:pt idx="72">
                  <c:v>-10.766878999999999</c:v>
                </c:pt>
                <c:pt idx="73">
                  <c:v>-10.956132</c:v>
                </c:pt>
                <c:pt idx="74">
                  <c:v>-11.068365999999999</c:v>
                </c:pt>
                <c:pt idx="75">
                  <c:v>-11.126385000000001</c:v>
                </c:pt>
                <c:pt idx="76">
                  <c:v>-11.261430000000001</c:v>
                </c:pt>
                <c:pt idx="77">
                  <c:v>-11.477482</c:v>
                </c:pt>
                <c:pt idx="78">
                  <c:v>-11.657493000000001</c:v>
                </c:pt>
                <c:pt idx="79">
                  <c:v>-11.573594</c:v>
                </c:pt>
                <c:pt idx="80">
                  <c:v>-11.153266</c:v>
                </c:pt>
                <c:pt idx="81">
                  <c:v>-10.532749000000001</c:v>
                </c:pt>
                <c:pt idx="82">
                  <c:v>-9.9590510999999999</c:v>
                </c:pt>
                <c:pt idx="83">
                  <c:v>-9.4682083000000006</c:v>
                </c:pt>
                <c:pt idx="84">
                  <c:v>-9.0653324000000008</c:v>
                </c:pt>
                <c:pt idx="85">
                  <c:v>-8.7565308000000002</c:v>
                </c:pt>
                <c:pt idx="86">
                  <c:v>-8.5528955</c:v>
                </c:pt>
                <c:pt idx="87">
                  <c:v>-8.4425115999999996</c:v>
                </c:pt>
                <c:pt idx="88">
                  <c:v>-8.3087969000000008</c:v>
                </c:pt>
                <c:pt idx="89">
                  <c:v>-8.1205005999999997</c:v>
                </c:pt>
                <c:pt idx="90">
                  <c:v>-7.8250403000000004</c:v>
                </c:pt>
                <c:pt idx="91">
                  <c:v>-7.4150944000000001</c:v>
                </c:pt>
                <c:pt idx="92">
                  <c:v>-6.9463482000000001</c:v>
                </c:pt>
                <c:pt idx="93">
                  <c:v>-6.4666328000000002</c:v>
                </c:pt>
                <c:pt idx="94">
                  <c:v>-6.0236888000000004</c:v>
                </c:pt>
                <c:pt idx="95">
                  <c:v>-5.6186061</c:v>
                </c:pt>
                <c:pt idx="96">
                  <c:v>-5.2876344</c:v>
                </c:pt>
                <c:pt idx="97">
                  <c:v>-4.9924559999999998</c:v>
                </c:pt>
                <c:pt idx="98">
                  <c:v>-4.7680945000000001</c:v>
                </c:pt>
                <c:pt idx="99">
                  <c:v>-4.5921415999999997</c:v>
                </c:pt>
                <c:pt idx="100">
                  <c:v>-4.5082411999999996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2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4739432795561"/>
          <c:y val="0.69686548535507686"/>
          <c:w val="0.5550079264981518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32</xdr:row>
      <xdr:rowOff>118110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17</xdr:row>
      <xdr:rowOff>66674</xdr:rowOff>
    </xdr:from>
    <xdr:to>
      <xdr:col>13</xdr:col>
      <xdr:colOff>65174</xdr:colOff>
      <xdr:row>32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145322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16</xdr:row>
      <xdr:rowOff>51435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32</xdr:row>
      <xdr:rowOff>108585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605116</xdr:colOff>
      <xdr:row>17</xdr:row>
      <xdr:rowOff>85725</xdr:rowOff>
    </xdr:from>
    <xdr:to>
      <xdr:col>38</xdr:col>
      <xdr:colOff>345319</xdr:colOff>
      <xdr:row>32</xdr:row>
      <xdr:rowOff>108585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19050</xdr:colOff>
      <xdr:row>2</xdr:row>
      <xdr:rowOff>9525</xdr:rowOff>
    </xdr:from>
    <xdr:to>
      <xdr:col>13</xdr:col>
      <xdr:colOff>84224</xdr:colOff>
      <xdr:row>16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571499</xdr:colOff>
      <xdr:row>33</xdr:row>
      <xdr:rowOff>156882</xdr:rowOff>
    </xdr:from>
    <xdr:to>
      <xdr:col>20</xdr:col>
      <xdr:colOff>580643</xdr:colOff>
      <xdr:row>48</xdr:row>
      <xdr:rowOff>179742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-1</xdr:colOff>
      <xdr:row>33</xdr:row>
      <xdr:rowOff>144236</xdr:rowOff>
    </xdr:from>
    <xdr:to>
      <xdr:col>29</xdr:col>
      <xdr:colOff>345320</xdr:colOff>
      <xdr:row>48</xdr:row>
      <xdr:rowOff>167096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3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4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D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E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0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8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B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2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6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zoomScale="85" zoomScaleNormal="85" workbookViewId="0">
      <selection activeCell="AA170" sqref="AA170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202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203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204</v>
      </c>
      <c r="E166" s="49"/>
      <c r="F166" s="49"/>
      <c r="G166" s="49"/>
      <c r="X166" s="49"/>
      <c r="Y166" s="49"/>
      <c r="Z166" s="49"/>
      <c r="AA166" s="54" t="s">
        <v>192</v>
      </c>
      <c r="AB166" s="49"/>
      <c r="AC166" s="49"/>
      <c r="AD166" s="49"/>
      <c r="AE166" s="55"/>
      <c r="AF166" s="49"/>
      <c r="AG166" s="49"/>
      <c r="AH166" s="49"/>
      <c r="AI166" s="54" t="s">
        <v>193</v>
      </c>
      <c r="AJ166" s="49"/>
      <c r="AK166" s="49"/>
    </row>
    <row r="167" spans="1:38" s="4" customFormat="1" ht="25.5" thickTop="1" thickBot="1" x14ac:dyDescent="0.3">
      <c r="A167" s="65" t="s">
        <v>179</v>
      </c>
      <c r="B167" s="66" t="s">
        <v>180</v>
      </c>
      <c r="C167" s="66" t="s">
        <v>181</v>
      </c>
      <c r="D167" s="66" t="s">
        <v>182</v>
      </c>
      <c r="E167" s="66" t="s">
        <v>183</v>
      </c>
      <c r="F167" s="66" t="s">
        <v>184</v>
      </c>
      <c r="G167" s="67" t="s">
        <v>185</v>
      </c>
      <c r="X167" s="56" t="s">
        <v>179</v>
      </c>
      <c r="Y167" s="57" t="s">
        <v>180</v>
      </c>
      <c r="Z167" s="57" t="s">
        <v>181</v>
      </c>
      <c r="AA167" s="57" t="s">
        <v>182</v>
      </c>
      <c r="AB167" s="57" t="s">
        <v>183</v>
      </c>
      <c r="AC167" s="57" t="s">
        <v>184</v>
      </c>
      <c r="AD167" s="58" t="s">
        <v>185</v>
      </c>
      <c r="AE167" s="55"/>
      <c r="AF167" s="56" t="s">
        <v>179</v>
      </c>
      <c r="AG167" s="57" t="s">
        <v>180</v>
      </c>
      <c r="AH167" s="57" t="s">
        <v>181</v>
      </c>
      <c r="AI167" s="57" t="s">
        <v>182</v>
      </c>
      <c r="AJ167" s="57" t="s">
        <v>183</v>
      </c>
      <c r="AK167" s="57" t="s">
        <v>184</v>
      </c>
      <c r="AL167" s="58" t="s">
        <v>185</v>
      </c>
    </row>
    <row r="168" spans="1:38" s="4" customFormat="1" ht="16.5" thickTop="1" thickBot="1" x14ac:dyDescent="0.3">
      <c r="A168" s="68" t="s">
        <v>186</v>
      </c>
      <c r="B168" s="69" t="str">
        <f>TEXT(Y168,"#")&amp;" ("&amp;TEXT(AG168,"#"&amp;")")</f>
        <v>36 (33)</v>
      </c>
      <c r="C168" s="70" t="s">
        <v>187</v>
      </c>
      <c r="D168" s="69" t="str">
        <f t="shared" ref="D168:G172" si="0">TEXT(AA168,"#")&amp;" ("&amp;TEXT(AI168,"#"&amp;")")</f>
        <v>35 (43)</v>
      </c>
      <c r="E168" s="69" t="str">
        <f t="shared" si="0"/>
        <v>18 (27)</v>
      </c>
      <c r="F168" s="69" t="str">
        <f t="shared" si="0"/>
        <v>35 (42)</v>
      </c>
      <c r="G168" s="69" t="str">
        <f t="shared" si="0"/>
        <v>25 (35)</v>
      </c>
      <c r="X168" s="59" t="s">
        <v>186</v>
      </c>
      <c r="Y168" s="60">
        <f>'5Rx0L'!H7</f>
        <v>35.510429315789473</v>
      </c>
      <c r="Z168" s="60" t="s">
        <v>187</v>
      </c>
      <c r="AA168" s="60">
        <f>'5Rx5L'!H7</f>
        <v>35.3349344736842</v>
      </c>
      <c r="AB168" s="60">
        <f>'5Rx5L'!H31</f>
        <v>18.279841736842105</v>
      </c>
      <c r="AC168" s="60">
        <f>'5Rx5L'!H55</f>
        <v>34.867596894736849</v>
      </c>
      <c r="AD168" s="61">
        <f>'5Rx5L'!H79</f>
        <v>24.520828526315789</v>
      </c>
      <c r="AE168" s="55"/>
      <c r="AF168" s="59" t="s">
        <v>186</v>
      </c>
      <c r="AG168" s="60">
        <f>'5Rx0L'!P7</f>
        <v>32.637449842105262</v>
      </c>
      <c r="AH168" s="60" t="s">
        <v>187</v>
      </c>
      <c r="AI168" s="60">
        <f>'5Rx5L'!P7</f>
        <v>43.006652421052628</v>
      </c>
      <c r="AJ168" s="60">
        <f>'5Rx5L'!P31</f>
        <v>26.982655578947373</v>
      </c>
      <c r="AK168" s="60">
        <f>'5Rx5L'!P55</f>
        <v>41.747687894736849</v>
      </c>
      <c r="AL168" s="61">
        <f>'5Rx5L'!P79</f>
        <v>35.009305947368418</v>
      </c>
    </row>
    <row r="169" spans="1:38" s="4" customFormat="1" ht="15.75" thickBot="1" x14ac:dyDescent="0.3">
      <c r="A169" s="68" t="s">
        <v>188</v>
      </c>
      <c r="B169" s="69" t="str">
        <f>TEXT(Y169,"#")&amp;" ("&amp;TEXT(AG169,"#"&amp;")")</f>
        <v>70 (65)</v>
      </c>
      <c r="C169" s="69" t="str">
        <f>TEXT(Z169,"#")&amp;" ("&amp;TEXT(AH169,"#"&amp;")")</f>
        <v>66 (72)</v>
      </c>
      <c r="D169" s="69" t="str">
        <f t="shared" si="0"/>
        <v>62 (69)</v>
      </c>
      <c r="E169" s="69" t="str">
        <f t="shared" si="0"/>
        <v>66 (70)</v>
      </c>
      <c r="F169" s="69" t="str">
        <f t="shared" si="0"/>
        <v>68 (79)</v>
      </c>
      <c r="G169" s="69" t="str">
        <f t="shared" si="0"/>
        <v>75 (70)</v>
      </c>
      <c r="X169" s="59" t="s">
        <v>188</v>
      </c>
      <c r="Y169" s="60">
        <f>'5Rx0L'!H31</f>
        <v>69.98411715789473</v>
      </c>
      <c r="Z169" s="60">
        <f>'5Rx5L'!H103</f>
        <v>65.769363578947363</v>
      </c>
      <c r="AA169" s="60">
        <f>'2Rx2L'!G3</f>
        <v>61.61234344444447</v>
      </c>
      <c r="AB169" s="60">
        <f>'5Rx5L'!H151</f>
        <v>66.473726947368419</v>
      </c>
      <c r="AC169" s="60">
        <f>'5Rx5L'!H175</f>
        <v>68.138399842105287</v>
      </c>
      <c r="AD169" s="61">
        <f>'5Rx5L'!H199</f>
        <v>74.513412263157903</v>
      </c>
      <c r="AE169" s="55"/>
      <c r="AF169" s="59" t="s">
        <v>188</v>
      </c>
      <c r="AG169" s="60">
        <f>'5Rx0L'!P31</f>
        <v>64.942350473684229</v>
      </c>
      <c r="AH169" s="60">
        <f>'5Rx5L'!P103</f>
        <v>71.878172947368412</v>
      </c>
      <c r="AI169" s="60">
        <f>'2Rx2L'!O3</f>
        <v>68.681857727272728</v>
      </c>
      <c r="AJ169" s="60">
        <f>'5Rx5L'!P151</f>
        <v>70.158577315789472</v>
      </c>
      <c r="AK169" s="60">
        <f>'5Rx5L'!P175</f>
        <v>78.815759578947379</v>
      </c>
      <c r="AL169" s="61">
        <f>'5Rx5L'!P199</f>
        <v>70.034483421052641</v>
      </c>
    </row>
    <row r="170" spans="1:38" s="4" customFormat="1" ht="15.75" thickBot="1" x14ac:dyDescent="0.3">
      <c r="A170" s="68" t="s">
        <v>189</v>
      </c>
      <c r="B170" s="69" t="str">
        <f>TEXT(Y170,"#")&amp;" ("&amp;TEXT(AG170,"#"&amp;")")</f>
        <v>103 (105)</v>
      </c>
      <c r="C170" s="69" t="str">
        <f>TEXT(Z170,"#")&amp;" ("&amp;TEXT(AH170,"#"&amp;")")</f>
        <v>76 (111)</v>
      </c>
      <c r="D170" s="69" t="str">
        <f t="shared" si="0"/>
        <v>94 (122)</v>
      </c>
      <c r="E170" s="69" t="str">
        <f t="shared" si="0"/>
        <v>79 (105)</v>
      </c>
      <c r="F170" s="69" t="str">
        <f t="shared" si="0"/>
        <v>96 (123)</v>
      </c>
      <c r="G170" s="69" t="str">
        <f t="shared" si="0"/>
        <v>78 (106)</v>
      </c>
      <c r="X170" s="59" t="s">
        <v>189</v>
      </c>
      <c r="Y170" s="60">
        <f>'5Rx0L'!H55</f>
        <v>102.82747936842107</v>
      </c>
      <c r="Z170" s="60">
        <f>'5Rx5L'!H223</f>
        <v>76.227782684210524</v>
      </c>
      <c r="AA170" s="60">
        <f>'5Rx5L'!H247</f>
        <v>93.51315068421053</v>
      </c>
      <c r="AB170" s="60">
        <f>'5Rx5L'!H271</f>
        <v>78.763900315789471</v>
      </c>
      <c r="AC170" s="60">
        <f>'5Rx5L'!H295</f>
        <v>96.487608105263178</v>
      </c>
      <c r="AD170" s="61">
        <f>'5Rx5L'!H319</f>
        <v>78.485655315789472</v>
      </c>
      <c r="AE170" s="55"/>
      <c r="AF170" s="59" t="s">
        <v>189</v>
      </c>
      <c r="AG170" s="60">
        <f>'5Rx0L'!P55</f>
        <v>105.30348721052628</v>
      </c>
      <c r="AH170" s="60">
        <f>'5Rx5L'!P223</f>
        <v>110.68251636842105</v>
      </c>
      <c r="AI170" s="60">
        <f>'5Rx5L'!P247</f>
        <v>121.55978815789474</v>
      </c>
      <c r="AJ170" s="60">
        <f>'5Rx5L'!P271</f>
        <v>105.34507068421055</v>
      </c>
      <c r="AK170" s="60">
        <f>'5Rx5L'!P295</f>
        <v>122.56501863157895</v>
      </c>
      <c r="AL170" s="61">
        <f>'5Rx5L'!P319</f>
        <v>105.89954115789475</v>
      </c>
    </row>
    <row r="171" spans="1:38" s="4" customFormat="1" ht="15.75" thickBot="1" x14ac:dyDescent="0.3">
      <c r="A171" s="68" t="s">
        <v>190</v>
      </c>
      <c r="B171" s="69" t="str">
        <f>TEXT(Y171,"#")&amp;" ("&amp;TEXT(AG171,"#"&amp;")")</f>
        <v>158 (130)</v>
      </c>
      <c r="C171" s="69" t="str">
        <f>TEXT(Z171,"#")&amp;" ("&amp;TEXT(AH171,"#"&amp;")")</f>
        <v>89 (162)</v>
      </c>
      <c r="D171" s="69" t="str">
        <f t="shared" si="0"/>
        <v>121 (155)</v>
      </c>
      <c r="E171" s="69" t="str">
        <f t="shared" si="0"/>
        <v>121 (156)</v>
      </c>
      <c r="F171" s="69" t="str">
        <f t="shared" si="0"/>
        <v>123 (155)</v>
      </c>
      <c r="G171" s="69" t="str">
        <f t="shared" si="0"/>
        <v>121 (156)</v>
      </c>
      <c r="X171" s="59" t="s">
        <v>190</v>
      </c>
      <c r="Y171" s="60">
        <f>'5Rx0L'!H79</f>
        <v>158.43628168421051</v>
      </c>
      <c r="Z171" s="60">
        <f>'5Rx5L'!H343</f>
        <v>89.134012473684209</v>
      </c>
      <c r="AA171" s="60">
        <f>'5Rx5L'!H367</f>
        <v>121.38124015789475</v>
      </c>
      <c r="AB171" s="60">
        <f>'5Rx5L'!H391</f>
        <v>121.07420536842105</v>
      </c>
      <c r="AC171" s="60">
        <f>'5Rx5L'!H415</f>
        <v>122.82479352631579</v>
      </c>
      <c r="AD171" s="61">
        <f>'5Rx5L'!H439</f>
        <v>120.67678542105264</v>
      </c>
      <c r="AE171" s="55"/>
      <c r="AF171" s="59" t="s">
        <v>190</v>
      </c>
      <c r="AG171" s="60">
        <f>'5Rx0L'!P79</f>
        <v>130.49632784210525</v>
      </c>
      <c r="AH171" s="60">
        <f>'5Rx5L'!P343</f>
        <v>162.10675484210526</v>
      </c>
      <c r="AI171" s="60">
        <f>'5Rx5L'!P367</f>
        <v>155.34062326315791</v>
      </c>
      <c r="AJ171" s="60">
        <f>'5Rx5L'!P391</f>
        <v>156.01777705263157</v>
      </c>
      <c r="AK171" s="60">
        <f>'5Rx5L'!P415</f>
        <v>155.06942073684212</v>
      </c>
      <c r="AL171" s="61">
        <f>'5Rx5L'!P439</f>
        <v>155.8011535263158</v>
      </c>
    </row>
    <row r="172" spans="1:38" s="4" customFormat="1" ht="15.75" thickBot="1" x14ac:dyDescent="0.3">
      <c r="A172" s="71" t="s">
        <v>191</v>
      </c>
      <c r="B172" s="69" t="str">
        <f>TEXT(Y172,"#")&amp;" ("&amp;TEXT(AG172,"#"&amp;")")</f>
        <v>176 (168)</v>
      </c>
      <c r="C172" s="69" t="str">
        <f>TEXT(Z172,"#")&amp;" ("&amp;TEXT(AH172,"#"&amp;")")</f>
        <v>143 (181)</v>
      </c>
      <c r="D172" s="69" t="str">
        <f t="shared" si="0"/>
        <v>148 (181)</v>
      </c>
      <c r="E172" s="69" t="str">
        <f t="shared" si="0"/>
        <v>137 (180)</v>
      </c>
      <c r="F172" s="69" t="str">
        <f t="shared" si="0"/>
        <v>148 (182)</v>
      </c>
      <c r="G172" s="69" t="str">
        <f t="shared" si="0"/>
        <v>145 (180)</v>
      </c>
      <c r="X172" s="62" t="s">
        <v>191</v>
      </c>
      <c r="Y172" s="63">
        <f>'5Rx0L'!H103</f>
        <v>176.47655442105264</v>
      </c>
      <c r="Z172" s="63">
        <f>'5Rx5L'!H463</f>
        <v>143.05107457894738</v>
      </c>
      <c r="AA172" s="63">
        <f>'5Rx5L'!H487</f>
        <v>148.24278278947367</v>
      </c>
      <c r="AB172" s="63">
        <f>'5Rx5L'!H511</f>
        <v>136.62654057894738</v>
      </c>
      <c r="AC172" s="63">
        <f>'5Rx5L'!H535</f>
        <v>148.00034642105263</v>
      </c>
      <c r="AD172" s="64">
        <f>'5Rx5L'!H559</f>
        <v>144.74638052631582</v>
      </c>
      <c r="AE172" s="55"/>
      <c r="AF172" s="62" t="s">
        <v>191</v>
      </c>
      <c r="AG172" s="63">
        <f>'5Rx0L'!P103</f>
        <v>167.53235973684212</v>
      </c>
      <c r="AH172" s="63">
        <f>'5Rx5L'!P463</f>
        <v>180.91679110526314</v>
      </c>
      <c r="AI172" s="63">
        <f>'5Rx5L'!P487</f>
        <v>181.23151999999999</v>
      </c>
      <c r="AJ172" s="63">
        <f>'5Rx5L'!P511</f>
        <v>180.32739721052633</v>
      </c>
      <c r="AK172" s="63">
        <f>'5Rx5L'!P535</f>
        <v>182.1704055789474</v>
      </c>
      <c r="AL172" s="64">
        <f>'5Rx5L'!P559</f>
        <v>179.54566252631582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205</v>
      </c>
      <c r="E176" s="49"/>
      <c r="F176" s="49"/>
      <c r="G176" s="49"/>
      <c r="X176" s="49"/>
      <c r="Y176" s="49"/>
      <c r="Z176" s="49"/>
      <c r="AA176" s="54" t="s">
        <v>200</v>
      </c>
      <c r="AB176" s="49"/>
      <c r="AC176" s="49"/>
      <c r="AD176" s="49"/>
      <c r="AE176" s="55"/>
      <c r="AF176" s="49"/>
      <c r="AG176" s="49"/>
      <c r="AH176" s="49"/>
      <c r="AI176" s="54" t="s">
        <v>201</v>
      </c>
      <c r="AJ176" s="49"/>
      <c r="AK176" s="49"/>
      <c r="AL176" s="49"/>
    </row>
    <row r="177" spans="1:38" s="4" customFormat="1" ht="25.5" thickTop="1" thickBot="1" x14ac:dyDescent="0.3">
      <c r="A177" s="65" t="s">
        <v>199</v>
      </c>
      <c r="B177" s="66" t="s">
        <v>180</v>
      </c>
      <c r="C177" s="66" t="s">
        <v>181</v>
      </c>
      <c r="D177" s="66" t="s">
        <v>182</v>
      </c>
      <c r="E177" s="66" t="s">
        <v>183</v>
      </c>
      <c r="F177" s="66" t="s">
        <v>184</v>
      </c>
      <c r="G177" s="67" t="s">
        <v>185</v>
      </c>
      <c r="X177" s="56" t="s">
        <v>199</v>
      </c>
      <c r="Y177" s="57" t="s">
        <v>180</v>
      </c>
      <c r="Z177" s="57" t="s">
        <v>181</v>
      </c>
      <c r="AA177" s="57" t="s">
        <v>182</v>
      </c>
      <c r="AB177" s="57" t="s">
        <v>183</v>
      </c>
      <c r="AC177" s="57" t="s">
        <v>184</v>
      </c>
      <c r="AD177" s="58" t="s">
        <v>185</v>
      </c>
      <c r="AE177" s="55"/>
      <c r="AF177" s="56" t="s">
        <v>199</v>
      </c>
      <c r="AG177" s="57" t="s">
        <v>180</v>
      </c>
      <c r="AH177" s="57" t="s">
        <v>181</v>
      </c>
      <c r="AI177" s="57" t="s">
        <v>182</v>
      </c>
      <c r="AJ177" s="57" t="s">
        <v>183</v>
      </c>
      <c r="AK177" s="57" t="s">
        <v>184</v>
      </c>
      <c r="AL177" s="58" t="s">
        <v>185</v>
      </c>
    </row>
    <row r="178" spans="1:38" s="4" customFormat="1" ht="16.5" thickTop="1" thickBot="1" x14ac:dyDescent="0.3">
      <c r="A178" s="68" t="s">
        <v>194</v>
      </c>
      <c r="B178" s="69" t="str">
        <f>TEXT(Y178,"#")&amp;" ("&amp;TEXT(AG178,"#"&amp;")")</f>
        <v>36 (39)</v>
      </c>
      <c r="C178" s="70" t="s">
        <v>187</v>
      </c>
      <c r="D178" s="69" t="str">
        <f t="shared" ref="D178:G182" si="1">TEXT(AA178,"#")&amp;" ("&amp;TEXT(AI178,"#"&amp;")")</f>
        <v>39 (42)</v>
      </c>
      <c r="E178" s="69" t="str">
        <f t="shared" si="1"/>
        <v>14 (13)</v>
      </c>
      <c r="F178" s="69" t="str">
        <f t="shared" si="1"/>
        <v>38 (39)</v>
      </c>
      <c r="G178" s="69" t="str">
        <f t="shared" si="1"/>
        <v>23 (28)</v>
      </c>
      <c r="X178" s="59" t="s">
        <v>194</v>
      </c>
      <c r="Y178" s="60">
        <f>'5Ix0L'!H7</f>
        <v>35.53244410526316</v>
      </c>
      <c r="Z178" s="60" t="s">
        <v>187</v>
      </c>
      <c r="AA178" s="60">
        <f>'5Ix5L'!H7</f>
        <v>38.643023736842103</v>
      </c>
      <c r="AB178" s="60">
        <f>'5Ix5L'!H31</f>
        <v>13.539232526315791</v>
      </c>
      <c r="AC178" s="60">
        <f>'5Ix5L'!H55</f>
        <v>38.073199894736845</v>
      </c>
      <c r="AD178" s="61">
        <f>'5Ix5L'!H79</f>
        <v>22.784442052631576</v>
      </c>
      <c r="AE178" s="55"/>
      <c r="AF178" s="59" t="s">
        <v>194</v>
      </c>
      <c r="AG178" s="60">
        <f>'5Ix0L'!P7</f>
        <v>38.682181157894732</v>
      </c>
      <c r="AH178" s="60" t="s">
        <v>187</v>
      </c>
      <c r="AI178" s="60">
        <f>'5Ix5L'!P7</f>
        <v>41.529353631578942</v>
      </c>
      <c r="AJ178" s="60">
        <f>'5Ix5L'!P31</f>
        <v>12.937984210526315</v>
      </c>
      <c r="AK178" s="60">
        <f>'5Ix5L'!P55</f>
        <v>38.837690421052635</v>
      </c>
      <c r="AL178" s="61">
        <f>'5Ix5L'!P79</f>
        <v>27.90503652631579</v>
      </c>
    </row>
    <row r="179" spans="1:38" s="4" customFormat="1" ht="15.75" thickBot="1" x14ac:dyDescent="0.3">
      <c r="A179" s="68" t="s">
        <v>195</v>
      </c>
      <c r="B179" s="69" t="str">
        <f>TEXT(Y179,"#")&amp;" ("&amp;TEXT(AG179,"#"&amp;")")</f>
        <v>83 (72)</v>
      </c>
      <c r="C179" s="69" t="str">
        <f>TEXT(Z179,"#")&amp;" ("&amp;TEXT(AH179,"#"&amp;")")</f>
        <v>59 (59)</v>
      </c>
      <c r="D179" s="69" t="str">
        <f t="shared" si="1"/>
        <v>65 (64)</v>
      </c>
      <c r="E179" s="69" t="str">
        <f t="shared" si="1"/>
        <v>68 (68)</v>
      </c>
      <c r="F179" s="69" t="str">
        <f t="shared" si="1"/>
        <v>75 (74)</v>
      </c>
      <c r="G179" s="69" t="str">
        <f t="shared" si="1"/>
        <v>67 (75)</v>
      </c>
      <c r="X179" s="59" t="s">
        <v>195</v>
      </c>
      <c r="Y179" s="60">
        <f>'5Ix0L'!H31</f>
        <v>83.249042368421058</v>
      </c>
      <c r="Z179" s="60">
        <f>'2Ix1L'!G3</f>
        <v>59.164759424242447</v>
      </c>
      <c r="AA179" s="60">
        <f>'5Ix5L'!H127</f>
        <v>64.513201631578966</v>
      </c>
      <c r="AB179" s="60">
        <f>'5Ix5L'!H151</f>
        <v>67.597811473684203</v>
      </c>
      <c r="AC179" s="60">
        <f>'5Ix5L'!H175</f>
        <v>74.630849894736855</v>
      </c>
      <c r="AD179" s="61">
        <f>'5Ix5L'!H199</f>
        <v>66.622225947368435</v>
      </c>
      <c r="AE179" s="55"/>
      <c r="AF179" s="59" t="s">
        <v>195</v>
      </c>
      <c r="AG179" s="60">
        <f>'5Ix0L'!P31</f>
        <v>72.468193473684209</v>
      </c>
      <c r="AH179" s="60">
        <f>'2Ix1L'!O3</f>
        <v>59.154833848484841</v>
      </c>
      <c r="AI179" s="60">
        <f>'5Ix5L'!P127</f>
        <v>64.09523905263157</v>
      </c>
      <c r="AJ179" s="60">
        <f>'5Ix5L'!P151</f>
        <v>67.678876894736845</v>
      </c>
      <c r="AK179" s="60">
        <f>'5Ix5L'!P175</f>
        <v>73.805303052631587</v>
      </c>
      <c r="AL179" s="61">
        <f>'5Ix5L'!P199</f>
        <v>75.3630047368421</v>
      </c>
    </row>
    <row r="180" spans="1:38" s="4" customFormat="1" ht="15.75" thickBot="1" x14ac:dyDescent="0.3">
      <c r="A180" s="68" t="s">
        <v>196</v>
      </c>
      <c r="B180" s="69" t="str">
        <f>TEXT(Y180,"#")&amp;" ("&amp;TEXT(AG180,"#"&amp;")")</f>
        <v>107 (108)</v>
      </c>
      <c r="C180" s="69" t="str">
        <f>TEXT(Z180,"#")&amp;" ("&amp;TEXT(AH180,"#"&amp;")")</f>
        <v>81 (82)</v>
      </c>
      <c r="D180" s="69" t="str">
        <f t="shared" si="1"/>
        <v>95 (98)</v>
      </c>
      <c r="E180" s="69" t="str">
        <f t="shared" si="1"/>
        <v>72 (86)</v>
      </c>
      <c r="F180" s="69" t="str">
        <f t="shared" si="1"/>
        <v>91 (103)</v>
      </c>
      <c r="G180" s="69" t="str">
        <f t="shared" si="1"/>
        <v>72 (85)</v>
      </c>
      <c r="X180" s="59" t="s">
        <v>196</v>
      </c>
      <c r="Y180" s="60">
        <f>'5Ix0L'!H55</f>
        <v>107.05520021052632</v>
      </c>
      <c r="Z180" s="60">
        <f>'5Ix5L'!H223</f>
        <v>80.505856157894726</v>
      </c>
      <c r="AA180" s="60">
        <f>'5Ix5L'!H247</f>
        <v>94.87947252631578</v>
      </c>
      <c r="AB180" s="60">
        <f>'5Ix5L'!H271</f>
        <v>72.435793842105255</v>
      </c>
      <c r="AC180" s="60">
        <f>'5Ix5L'!H295</f>
        <v>90.533616947368415</v>
      </c>
      <c r="AD180" s="61">
        <f>'5Ix5L'!H319</f>
        <v>71.508195315789465</v>
      </c>
      <c r="AE180" s="55"/>
      <c r="AF180" s="59" t="s">
        <v>196</v>
      </c>
      <c r="AG180" s="60">
        <f>'5Ix0L'!P55</f>
        <v>107.62434636842104</v>
      </c>
      <c r="AH180" s="60">
        <f>'5Ix5L'!P223</f>
        <v>81.718216526315786</v>
      </c>
      <c r="AI180" s="60">
        <f>'5Ix5L'!P247</f>
        <v>97.666273105263173</v>
      </c>
      <c r="AJ180" s="60">
        <f>'5Ix5L'!P271</f>
        <v>86.255198105263148</v>
      </c>
      <c r="AK180" s="60">
        <f>'5Ix5L'!P295</f>
        <v>103.09604868421052</v>
      </c>
      <c r="AL180" s="61">
        <f>'5Ix5L'!P319</f>
        <v>85.242222842105249</v>
      </c>
    </row>
    <row r="181" spans="1:38" s="4" customFormat="1" ht="15.75" thickBot="1" x14ac:dyDescent="0.3">
      <c r="A181" s="68" t="s">
        <v>197</v>
      </c>
      <c r="B181" s="69" t="str">
        <f>TEXT(Y181,"#")&amp;" ("&amp;TEXT(AG181,"#"&amp;")")</f>
        <v>131 (124)</v>
      </c>
      <c r="C181" s="69" t="str">
        <f>TEXT(Z181,"#")&amp;" ("&amp;TEXT(AH181,"#"&amp;")")</f>
        <v>119 (123)</v>
      </c>
      <c r="D181" s="69" t="str">
        <f t="shared" si="1"/>
        <v>123 (123)</v>
      </c>
      <c r="E181" s="69" t="str">
        <f t="shared" si="1"/>
        <v>130 (126)</v>
      </c>
      <c r="F181" s="69" t="str">
        <f t="shared" si="1"/>
        <v>127 (131)</v>
      </c>
      <c r="G181" s="69" t="str">
        <f t="shared" si="1"/>
        <v>121 (130)</v>
      </c>
      <c r="X181" s="59" t="s">
        <v>197</v>
      </c>
      <c r="Y181" s="60">
        <f>'5Ix0L'!H79</f>
        <v>130.72472531578944</v>
      </c>
      <c r="Z181" s="60">
        <f>'5Ix5L'!H343</f>
        <v>119.1561835263158</v>
      </c>
      <c r="AA181" s="60">
        <f>'5Ix5L'!H367</f>
        <v>122.81979584210526</v>
      </c>
      <c r="AB181" s="60">
        <f>'5Ix5L'!H391</f>
        <v>129.74072257894738</v>
      </c>
      <c r="AC181" s="60">
        <f>'5Ix5L'!H415</f>
        <v>127.0805454736842</v>
      </c>
      <c r="AD181" s="61">
        <f>'5Ix5L'!H439</f>
        <v>121.47358136842105</v>
      </c>
      <c r="AE181" s="55"/>
      <c r="AF181" s="59" t="s">
        <v>197</v>
      </c>
      <c r="AG181" s="60">
        <f>'5Ix0L'!P79</f>
        <v>123.99436578947369</v>
      </c>
      <c r="AH181" s="60">
        <f>'5Ix5L'!P343</f>
        <v>122.78196315789475</v>
      </c>
      <c r="AI181" s="60">
        <f>'5Ix5L'!P367</f>
        <v>122.60711794736844</v>
      </c>
      <c r="AJ181" s="60">
        <f>'5Ix5L'!P391</f>
        <v>126.0261614736842</v>
      </c>
      <c r="AK181" s="60">
        <f>'5Ix5L'!P415</f>
        <v>130.85067599999996</v>
      </c>
      <c r="AL181" s="61">
        <f>'5Ix5L'!P439</f>
        <v>129.98004463157895</v>
      </c>
    </row>
    <row r="182" spans="1:38" s="4" customFormat="1" ht="15.75" thickBot="1" x14ac:dyDescent="0.3">
      <c r="A182" s="71" t="s">
        <v>198</v>
      </c>
      <c r="B182" s="69" t="str">
        <f>TEXT(Y182,"#")&amp;" ("&amp;TEXT(AG182,"#"&amp;")")</f>
        <v>146 (164)</v>
      </c>
      <c r="C182" s="69" t="str">
        <f>TEXT(Z182,"#")&amp;" ("&amp;TEXT(AH182,"#"&amp;")")</f>
        <v>131 (140)</v>
      </c>
      <c r="D182" s="69" t="str">
        <f t="shared" si="1"/>
        <v>147 (151)</v>
      </c>
      <c r="E182" s="69" t="str">
        <f t="shared" si="1"/>
        <v>138 (147)</v>
      </c>
      <c r="F182" s="69" t="str">
        <f t="shared" si="1"/>
        <v>143 (152)</v>
      </c>
      <c r="G182" s="69" t="str">
        <f t="shared" si="1"/>
        <v>128 (153)</v>
      </c>
      <c r="X182" s="62" t="s">
        <v>198</v>
      </c>
      <c r="Y182" s="63">
        <f>'5Ix0L'!H103</f>
        <v>146.28688510526317</v>
      </c>
      <c r="Z182" s="63">
        <f>'5Ix5L'!H463</f>
        <v>130.94078221052632</v>
      </c>
      <c r="AA182" s="63">
        <f>'5Ix5L'!H487</f>
        <v>147.14242400000001</v>
      </c>
      <c r="AB182" s="63">
        <f>'5Ix5L'!H511</f>
        <v>137.80984468421053</v>
      </c>
      <c r="AC182" s="63">
        <f>'5Ix5L'!H535</f>
        <v>142.847666</v>
      </c>
      <c r="AD182" s="64">
        <f>'5Ix5L'!H559</f>
        <v>127.93719400000001</v>
      </c>
      <c r="AE182" s="55"/>
      <c r="AF182" s="62" t="s">
        <v>198</v>
      </c>
      <c r="AG182" s="63">
        <f>'5Ix0L'!P103</f>
        <v>163.91294252631579</v>
      </c>
      <c r="AH182" s="63">
        <f>'5Ix5L'!P463</f>
        <v>139.66449689473683</v>
      </c>
      <c r="AI182" s="63">
        <f>'5Ix5L'!P487</f>
        <v>151.15496426315789</v>
      </c>
      <c r="AJ182" s="63">
        <f>'5Ix5L'!P511</f>
        <v>147.08917531578948</v>
      </c>
      <c r="AK182" s="63">
        <f>'5Ix5L'!P535</f>
        <v>151.90048005263159</v>
      </c>
      <c r="AL182" s="64">
        <f>'5Ix5L'!P559</f>
        <v>153.17731178947369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09"/>
  <sheetViews>
    <sheetView topLeftCell="I1" workbookViewId="0">
      <selection activeCell="X11" sqref="X11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0" max="10" width="2.140625" style="19" customWidth="1"/>
    <col min="11" max="16" width="10.7109375" style="6" customWidth="1"/>
    <col min="17" max="17" width="13.7109375" style="40" customWidth="1"/>
    <col min="18" max="18" width="10" customWidth="1"/>
    <col min="19" max="19" width="1.7109375" style="19" customWidth="1"/>
    <col min="26" max="26" width="2.140625" style="19" customWidth="1"/>
    <col min="27" max="32" width="10.7109375" style="6" customWidth="1"/>
    <col min="33" max="33" width="1.7109375" style="19" customWidth="1"/>
  </cols>
  <sheetData>
    <row r="1" spans="1:33" x14ac:dyDescent="0.25">
      <c r="D1" s="101" t="s">
        <v>267</v>
      </c>
      <c r="E1" s="101"/>
      <c r="F1" s="101"/>
      <c r="G1" s="101"/>
      <c r="H1" s="101"/>
      <c r="I1" s="101"/>
      <c r="J1" s="42"/>
      <c r="K1" s="101" t="s">
        <v>266</v>
      </c>
      <c r="L1" s="101"/>
      <c r="M1" s="101"/>
      <c r="N1" s="101"/>
      <c r="O1" s="101"/>
      <c r="P1" s="101"/>
      <c r="T1" s="101" t="s">
        <v>268</v>
      </c>
      <c r="U1" s="101"/>
      <c r="V1" s="101"/>
      <c r="W1" s="101"/>
      <c r="X1" s="101"/>
      <c r="Y1" s="101"/>
      <c r="Z1" s="42"/>
      <c r="AA1" s="101" t="s">
        <v>269</v>
      </c>
      <c r="AB1" s="101"/>
      <c r="AC1" s="101"/>
      <c r="AD1" s="101"/>
      <c r="AE1" s="101"/>
      <c r="AF1" s="101"/>
    </row>
    <row r="2" spans="1:33" x14ac:dyDescent="0.25">
      <c r="A2" s="39" t="s">
        <v>114</v>
      </c>
      <c r="B2" t="s">
        <v>253</v>
      </c>
      <c r="D2" s="73">
        <v>20</v>
      </c>
      <c r="E2" s="73">
        <v>18</v>
      </c>
      <c r="F2" s="73">
        <v>16</v>
      </c>
      <c r="G2" s="73">
        <v>14</v>
      </c>
      <c r="H2" s="73">
        <v>12</v>
      </c>
      <c r="I2" s="73">
        <v>10</v>
      </c>
      <c r="K2" s="73">
        <v>25</v>
      </c>
      <c r="L2" s="73">
        <v>22</v>
      </c>
      <c r="M2" s="73">
        <v>19</v>
      </c>
      <c r="N2" s="73">
        <v>16</v>
      </c>
      <c r="O2" s="73">
        <v>13</v>
      </c>
      <c r="P2" s="73" t="s">
        <v>257</v>
      </c>
      <c r="Q2" s="39" t="s">
        <v>115</v>
      </c>
      <c r="T2" s="73">
        <v>20</v>
      </c>
      <c r="U2" s="73">
        <v>18</v>
      </c>
      <c r="V2" s="73">
        <v>16</v>
      </c>
      <c r="W2" s="73">
        <v>14</v>
      </c>
      <c r="X2" s="73">
        <v>12</v>
      </c>
      <c r="Y2" s="73">
        <v>10</v>
      </c>
      <c r="AA2" s="73" t="s">
        <v>244</v>
      </c>
      <c r="AB2" s="73" t="s">
        <v>245</v>
      </c>
      <c r="AC2" s="73" t="s">
        <v>222</v>
      </c>
      <c r="AD2" s="73" t="s">
        <v>223</v>
      </c>
      <c r="AE2" s="73" t="s">
        <v>224</v>
      </c>
      <c r="AF2" s="73" t="s">
        <v>225</v>
      </c>
    </row>
    <row r="3" spans="1:33" x14ac:dyDescent="0.25">
      <c r="D3" s="44" t="str">
        <f>'P1dB CL'!C8</f>
        <v>P1dB +20 dBm LO Log Mag(dB)</v>
      </c>
      <c r="E3" s="44" t="str">
        <f>'P1dB CL'!C64</f>
        <v>P1dB +18 dBm LO Log Mag(dB)</v>
      </c>
      <c r="F3" s="44" t="str">
        <f>'P1dB CL'!C120</f>
        <v>P1dB +16 dBm Log Mag(dB)</v>
      </c>
      <c r="G3" s="44" t="str">
        <f>'P1dB CL'!C176</f>
        <v>P1dB +14 dBm LO Log Mag(dB)</v>
      </c>
      <c r="H3" s="44" t="str">
        <f>'P1dB CL'!C232</f>
        <v>P1dB +12 dBm LO Log Mag(dB)</v>
      </c>
      <c r="I3" s="44" t="str">
        <f>'P1dB CL'!C288</f>
        <v>P1dB +10 dBm LO Log Mag(dB)</v>
      </c>
      <c r="K3" s="44">
        <f>'P1dB CL'!C399</f>
        <v>0</v>
      </c>
      <c r="L3" s="44">
        <f>'P1dB CL'!C454</f>
        <v>0</v>
      </c>
      <c r="M3" s="44">
        <f>'P1dB CL'!C509</f>
        <v>0</v>
      </c>
      <c r="N3" s="44">
        <f>'P1dB CL'!C564</f>
        <v>0</v>
      </c>
      <c r="O3" s="44">
        <f>'P1dB CL'!C619</f>
        <v>0</v>
      </c>
      <c r="P3" s="44">
        <f>'P1dB CL'!C670</f>
        <v>0</v>
      </c>
      <c r="T3" s="44" t="str">
        <f>'P1dB CL'!U8</f>
        <v>P1dB +20 dBm LO Log Mag(dB)</v>
      </c>
      <c r="U3" s="44" t="str">
        <f>'P1dB CL'!U64</f>
        <v>P1dB +18 dBm LO Log Mag(dB)</v>
      </c>
      <c r="V3" s="44" t="str">
        <f>'P1dB CL'!U120</f>
        <v>P1dB +16 dBm Log Mag(dB)</v>
      </c>
      <c r="W3" s="44" t="str">
        <f>'P1dB CL'!U176</f>
        <v>P1dB +14 dBm LO Log Mag(dB)</v>
      </c>
      <c r="X3" s="44" t="str">
        <f>'P1dB CL'!U232</f>
        <v>P1dB +12 dBm LO Log Mag(dB)</v>
      </c>
      <c r="Y3" s="44" t="str">
        <f>'P1dB CL'!U288</f>
        <v>P1dB +10 dBm LO Log Mag(dB)</v>
      </c>
      <c r="AA3" s="44">
        <f>'P1dB CL'!U399</f>
        <v>0</v>
      </c>
      <c r="AB3" s="44">
        <f>'P1dB CL'!U454</f>
        <v>0</v>
      </c>
      <c r="AC3" s="44">
        <f>'P1dB CL'!U509</f>
        <v>0</v>
      </c>
      <c r="AD3" s="44">
        <f>'P1dB CL'!U564</f>
        <v>0</v>
      </c>
      <c r="AE3" s="44">
        <f>'P1dB CL'!U621</f>
        <v>0</v>
      </c>
      <c r="AF3" s="44">
        <f>'P1dB CL'!U674</f>
        <v>0</v>
      </c>
    </row>
    <row r="5" spans="1:33" x14ac:dyDescent="0.25">
      <c r="B5" t="s">
        <v>252</v>
      </c>
      <c r="C5" s="20"/>
      <c r="D5" s="44">
        <v>-6.5305486000000004</v>
      </c>
      <c r="E5" s="44">
        <v>-7.2907719999999996</v>
      </c>
      <c r="F5" s="44">
        <v>-9.9569454000000004</v>
      </c>
      <c r="G5" s="44">
        <v>-18.368825999999999</v>
      </c>
      <c r="H5" s="44">
        <v>-30.028751</v>
      </c>
      <c r="I5" s="44">
        <v>-33.117030999999997</v>
      </c>
      <c r="J5" s="81"/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R5" t="s">
        <v>252</v>
      </c>
      <c r="S5" s="20"/>
      <c r="T5" s="44">
        <v>-8.2017612</v>
      </c>
      <c r="U5" s="44">
        <v>-8.5041904000000006</v>
      </c>
      <c r="V5" s="44">
        <v>-9.6695966999999996</v>
      </c>
      <c r="W5" s="44">
        <v>-14.165125</v>
      </c>
      <c r="X5" s="44">
        <v>-26.447212</v>
      </c>
      <c r="Y5" s="44">
        <v>-33.798965000000003</v>
      </c>
      <c r="Z5" s="20"/>
      <c r="AA5" s="44">
        <v>-7.5583109999999998</v>
      </c>
      <c r="AB5" s="44">
        <v>-7.6491132000000004</v>
      </c>
      <c r="AC5" s="44">
        <v>-7.9301237999999996</v>
      </c>
      <c r="AD5" s="44">
        <v>-8.5125426999999991</v>
      </c>
      <c r="AE5" s="44">
        <v>-9.7261609999999994</v>
      </c>
      <c r="AF5" s="44">
        <v>0</v>
      </c>
      <c r="AG5" s="20"/>
    </row>
    <row r="6" spans="1:33" x14ac:dyDescent="0.25">
      <c r="B6" t="s">
        <v>254</v>
      </c>
      <c r="C6" s="20"/>
      <c r="D6" s="75">
        <f>D7+INDEX('P1dB CL'!F5:'P1dB CL'!F55,MATCH(TRUE,INDEX(D9:D59&gt;1,0),))+1</f>
        <v>8.4228998999999991</v>
      </c>
      <c r="E6" s="75">
        <f>E7+INDEX('P1dB CL'!G5:'P1dB CL'!G55,MATCH(TRUE,INDEX(E9:E59&gt;1,0),))+1</f>
        <v>7.7258178999999991</v>
      </c>
      <c r="F6" s="75">
        <f>F7+INDEX('P1dB CL'!H5:'P1dB CL'!H55,MATCH(TRUE,INDEX(F9:F59&gt;1,0),))+1</f>
        <v>0.31476709999999919</v>
      </c>
      <c r="G6" s="75">
        <f>G7+INDEX('P1dB CL'!I5:'P1dB CL'!I55,MATCH(TRUE,INDEX(G9:G59&gt;1,0),))+1</f>
        <v>-20.062443999999999</v>
      </c>
      <c r="H6" s="75">
        <f>H7+INDEX('P1dB CL'!J5:'P1dB CL'!J55,MATCH(TRUE,INDEX(H9:H59&gt;1,0),))+1</f>
        <v>-30.889391</v>
      </c>
      <c r="I6" s="75">
        <f>I7+INDEX('P1dB CL'!K5:'P1dB CL'!K55,MATCH(TRUE,INDEX(I9:I59&gt;1,0),))+1</f>
        <v>-30.608910000000002</v>
      </c>
      <c r="J6" s="76"/>
      <c r="K6" s="75" t="e">
        <f>K7+INDEX('P1dB CL'!M5:'P1dB CL'!M55,MATCH(TRUE,INDEX(K9:K59&gt;1,0),))+1</f>
        <v>#N/A</v>
      </c>
      <c r="L6" s="75" t="e">
        <f>L7+INDEX('P1dB CL'!N5:'P1dB CL'!N55,MATCH(TRUE,INDEX(L9:L59&gt;1,0),))+1</f>
        <v>#N/A</v>
      </c>
      <c r="M6" s="75" t="e">
        <f>M7+INDEX('P1dB CL'!O5:'P1dB CL'!O55,MATCH(TRUE,INDEX(M9:M59&gt;1,0),))+1</f>
        <v>#N/A</v>
      </c>
      <c r="N6" s="75" t="e">
        <f>N7+INDEX('P1dB CL'!P5:'P1dB CL'!P55,MATCH(TRUE,INDEX(N9:N59&gt;1,0),))+1</f>
        <v>#N/A</v>
      </c>
      <c r="O6" s="75" t="e">
        <f>O7+INDEX('P1dB CL'!Q5:'P1dB CL'!Q55,MATCH(TRUE,INDEX(O9:O59&gt;1,0),))+1</f>
        <v>#N/A</v>
      </c>
      <c r="P6" s="75" t="e">
        <f>P7+INDEX('P1dB CL'!R5:'P1dB CL'!R55,MATCH(TRUE,INDEX(P9:P59&gt;1,0),))+1</f>
        <v>#N/A</v>
      </c>
      <c r="Q6" s="77"/>
      <c r="R6" s="78"/>
      <c r="S6" s="76"/>
      <c r="T6" s="75" t="e">
        <f>T7+INDEX('P1dB CL'!X5:'P1dB CL'!X55,MATCH(TRUE,INDEX(T9:T59&gt;1,0),))+1</f>
        <v>#N/A</v>
      </c>
      <c r="U6" s="75" t="e">
        <f>U7+INDEX('P1dB CL'!Y5:'P1dB CL'!Y55,MATCH(TRUE,INDEX(U9:U59&gt;1,0),))+1</f>
        <v>#N/A</v>
      </c>
      <c r="V6" s="75" t="e">
        <f>V7+INDEX('P1dB CL'!Z5:'P1dB CL'!Z55,MATCH(TRUE,INDEX(V9:V59&gt;1,0),))+1</f>
        <v>#N/A</v>
      </c>
      <c r="W6" s="75">
        <f>W7+INDEX('P1dB CL'!AA5:'P1dB CL'!AA55,MATCH(TRUE,INDEX(W9:W59&gt;1,0),))+1</f>
        <v>-6.7570999999999994</v>
      </c>
      <c r="X6" s="75">
        <f>X7+INDEX('P1dB CL'!AB5:'P1dB CL'!AB55,MATCH(TRUE,INDEX(X9:X59&gt;1,0),))+1</f>
        <v>-27.983854000000001</v>
      </c>
      <c r="Y6" s="75">
        <f>Y7+INDEX('P1dB CL'!AC5:'P1dB CL'!AC55,MATCH(TRUE,INDEX(Y9:Y59&gt;1,0),))+1</f>
        <v>-29.832422000000001</v>
      </c>
      <c r="Z6" s="76"/>
      <c r="AA6" s="75" t="e">
        <f>AA7+INDEX('P1dB CL'!AE5:'P1dB CL'!AE55,MATCH(TRUE,INDEX(AA9:AA59&gt;1,0),))+1</f>
        <v>#N/A</v>
      </c>
      <c r="AB6" s="75" t="e">
        <f>AB7+INDEX('P1dB CL'!AF5:'P1dB CL'!AF55,MATCH(TRUE,INDEX(AB9:AB59&gt;1,0),))+1</f>
        <v>#N/A</v>
      </c>
      <c r="AC6" s="75" t="e">
        <f>AC7+INDEX('P1dB CL'!AG5:'P1dB CL'!AG55,MATCH(TRUE,INDEX(AC9:AC59&gt;1,0),))+1</f>
        <v>#N/A</v>
      </c>
      <c r="AD6" s="75" t="e">
        <f>AD7+INDEX('P1dB CL'!AH5:'P1dB CL'!AH55,MATCH(TRUE,INDEX(AD9:AD59&gt;1,0),))+1</f>
        <v>#N/A</v>
      </c>
      <c r="AE6" s="75" t="e">
        <f>AE7+INDEX('P1dB CL'!AI5:'P1dB CL'!AI55,MATCH(TRUE,INDEX(AE9:AE59&gt;1,0),))+1</f>
        <v>#N/A</v>
      </c>
      <c r="AF6" s="75" t="e">
        <f>AF7+INDEX('P1dB CL'!AJ5:'P1dB CL'!AJ55,MATCH(TRUE,INDEX(AF9:AF59&gt;1,0),))+1</f>
        <v>#N/A</v>
      </c>
    </row>
    <row r="7" spans="1:33" x14ac:dyDescent="0.25">
      <c r="B7" t="s">
        <v>255</v>
      </c>
      <c r="D7" s="75">
        <f>INDEX(B9:B59,MATCH(TRUE,INDEX(D9:D59&gt;1,0),))</f>
        <v>15.2</v>
      </c>
      <c r="E7" s="75">
        <f>INDEX(B9:B59,MATCH(TRUE,INDEX(E9:E59&gt;1,0),))</f>
        <v>15.2</v>
      </c>
      <c r="F7" s="75">
        <f>INDEX(B9:B59,MATCH(TRUE,INDEX(F9:F59&gt;1,0),))</f>
        <v>8.1999999999999993</v>
      </c>
      <c r="G7" s="75">
        <f>INDEX(B9:B59,MATCH(TRUE,INDEX(G9:G59&gt;1,0),))</f>
        <v>-3.7</v>
      </c>
      <c r="H7" s="75">
        <f>INDEX(B9:B59,MATCH(TRUE,INDEX(H9:H59&gt;1,0),))</f>
        <v>-3</v>
      </c>
      <c r="I7" s="75">
        <f>INDEX(B9:B59,MATCH(TRUE,INDEX(I9:I59&gt;1,0),))</f>
        <v>0.5</v>
      </c>
      <c r="J7" s="76"/>
      <c r="K7" s="75" t="e">
        <f>INDEX(B9:B59,MATCH(TRUE,INDEX(K9:K59&gt;1,0),))</f>
        <v>#N/A</v>
      </c>
      <c r="L7" s="75" t="e">
        <f>INDEX(B9:B59,MATCH(TRUE,INDEX(L9:L59&gt;1,0),))</f>
        <v>#N/A</v>
      </c>
      <c r="M7" s="75" t="e">
        <f>INDEX(B9:B59,MATCH(TRUE,INDEX(M9:M59&gt;1,0),))</f>
        <v>#N/A</v>
      </c>
      <c r="N7" s="75" t="e">
        <f>INDEX(B9:B59,MATCH(TRUE,INDEX(N9:N59&gt;1,0),))</f>
        <v>#N/A</v>
      </c>
      <c r="O7" s="75" t="e">
        <f>INDEX(B9:B59,MATCH(TRUE,INDEX(O9:O59&gt;1,0),))</f>
        <v>#N/A</v>
      </c>
      <c r="P7" s="75" t="e">
        <f>INDEX(B9:B209,MATCH(TRUE,INDEX(P9:P209&gt;1,0),))</f>
        <v>#N/A</v>
      </c>
      <c r="Q7" s="77"/>
      <c r="R7" s="78"/>
      <c r="S7" s="76"/>
      <c r="T7" s="75" t="e">
        <f>INDEX(R9:R59,MATCH(TRUE,INDEX(T9:T59&gt;1,0),))</f>
        <v>#N/A</v>
      </c>
      <c r="U7" s="75" t="e">
        <f>INDEX(R9:R59,MATCH(TRUE,INDEX(U9:U59&gt;1,0),))</f>
        <v>#N/A</v>
      </c>
      <c r="V7" s="75" t="e">
        <f>INDEX(R9:R59,MATCH(TRUE,INDEX(V9:V59&gt;1,0),))</f>
        <v>#N/A</v>
      </c>
      <c r="W7" s="75">
        <f>INDEX(R9:R59,MATCH(TRUE,INDEX(W9:W59&gt;1,0),))</f>
        <v>5.4</v>
      </c>
      <c r="X7" s="75">
        <f>INDEX(R9:R59,MATCH(TRUE,INDEX(X9:X59&gt;1,0),))</f>
        <v>-3.7</v>
      </c>
      <c r="Y7" s="75">
        <f>INDEX(R9:R59,MATCH(TRUE,INDEX(Y9:Y59&gt;1,0),))</f>
        <v>1.9</v>
      </c>
      <c r="Z7" s="76"/>
      <c r="AA7" s="75" t="e">
        <f>INDEX(R9:R59,MATCH(TRUE,INDEX(AA9:AA59&gt;1,0),))</f>
        <v>#N/A</v>
      </c>
      <c r="AB7" s="75" t="e">
        <f>INDEX(R9:R59,MATCH(TRUE,INDEX(AB9:AB59&gt;1,0),))</f>
        <v>#N/A</v>
      </c>
      <c r="AC7" s="75" t="e">
        <f>INDEX(R9:R59,MATCH(TRUE,INDEX(AC9:AC59&gt;1,0),))</f>
        <v>#N/A</v>
      </c>
      <c r="AD7" s="75" t="e">
        <f>INDEX(R9:R59,MATCH(TRUE,INDEX(AD9:AD59&gt;1,0),))</f>
        <v>#N/A</v>
      </c>
      <c r="AE7" s="75" t="e">
        <f>INDEX(R9:R59,MATCH(TRUE,INDEX(AE9:AE59&gt;1,0),))</f>
        <v>#N/A</v>
      </c>
      <c r="AF7" s="75" t="e">
        <f>INDEX(R9:R59,MATCH(TRUE,INDEX(AF9:AF59&gt;1,0),))</f>
        <v>#N/A</v>
      </c>
    </row>
    <row r="8" spans="1:33" x14ac:dyDescent="0.25">
      <c r="B8" t="s">
        <v>242</v>
      </c>
      <c r="C8" s="20"/>
      <c r="D8" s="75"/>
      <c r="E8" s="44"/>
      <c r="F8" s="44"/>
      <c r="G8" s="44"/>
      <c r="H8" s="44"/>
      <c r="I8" s="44"/>
      <c r="J8" s="20"/>
      <c r="K8" s="44"/>
      <c r="L8" s="44"/>
      <c r="M8" s="44"/>
      <c r="N8" s="44"/>
      <c r="O8" s="44"/>
      <c r="P8" s="44"/>
      <c r="R8" t="s">
        <v>242</v>
      </c>
      <c r="S8" s="20"/>
      <c r="T8" s="75"/>
      <c r="U8" s="44"/>
      <c r="V8" s="44"/>
      <c r="W8" s="44"/>
      <c r="X8" s="44"/>
      <c r="Y8" s="44"/>
      <c r="Z8" s="20"/>
      <c r="AA8" s="44"/>
      <c r="AB8" s="44"/>
      <c r="AC8" s="44"/>
      <c r="AD8" s="44"/>
      <c r="AE8" s="44"/>
      <c r="AF8" s="44"/>
      <c r="AG8" s="20"/>
    </row>
    <row r="9" spans="1:33" x14ac:dyDescent="0.25">
      <c r="B9" s="6">
        <f>'P1dB CL'!E5</f>
        <v>-10</v>
      </c>
      <c r="C9" s="20"/>
      <c r="D9" s="80">
        <f>ABS('P1dB CL'!C9--6.5305486)</f>
        <v>0</v>
      </c>
      <c r="E9" s="44">
        <f>ABS('P1dB CL'!C65--7.290772)</f>
        <v>0</v>
      </c>
      <c r="F9" s="44">
        <f>ABS('P1dB CL'!C121--9.9569454)</f>
        <v>0</v>
      </c>
      <c r="G9" s="44">
        <f>ABS('P1dB CL'!C177--18.368826)</f>
        <v>0</v>
      </c>
      <c r="H9" s="44">
        <f>ABS('P1dB CL'!C233--30.028751)</f>
        <v>0</v>
      </c>
      <c r="I9" s="44">
        <f>ABS('P1dB CL'!C289--33.117031)</f>
        <v>0</v>
      </c>
      <c r="J9" s="20"/>
      <c r="K9" s="44">
        <f>ABS('P1dB CL'!C400-0)</f>
        <v>0</v>
      </c>
      <c r="L9" s="44">
        <f>ABS('P1dB CL'!C455-0)</f>
        <v>0</v>
      </c>
      <c r="M9" s="44">
        <f>ABS('P1dB CL'!C510-0)</f>
        <v>0</v>
      </c>
      <c r="N9" s="44">
        <f>ABS('P1dB CL'!C565-0)</f>
        <v>0</v>
      </c>
      <c r="O9" s="44">
        <f>ABS('P1dB CL'!C620-0)</f>
        <v>0</v>
      </c>
      <c r="P9" s="44">
        <f>ABS('P1dB CL'!C671-0)</f>
        <v>0</v>
      </c>
      <c r="R9" s="6">
        <f>'P1dB CL'!E5</f>
        <v>-10</v>
      </c>
      <c r="S9" s="20"/>
      <c r="T9" s="80">
        <f>ABS('P1dB CL'!U9--8.2017612)</f>
        <v>0</v>
      </c>
      <c r="U9" s="44">
        <f>ABS('P1dB CL'!U65--8.5041904)</f>
        <v>0</v>
      </c>
      <c r="V9" s="44">
        <f>ABS('P1dB CL'!U121--9.6695967)</f>
        <v>0</v>
      </c>
      <c r="W9" s="44">
        <f>ABS('P1dB CL'!U177--14.165125)</f>
        <v>0</v>
      </c>
      <c r="X9" s="44">
        <f>ABS('P1dB CL'!U233--26.447212)</f>
        <v>0</v>
      </c>
      <c r="Y9" s="44">
        <f>ABS('P1dB CL'!U289--33.798965)</f>
        <v>0</v>
      </c>
      <c r="Z9" s="20"/>
      <c r="AA9" s="44">
        <f>ABS('P1dB CL'!U400-0)</f>
        <v>0</v>
      </c>
      <c r="AB9" s="44">
        <f>ABS('P1dB CL'!U455-0)</f>
        <v>0</v>
      </c>
      <c r="AC9" s="44">
        <f>ABS('P1dB CL'!U510-0)</f>
        <v>0</v>
      </c>
      <c r="AD9" s="44">
        <f>ABS('P1dB CL'!U565-0)</f>
        <v>0</v>
      </c>
      <c r="AE9" s="44">
        <f>ABS('P1dB CL'!U620-0)</f>
        <v>0</v>
      </c>
      <c r="AF9" s="44">
        <f>ABS('P1dB CL'!U675-0)</f>
        <v>0</v>
      </c>
      <c r="AG9" s="20"/>
    </row>
    <row r="10" spans="1:33" x14ac:dyDescent="0.25">
      <c r="B10" s="80">
        <f>'P1dB CL'!E6</f>
        <v>-9.3000000000000007</v>
      </c>
      <c r="C10" s="20"/>
      <c r="D10" s="82">
        <f>ABS('P1dB CL'!C10--6.5305486)</f>
        <v>5.9042000000006922E-3</v>
      </c>
      <c r="E10" s="44">
        <f>ABS('P1dB CL'!C66--7.290772)</f>
        <v>8.6588999999994698E-3</v>
      </c>
      <c r="F10" s="44">
        <f>ABS('P1dB CL'!C122--9.9569454)</f>
        <v>9.9792000000000769E-3</v>
      </c>
      <c r="G10" s="44">
        <f>ABS('P1dB CL'!C178--18.368826)</f>
        <v>6.5211999999998937E-2</v>
      </c>
      <c r="H10" s="44">
        <f>ABS('P1dB CL'!C234--30.028751)</f>
        <v>4.2367999999999739E-2</v>
      </c>
      <c r="I10" s="44">
        <f>ABS('P1dB CL'!C290--33.117031)</f>
        <v>1.1988999999999805E-2</v>
      </c>
      <c r="J10" s="20"/>
      <c r="K10" s="44">
        <f>ABS('P1dB CL'!C401-0)</f>
        <v>0</v>
      </c>
      <c r="L10" s="44">
        <f>ABS('P1dB CL'!C456-0)</f>
        <v>0</v>
      </c>
      <c r="M10" s="44">
        <f>ABS('P1dB CL'!C511-0)</f>
        <v>0</v>
      </c>
      <c r="N10" s="44">
        <f>ABS('P1dB CL'!C566-0)</f>
        <v>0</v>
      </c>
      <c r="O10" s="44">
        <f>ABS('P1dB CL'!C621-0)</f>
        <v>0</v>
      </c>
      <c r="P10" s="44">
        <f>ABS('P1dB CL'!C672-0)</f>
        <v>0</v>
      </c>
      <c r="R10" s="80">
        <f>'P1dB CL'!E6</f>
        <v>-9.3000000000000007</v>
      </c>
      <c r="S10" s="20"/>
      <c r="T10" s="82">
        <f>ABS('P1dB CL'!U10--8.2017612)</f>
        <v>4.9489999999963175E-4</v>
      </c>
      <c r="U10" s="44">
        <f>ABS('P1dB CL'!U66--8.5041904)</f>
        <v>2.6941000000011428E-3</v>
      </c>
      <c r="V10" s="44">
        <f>ABS('P1dB CL'!U122--9.6695967)</f>
        <v>9.7750000000118575E-4</v>
      </c>
      <c r="W10" s="44">
        <f>ABS('P1dB CL'!U178--14.165125)</f>
        <v>9.7199999999997289E-3</v>
      </c>
      <c r="X10" s="44">
        <f>ABS('P1dB CL'!U234--26.447212)</f>
        <v>7.47850000000021E-2</v>
      </c>
      <c r="Y10" s="44">
        <f>ABS('P1dB CL'!U290--33.798965)</f>
        <v>5.1839999999998554E-3</v>
      </c>
      <c r="Z10" s="20"/>
      <c r="AA10" s="44">
        <f>ABS('P1dB CL'!U401-0)</f>
        <v>0</v>
      </c>
      <c r="AB10" s="44">
        <f>ABS('P1dB CL'!U456-0)</f>
        <v>0</v>
      </c>
      <c r="AC10" s="44">
        <f>ABS('P1dB CL'!U511-0)</f>
        <v>0</v>
      </c>
      <c r="AD10" s="44">
        <f>ABS('P1dB CL'!U566-0)</f>
        <v>0</v>
      </c>
      <c r="AE10" s="44">
        <f>ABS('P1dB CL'!U621-0)</f>
        <v>0</v>
      </c>
      <c r="AF10" s="44">
        <f>ABS('P1dB CL'!U676-0)</f>
        <v>0</v>
      </c>
      <c r="AG10" s="20"/>
    </row>
    <row r="11" spans="1:33" x14ac:dyDescent="0.25">
      <c r="B11" s="80">
        <f>'P1dB CL'!E7</f>
        <v>-8.6</v>
      </c>
      <c r="C11" s="20"/>
      <c r="D11" s="82">
        <f>ABS('P1dB CL'!C11--6.5305486)</f>
        <v>2.3445999999998079E-3</v>
      </c>
      <c r="E11" s="44">
        <f>ABS('P1dB CL'!C67--7.290772)</f>
        <v>1.0680199999999473E-2</v>
      </c>
      <c r="F11" s="44">
        <f>ABS('P1dB CL'!C123--9.9569454)</f>
        <v>1.0253900000000371E-2</v>
      </c>
      <c r="G11" s="44">
        <f>ABS('P1dB CL'!C179--18.368826)</f>
        <v>0.13021499999999975</v>
      </c>
      <c r="H11" s="44">
        <f>ABS('P1dB CL'!C235--30.028751)</f>
        <v>0.11872299999999925</v>
      </c>
      <c r="I11" s="44">
        <f>ABS('P1dB CL'!C291--33.117031)</f>
        <v>4.1388999999995235E-2</v>
      </c>
      <c r="J11" s="20"/>
      <c r="K11" s="44">
        <f>ABS('P1dB CL'!C402-0)</f>
        <v>0</v>
      </c>
      <c r="L11" s="44">
        <f>ABS('P1dB CL'!C457-0)</f>
        <v>0</v>
      </c>
      <c r="M11" s="44">
        <f>ABS('P1dB CL'!C512-0)</f>
        <v>0</v>
      </c>
      <c r="N11" s="44">
        <f>ABS('P1dB CL'!C567-0)</f>
        <v>0</v>
      </c>
      <c r="O11" s="44">
        <f>ABS('P1dB CL'!C622-0)</f>
        <v>0</v>
      </c>
      <c r="P11" s="44">
        <f>ABS('P1dB CL'!C673-0)</f>
        <v>0</v>
      </c>
      <c r="R11" s="80">
        <f>'P1dB CL'!E7</f>
        <v>-8.6</v>
      </c>
      <c r="S11" s="20"/>
      <c r="T11" s="82">
        <f>ABS('P1dB CL'!U11--8.2017612)</f>
        <v>1.3313999999997606E-3</v>
      </c>
      <c r="U11" s="44">
        <f>ABS('P1dB CL'!U67--8.5041904)</f>
        <v>1.7471999999987275E-3</v>
      </c>
      <c r="V11" s="44">
        <f>ABS('P1dB CL'!U123--9.6695967)</f>
        <v>9.9179999999954305E-4</v>
      </c>
      <c r="W11" s="44">
        <f>ABS('P1dB CL'!U179--14.165125)</f>
        <v>2.1378000000000341E-2</v>
      </c>
      <c r="X11" s="44">
        <f>ABS('P1dB CL'!U235--26.447212)</f>
        <v>0.16106999999999871</v>
      </c>
      <c r="Y11" s="44">
        <f>ABS('P1dB CL'!U291--33.798965)</f>
        <v>2.9377000000003761E-2</v>
      </c>
      <c r="Z11" s="20"/>
      <c r="AA11" s="44">
        <f>ABS('P1dB CL'!U402-0)</f>
        <v>0</v>
      </c>
      <c r="AB11" s="44">
        <f>ABS('P1dB CL'!U457-0)</f>
        <v>0</v>
      </c>
      <c r="AC11" s="44">
        <f>ABS('P1dB CL'!U512-0)</f>
        <v>0</v>
      </c>
      <c r="AD11" s="44">
        <f>ABS('P1dB CL'!U567-0)</f>
        <v>0</v>
      </c>
      <c r="AE11" s="44">
        <f>ABS('P1dB CL'!U622-0)</f>
        <v>0</v>
      </c>
      <c r="AF11" s="44">
        <f>ABS('P1dB CL'!U677-0)</f>
        <v>0</v>
      </c>
      <c r="AG11" s="20"/>
    </row>
    <row r="12" spans="1:33" x14ac:dyDescent="0.25">
      <c r="B12" s="80">
        <f>'P1dB CL'!E8</f>
        <v>-7.9</v>
      </c>
      <c r="C12" s="20"/>
      <c r="D12" s="82">
        <f>ABS('P1dB CL'!C12--6.5305486)</f>
        <v>3.6187000000005298E-3</v>
      </c>
      <c r="E12" s="44">
        <f>ABS('P1dB CL'!C68--7.290772)</f>
        <v>1.0205299999999973E-2</v>
      </c>
      <c r="F12" s="44">
        <f>ABS('P1dB CL'!C124--9.9569454)</f>
        <v>1.7748799999999676E-2</v>
      </c>
      <c r="G12" s="44">
        <f>ABS('P1dB CL'!C180--18.368826)</f>
        <v>0.2048049999999968</v>
      </c>
      <c r="H12" s="44">
        <f>ABS('P1dB CL'!C236--30.028751)</f>
        <v>0.15873299999999801</v>
      </c>
      <c r="I12" s="44">
        <f>ABS('P1dB CL'!C292--33.117031)</f>
        <v>4.6954999999996971E-2</v>
      </c>
      <c r="J12" s="20"/>
      <c r="K12" s="44">
        <f>ABS('P1dB CL'!C403-0)</f>
        <v>0</v>
      </c>
      <c r="L12" s="44">
        <f>ABS('P1dB CL'!C458-0)</f>
        <v>0</v>
      </c>
      <c r="M12" s="44">
        <f>ABS('P1dB CL'!C513-0)</f>
        <v>0</v>
      </c>
      <c r="N12" s="44">
        <f>ABS('P1dB CL'!C568-0)</f>
        <v>0</v>
      </c>
      <c r="O12" s="44">
        <f>ABS('P1dB CL'!C623-0)</f>
        <v>0</v>
      </c>
      <c r="P12" s="44">
        <f>ABS('P1dB CL'!C674-0)</f>
        <v>0</v>
      </c>
      <c r="R12" s="80">
        <f>'P1dB CL'!E8</f>
        <v>-7.9</v>
      </c>
      <c r="S12" s="20"/>
      <c r="T12" s="82">
        <f>ABS('P1dB CL'!U12--8.2017612)</f>
        <v>1.9264000000003279E-3</v>
      </c>
      <c r="U12" s="44">
        <f>ABS('P1dB CL'!U68--8.5041904)</f>
        <v>4.2284999999999684E-3</v>
      </c>
      <c r="V12" s="44">
        <f>ABS('P1dB CL'!U124--9.6695967)</f>
        <v>3.35700000000827E-4</v>
      </c>
      <c r="W12" s="44">
        <f>ABS('P1dB CL'!U180--14.165125)</f>
        <v>2.9619999999999536E-2</v>
      </c>
      <c r="X12" s="44">
        <f>ABS('P1dB CL'!U236--26.447212)</f>
        <v>0.2418130000000005</v>
      </c>
      <c r="Y12" s="44">
        <f>ABS('P1dB CL'!U292--33.798965)</f>
        <v>5.8666000000002327E-2</v>
      </c>
      <c r="Z12" s="20"/>
      <c r="AA12" s="44">
        <f>ABS('P1dB CL'!U403-0)</f>
        <v>0</v>
      </c>
      <c r="AB12" s="44">
        <f>ABS('P1dB CL'!U458-0)</f>
        <v>0</v>
      </c>
      <c r="AC12" s="44">
        <f>ABS('P1dB CL'!U513-0)</f>
        <v>0</v>
      </c>
      <c r="AD12" s="44">
        <f>ABS('P1dB CL'!U568-0)</f>
        <v>0</v>
      </c>
      <c r="AE12" s="44">
        <f>ABS('P1dB CL'!U623-0)</f>
        <v>0</v>
      </c>
      <c r="AF12" s="44">
        <f>ABS('P1dB CL'!U678-0)</f>
        <v>0</v>
      </c>
      <c r="AG12" s="20"/>
    </row>
    <row r="13" spans="1:33" x14ac:dyDescent="0.25">
      <c r="B13" s="80">
        <f>'P1dB CL'!E9</f>
        <v>-7.2</v>
      </c>
      <c r="C13" s="20"/>
      <c r="D13" s="82">
        <f>ABS('P1dB CL'!C13--6.5305486)</f>
        <v>3.850500000000423E-3</v>
      </c>
      <c r="E13" s="44">
        <f>ABS('P1dB CL'!C69--7.290772)</f>
        <v>5.1555999999992608E-3</v>
      </c>
      <c r="F13" s="44">
        <f>ABS('P1dB CL'!C125--9.9569454)</f>
        <v>2.7547800000000677E-2</v>
      </c>
      <c r="G13" s="44">
        <f>ABS('P1dB CL'!C181--18.368826)</f>
        <v>0.29297299999999993</v>
      </c>
      <c r="H13" s="44">
        <f>ABS('P1dB CL'!C237--30.028751)</f>
        <v>0.25537800000000033</v>
      </c>
      <c r="I13" s="44">
        <f>ABS('P1dB CL'!C293--33.117031)</f>
        <v>5.8455999999999619E-2</v>
      </c>
      <c r="J13" s="20"/>
      <c r="K13" s="44">
        <f>ABS('P1dB CL'!C404-0)</f>
        <v>0</v>
      </c>
      <c r="L13" s="44">
        <f>ABS('P1dB CL'!C459-0)</f>
        <v>0</v>
      </c>
      <c r="M13" s="44">
        <f>ABS('P1dB CL'!C514-0)</f>
        <v>0</v>
      </c>
      <c r="N13" s="44">
        <f>ABS('P1dB CL'!C569-0)</f>
        <v>0</v>
      </c>
      <c r="O13" s="44">
        <f>ABS('P1dB CL'!C624-0)</f>
        <v>0</v>
      </c>
      <c r="P13" s="44">
        <f>ABS('P1dB CL'!C675-0)</f>
        <v>0</v>
      </c>
      <c r="R13" s="80">
        <f>'P1dB CL'!E9</f>
        <v>-7.2</v>
      </c>
      <c r="S13" s="20"/>
      <c r="T13" s="82">
        <f>ABS('P1dB CL'!U13--8.2017612)</f>
        <v>7.380999999995197E-4</v>
      </c>
      <c r="U13" s="44">
        <f>ABS('P1dB CL'!U69--8.5041904)</f>
        <v>3.7964999999999804E-3</v>
      </c>
      <c r="V13" s="44">
        <f>ABS('P1dB CL'!U125--9.6695967)</f>
        <v>2.2802000000012868E-3</v>
      </c>
      <c r="W13" s="44">
        <f>ABS('P1dB CL'!U181--14.165125)</f>
        <v>4.4200999999999269E-2</v>
      </c>
      <c r="X13" s="44">
        <f>ABS('P1dB CL'!U237--26.447212)</f>
        <v>0.35826899999999995</v>
      </c>
      <c r="Y13" s="44">
        <f>ABS('P1dB CL'!U293--33.798965)</f>
        <v>5.0567000000000917E-2</v>
      </c>
      <c r="Z13" s="20"/>
      <c r="AA13" s="44">
        <f>ABS('P1dB CL'!U404-0)</f>
        <v>0</v>
      </c>
      <c r="AB13" s="44">
        <f>ABS('P1dB CL'!U459-0)</f>
        <v>0</v>
      </c>
      <c r="AC13" s="44">
        <f>ABS('P1dB CL'!U514-0)</f>
        <v>0</v>
      </c>
      <c r="AD13" s="44">
        <f>ABS('P1dB CL'!U569-0)</f>
        <v>0</v>
      </c>
      <c r="AE13" s="44">
        <f>ABS('P1dB CL'!U624-0)</f>
        <v>0</v>
      </c>
      <c r="AF13" s="44">
        <f>ABS('P1dB CL'!U679-0)</f>
        <v>0</v>
      </c>
      <c r="AG13" s="20"/>
    </row>
    <row r="14" spans="1:33" x14ac:dyDescent="0.25">
      <c r="B14" s="80">
        <f>'P1dB CL'!E10</f>
        <v>-6.5</v>
      </c>
      <c r="C14" s="20"/>
      <c r="D14" s="82">
        <f>ABS('P1dB CL'!C14--6.5305486)</f>
        <v>4.0655000000002772E-3</v>
      </c>
      <c r="E14" s="44">
        <f>ABS('P1dB CL'!C70--7.290772)</f>
        <v>1.0353599999999297E-2</v>
      </c>
      <c r="F14" s="44">
        <f>ABS('P1dB CL'!C126--9.9569454)</f>
        <v>3.4779500000000851E-2</v>
      </c>
      <c r="G14" s="44">
        <f>ABS('P1dB CL'!C182--18.368826)</f>
        <v>0.40587199999999868</v>
      </c>
      <c r="H14" s="44">
        <f>ABS('P1dB CL'!C238--30.028751)</f>
        <v>0.32559399999999883</v>
      </c>
      <c r="I14" s="44">
        <f>ABS('P1dB CL'!C294--33.117031)</f>
        <v>0.10290099999999569</v>
      </c>
      <c r="J14" s="20"/>
      <c r="K14" s="44">
        <f>ABS('P1dB CL'!C405-0)</f>
        <v>0</v>
      </c>
      <c r="L14" s="44">
        <f>ABS('P1dB CL'!C460-0)</f>
        <v>0</v>
      </c>
      <c r="M14" s="44">
        <f>ABS('P1dB CL'!C515-0)</f>
        <v>0</v>
      </c>
      <c r="N14" s="44">
        <f>ABS('P1dB CL'!C570-0)</f>
        <v>0</v>
      </c>
      <c r="O14" s="44">
        <f>ABS('P1dB CL'!C625-0)</f>
        <v>0</v>
      </c>
      <c r="P14" s="44">
        <f>ABS('P1dB CL'!C676-0)</f>
        <v>0</v>
      </c>
      <c r="R14" s="80">
        <f>'P1dB CL'!E10</f>
        <v>-6.5</v>
      </c>
      <c r="S14" s="20"/>
      <c r="T14" s="82">
        <f>ABS('P1dB CL'!U14--8.2017612)</f>
        <v>4.4622000000007489E-3</v>
      </c>
      <c r="U14" s="44">
        <f>ABS('P1dB CL'!U70--8.5041904)</f>
        <v>5.4712000000005645E-3</v>
      </c>
      <c r="V14" s="44">
        <f>ABS('P1dB CL'!U126--9.6695967)</f>
        <v>1.7127999999999588E-3</v>
      </c>
      <c r="W14" s="44">
        <f>ABS('P1dB CL'!U182--14.165125)</f>
        <v>6.3952000000000453E-2</v>
      </c>
      <c r="X14" s="44">
        <f>ABS('P1dB CL'!U238--26.447212)</f>
        <v>0.47059600000000046</v>
      </c>
      <c r="Y14" s="44">
        <f>ABS('P1dB CL'!U294--33.798965)</f>
        <v>7.7556000000001291E-2</v>
      </c>
      <c r="Z14" s="20"/>
      <c r="AA14" s="44">
        <f>ABS('P1dB CL'!U405-0)</f>
        <v>0</v>
      </c>
      <c r="AB14" s="44">
        <f>ABS('P1dB CL'!U460-0)</f>
        <v>0</v>
      </c>
      <c r="AC14" s="44">
        <f>ABS('P1dB CL'!U515-0)</f>
        <v>0</v>
      </c>
      <c r="AD14" s="44">
        <f>ABS('P1dB CL'!U570-0)</f>
        <v>0</v>
      </c>
      <c r="AE14" s="44">
        <f>ABS('P1dB CL'!U625-0)</f>
        <v>0</v>
      </c>
      <c r="AF14" s="44">
        <f>ABS('P1dB CL'!U680-0)</f>
        <v>0</v>
      </c>
      <c r="AG14" s="20"/>
    </row>
    <row r="15" spans="1:33" x14ac:dyDescent="0.25">
      <c r="B15" s="80">
        <f>'P1dB CL'!E11</f>
        <v>-5.8</v>
      </c>
      <c r="C15" s="20"/>
      <c r="D15" s="82">
        <f>ABS('P1dB CL'!C15--6.5305486)</f>
        <v>4.3350000000064171E-4</v>
      </c>
      <c r="E15" s="44">
        <f>ABS('P1dB CL'!C71--7.290772)</f>
        <v>1.1289599999999567E-2</v>
      </c>
      <c r="F15" s="44">
        <f>ABS('P1dB CL'!C127--9.9569454)</f>
        <v>4.7704700000000599E-2</v>
      </c>
      <c r="G15" s="44">
        <f>ABS('P1dB CL'!C183--18.368826)</f>
        <v>0.52540999999999727</v>
      </c>
      <c r="H15" s="44">
        <f>ABS('P1dB CL'!C239--30.028751)</f>
        <v>0.44751099999999866</v>
      </c>
      <c r="I15" s="44">
        <f>ABS('P1dB CL'!C295--33.117031)</f>
        <v>0.16228100000000012</v>
      </c>
      <c r="J15" s="20"/>
      <c r="K15" s="44">
        <f>ABS('P1dB CL'!C406-0)</f>
        <v>0</v>
      </c>
      <c r="L15" s="44">
        <f>ABS('P1dB CL'!C461-0)</f>
        <v>0</v>
      </c>
      <c r="M15" s="44">
        <f>ABS('P1dB CL'!C516-0)</f>
        <v>0</v>
      </c>
      <c r="N15" s="44">
        <f>ABS('P1dB CL'!C571-0)</f>
        <v>0</v>
      </c>
      <c r="O15" s="44">
        <f>ABS('P1dB CL'!C626-0)</f>
        <v>0</v>
      </c>
      <c r="P15" s="44">
        <f>ABS('P1dB CL'!C677-0)</f>
        <v>0</v>
      </c>
      <c r="R15" s="80">
        <f>'P1dB CL'!E11</f>
        <v>-5.8</v>
      </c>
      <c r="S15" s="20"/>
      <c r="T15" s="82">
        <f>ABS('P1dB CL'!U15--8.2017612)</f>
        <v>3.1659999999966715E-4</v>
      </c>
      <c r="U15" s="44">
        <f>ABS('P1dB CL'!U71--8.5041904)</f>
        <v>2.4538000000013938E-3</v>
      </c>
      <c r="V15" s="44">
        <f>ABS('P1dB CL'!U127--9.6695967)</f>
        <v>1.8758999999999304E-3</v>
      </c>
      <c r="W15" s="44">
        <f>ABS('P1dB CL'!U183--14.165125)</f>
        <v>7.4816000000000216E-2</v>
      </c>
      <c r="X15" s="44">
        <f>ABS('P1dB CL'!U239--26.447212)</f>
        <v>0.62217899999999915</v>
      </c>
      <c r="Y15" s="44">
        <f>ABS('P1dB CL'!U295--33.798965)</f>
        <v>0.11082000000000392</v>
      </c>
      <c r="Z15" s="20"/>
      <c r="AA15" s="44">
        <f>ABS('P1dB CL'!U406-0)</f>
        <v>0</v>
      </c>
      <c r="AB15" s="44">
        <f>ABS('P1dB CL'!U461-0)</f>
        <v>0</v>
      </c>
      <c r="AC15" s="44">
        <f>ABS('P1dB CL'!U516-0)</f>
        <v>0</v>
      </c>
      <c r="AD15" s="44">
        <f>ABS('P1dB CL'!U571-0)</f>
        <v>0</v>
      </c>
      <c r="AE15" s="44">
        <f>ABS('P1dB CL'!U626-0)</f>
        <v>0</v>
      </c>
      <c r="AF15" s="44">
        <f>ABS('P1dB CL'!U681-0)</f>
        <v>0</v>
      </c>
      <c r="AG15" s="20"/>
    </row>
    <row r="16" spans="1:33" x14ac:dyDescent="0.25">
      <c r="B16" s="80">
        <f>'P1dB CL'!E12</f>
        <v>-5.0999999999999996</v>
      </c>
      <c r="C16" s="20"/>
      <c r="D16" s="82">
        <f>ABS('P1dB CL'!C16--6.5305486)</f>
        <v>3.2969000000004911E-3</v>
      </c>
      <c r="E16" s="44">
        <f>ABS('P1dB CL'!C72--7.290772)</f>
        <v>1.4207899999999718E-2</v>
      </c>
      <c r="F16" s="44">
        <f>ABS('P1dB CL'!C128--9.9569454)</f>
        <v>6.0851100000000713E-2</v>
      </c>
      <c r="G16" s="44">
        <f>ABS('P1dB CL'!C184--18.368826)</f>
        <v>0.66450099999999779</v>
      </c>
      <c r="H16" s="44">
        <f>ABS('P1dB CL'!C240--30.028751)</f>
        <v>0.54884299999999797</v>
      </c>
      <c r="I16" s="44">
        <f>ABS('P1dB CL'!C296--33.117031)</f>
        <v>0.22854599999999436</v>
      </c>
      <c r="J16" s="20"/>
      <c r="K16" s="44">
        <f>ABS('P1dB CL'!C407-0)</f>
        <v>0</v>
      </c>
      <c r="L16" s="44">
        <f>ABS('P1dB CL'!C462-0)</f>
        <v>0</v>
      </c>
      <c r="M16" s="44">
        <f>ABS('P1dB CL'!C517-0)</f>
        <v>0</v>
      </c>
      <c r="N16" s="44">
        <f>ABS('P1dB CL'!C572-0)</f>
        <v>0</v>
      </c>
      <c r="O16" s="44">
        <f>ABS('P1dB CL'!C627-0)</f>
        <v>0</v>
      </c>
      <c r="P16" s="44">
        <f>ABS('P1dB CL'!C678-0)</f>
        <v>0</v>
      </c>
      <c r="R16" s="80">
        <f>'P1dB CL'!E12</f>
        <v>-5.0999999999999996</v>
      </c>
      <c r="S16" s="20"/>
      <c r="T16" s="82">
        <f>ABS('P1dB CL'!U16--8.2017612)</f>
        <v>6.084000000008416E-4</v>
      </c>
      <c r="U16" s="44">
        <f>ABS('P1dB CL'!U72--8.5041904)</f>
        <v>2.4815000000000254E-3</v>
      </c>
      <c r="V16" s="44">
        <f>ABS('P1dB CL'!U128--9.6695967)</f>
        <v>4.6999999998575959E-6</v>
      </c>
      <c r="W16" s="44">
        <f>ABS('P1dB CL'!U184--14.165125)</f>
        <v>9.7258000000000067E-2</v>
      </c>
      <c r="X16" s="44">
        <f>ABS('P1dB CL'!U240--26.447212)</f>
        <v>0.78770199999999946</v>
      </c>
      <c r="Y16" s="44">
        <f>ABS('P1dB CL'!U296--33.798965)</f>
        <v>0.15991500000000514</v>
      </c>
      <c r="Z16" s="20"/>
      <c r="AA16" s="44">
        <f>ABS('P1dB CL'!U407-0)</f>
        <v>0</v>
      </c>
      <c r="AB16" s="44">
        <f>ABS('P1dB CL'!U462-0)</f>
        <v>0</v>
      </c>
      <c r="AC16" s="44">
        <f>ABS('P1dB CL'!U517-0)</f>
        <v>0</v>
      </c>
      <c r="AD16" s="44">
        <f>ABS('P1dB CL'!U572-0)</f>
        <v>0</v>
      </c>
      <c r="AE16" s="44">
        <f>ABS('P1dB CL'!U627-0)</f>
        <v>0</v>
      </c>
      <c r="AF16" s="44">
        <f>ABS('P1dB CL'!U682-0)</f>
        <v>0</v>
      </c>
      <c r="AG16" s="20"/>
    </row>
    <row r="17" spans="2:33" x14ac:dyDescent="0.25">
      <c r="B17" s="80">
        <f>'P1dB CL'!E13</f>
        <v>-4.4000000000000004</v>
      </c>
      <c r="C17" s="20"/>
      <c r="D17" s="82">
        <f>ABS('P1dB CL'!C17--6.5305486)</f>
        <v>1.8711000000006806E-3</v>
      </c>
      <c r="E17" s="44">
        <f>ABS('P1dB CL'!C73--7.290772)</f>
        <v>1.6715599999999498E-2</v>
      </c>
      <c r="F17" s="44">
        <f>ABS('P1dB CL'!C129--9.9569454)</f>
        <v>7.6097500000001261E-2</v>
      </c>
      <c r="G17" s="44">
        <f>ABS('P1dB CL'!C185--18.368826)</f>
        <v>0.82722099999999799</v>
      </c>
      <c r="H17" s="44">
        <f>ABS('P1dB CL'!C241--30.028751)</f>
        <v>0.69465399999999988</v>
      </c>
      <c r="I17" s="44">
        <f>ABS('P1dB CL'!C297--33.117031)</f>
        <v>0.25746900000000039</v>
      </c>
      <c r="J17" s="20"/>
      <c r="K17" s="44">
        <f>ABS('P1dB CL'!C408-0)</f>
        <v>0</v>
      </c>
      <c r="L17" s="44">
        <f>ABS('P1dB CL'!C463-0)</f>
        <v>0</v>
      </c>
      <c r="M17" s="44">
        <f>ABS('P1dB CL'!C518-0)</f>
        <v>0</v>
      </c>
      <c r="N17" s="44">
        <f>ABS('P1dB CL'!C573-0)</f>
        <v>0</v>
      </c>
      <c r="O17" s="44">
        <f>ABS('P1dB CL'!C628-0)</f>
        <v>0</v>
      </c>
      <c r="P17" s="44">
        <f>ABS('P1dB CL'!C679-0)</f>
        <v>0</v>
      </c>
      <c r="R17" s="80">
        <f>'P1dB CL'!E13</f>
        <v>-4.4000000000000004</v>
      </c>
      <c r="S17" s="20"/>
      <c r="T17" s="82">
        <f>ABS('P1dB CL'!U17--8.2017612)</f>
        <v>3.1204000000002452E-3</v>
      </c>
      <c r="U17" s="44">
        <f>ABS('P1dB CL'!U73--8.5041904)</f>
        <v>2.8438000000008401E-3</v>
      </c>
      <c r="V17" s="44">
        <f>ABS('P1dB CL'!U129--9.6695967)</f>
        <v>4.9438999999988908E-3</v>
      </c>
      <c r="W17" s="44">
        <f>ABS('P1dB CL'!U185--14.165125)</f>
        <v>0.11171799999999976</v>
      </c>
      <c r="X17" s="44">
        <f>ABS('P1dB CL'!U241--26.447212)</f>
        <v>0.95458599999999905</v>
      </c>
      <c r="Y17" s="44">
        <f>ABS('P1dB CL'!U297--33.798965)</f>
        <v>0.11176600000000292</v>
      </c>
      <c r="Z17" s="20"/>
      <c r="AA17" s="44">
        <f>ABS('P1dB CL'!U408-0)</f>
        <v>0</v>
      </c>
      <c r="AB17" s="44">
        <f>ABS('P1dB CL'!U463-0)</f>
        <v>0</v>
      </c>
      <c r="AC17" s="44">
        <f>ABS('P1dB CL'!U518-0)</f>
        <v>0</v>
      </c>
      <c r="AD17" s="44">
        <f>ABS('P1dB CL'!U573-0)</f>
        <v>0</v>
      </c>
      <c r="AE17" s="44">
        <f>ABS('P1dB CL'!U628-0)</f>
        <v>0</v>
      </c>
      <c r="AF17" s="44">
        <f>ABS('P1dB CL'!U683-0)</f>
        <v>0</v>
      </c>
      <c r="AG17" s="20"/>
    </row>
    <row r="18" spans="2:33" x14ac:dyDescent="0.25">
      <c r="B18" s="80">
        <f>'P1dB CL'!E14</f>
        <v>-3.7</v>
      </c>
      <c r="C18" s="20"/>
      <c r="D18" s="82">
        <f>ABS('P1dB CL'!C18--6.5305486)</f>
        <v>1.669900000000446E-3</v>
      </c>
      <c r="E18" s="44">
        <f>ABS('P1dB CL'!C74--7.290772)</f>
        <v>1.4195499999999583E-2</v>
      </c>
      <c r="F18" s="44">
        <f>ABS('P1dB CL'!C130--9.9569454)</f>
        <v>9.0527500000000316E-2</v>
      </c>
      <c r="G18" s="44">
        <f>ABS('P1dB CL'!C186--18.368826)</f>
        <v>1.0063819999999986</v>
      </c>
      <c r="H18" s="44">
        <f>ABS('P1dB CL'!C242--30.028751)</f>
        <v>0.89567100000000011</v>
      </c>
      <c r="I18" s="44">
        <f>ABS('P1dB CL'!C298--33.117031)</f>
        <v>0.34167499999999507</v>
      </c>
      <c r="J18" s="20"/>
      <c r="K18" s="44">
        <f>ABS('P1dB CL'!C409-0)</f>
        <v>0</v>
      </c>
      <c r="L18" s="44">
        <f>ABS('P1dB CL'!C464-0)</f>
        <v>0</v>
      </c>
      <c r="M18" s="44">
        <f>ABS('P1dB CL'!C519-0)</f>
        <v>0</v>
      </c>
      <c r="N18" s="44">
        <f>ABS('P1dB CL'!C574-0)</f>
        <v>0</v>
      </c>
      <c r="O18" s="44">
        <f>ABS('P1dB CL'!C629-0)</f>
        <v>0</v>
      </c>
      <c r="P18" s="44">
        <f>ABS('P1dB CL'!C680-0)</f>
        <v>0</v>
      </c>
      <c r="R18" s="80">
        <f>'P1dB CL'!E14</f>
        <v>-3.7</v>
      </c>
      <c r="S18" s="20"/>
      <c r="T18" s="82">
        <f>ABS('P1dB CL'!U18--8.2017612)</f>
        <v>7.4110000000082721E-4</v>
      </c>
      <c r="U18" s="44">
        <f>ABS('P1dB CL'!U74--8.5041904)</f>
        <v>2.9621000000012998E-3</v>
      </c>
      <c r="V18" s="44">
        <f>ABS('P1dB CL'!U130--9.6695967)</f>
        <v>2.0427999999999003E-3</v>
      </c>
      <c r="W18" s="44">
        <f>ABS('P1dB CL'!U186--14.165125)</f>
        <v>0.14318899999999957</v>
      </c>
      <c r="X18" s="44">
        <f>ABS('P1dB CL'!U242--26.447212)</f>
        <v>1.1633579999999988</v>
      </c>
      <c r="Y18" s="44">
        <f>ABS('P1dB CL'!U298--33.798965)</f>
        <v>0.17451100000000253</v>
      </c>
      <c r="Z18" s="20"/>
      <c r="AA18" s="44">
        <f>ABS('P1dB CL'!U409-0)</f>
        <v>0</v>
      </c>
      <c r="AB18" s="44">
        <f>ABS('P1dB CL'!U464-0)</f>
        <v>0</v>
      </c>
      <c r="AC18" s="44">
        <f>ABS('P1dB CL'!U519-0)</f>
        <v>0</v>
      </c>
      <c r="AD18" s="44">
        <f>ABS('P1dB CL'!U574-0)</f>
        <v>0</v>
      </c>
      <c r="AE18" s="44">
        <f>ABS('P1dB CL'!U629-0)</f>
        <v>0</v>
      </c>
      <c r="AF18" s="44">
        <f>ABS('P1dB CL'!U684-0)</f>
        <v>0</v>
      </c>
      <c r="AG18" s="20"/>
    </row>
    <row r="19" spans="2:33" x14ac:dyDescent="0.25">
      <c r="B19" s="80">
        <f>'P1dB CL'!E15</f>
        <v>-3</v>
      </c>
      <c r="C19" s="20"/>
      <c r="D19" s="82">
        <f>ABS('P1dB CL'!C19--6.5305486)</f>
        <v>1.4539000000004521E-3</v>
      </c>
      <c r="E19" s="44">
        <f>ABS('P1dB CL'!C75--7.290772)</f>
        <v>1.8325799999999504E-2</v>
      </c>
      <c r="F19" s="44">
        <f>ABS('P1dB CL'!C131--9.9569454)</f>
        <v>0.11051080000000013</v>
      </c>
      <c r="G19" s="44">
        <f>ABS('P1dB CL'!C187--18.368826)</f>
        <v>1.2076469999999979</v>
      </c>
      <c r="H19" s="44">
        <f>ABS('P1dB CL'!C243--30.028751)</f>
        <v>1.1393599999999999</v>
      </c>
      <c r="I19" s="44">
        <f>ABS('P1dB CL'!C299--33.117031)</f>
        <v>0.41810999999999865</v>
      </c>
      <c r="J19" s="20"/>
      <c r="K19" s="44">
        <f>ABS('P1dB CL'!C410-0)</f>
        <v>0</v>
      </c>
      <c r="L19" s="44">
        <f>ABS('P1dB CL'!C465-0)</f>
        <v>0</v>
      </c>
      <c r="M19" s="44">
        <f>ABS('P1dB CL'!C520-0)</f>
        <v>0</v>
      </c>
      <c r="N19" s="44">
        <f>ABS('P1dB CL'!C575-0)</f>
        <v>0</v>
      </c>
      <c r="O19" s="44">
        <f>ABS('P1dB CL'!C630-0)</f>
        <v>0</v>
      </c>
      <c r="P19" s="44">
        <f>ABS('P1dB CL'!C681-0)</f>
        <v>0</v>
      </c>
      <c r="R19" s="80">
        <f>'P1dB CL'!E15</f>
        <v>-3</v>
      </c>
      <c r="S19" s="20"/>
      <c r="T19" s="82">
        <f>ABS('P1dB CL'!U19--8.2017612)</f>
        <v>2.3125999999997759E-3</v>
      </c>
      <c r="U19" s="44">
        <f>ABS('P1dB CL'!U75--8.5041904)</f>
        <v>3.2481999999998123E-3</v>
      </c>
      <c r="V19" s="44">
        <f>ABS('P1dB CL'!U131--9.6695967)</f>
        <v>4.2104999999992287E-3</v>
      </c>
      <c r="W19" s="44">
        <f>ABS('P1dB CL'!U187--14.165125)</f>
        <v>0.17522299999999902</v>
      </c>
      <c r="X19" s="44">
        <f>ABS('P1dB CL'!U243--26.447212)</f>
        <v>1.3933640000000018</v>
      </c>
      <c r="Y19" s="44">
        <f>ABS('P1dB CL'!U299--33.798965)</f>
        <v>0.18857100000000315</v>
      </c>
      <c r="Z19" s="20"/>
      <c r="AA19" s="44">
        <f>ABS('P1dB CL'!U410-0)</f>
        <v>0</v>
      </c>
      <c r="AB19" s="44">
        <f>ABS('P1dB CL'!U465-0)</f>
        <v>0</v>
      </c>
      <c r="AC19" s="44">
        <f>ABS('P1dB CL'!U520-0)</f>
        <v>0</v>
      </c>
      <c r="AD19" s="44">
        <f>ABS('P1dB CL'!U575-0)</f>
        <v>0</v>
      </c>
      <c r="AE19" s="44">
        <f>ABS('P1dB CL'!U630-0)</f>
        <v>0</v>
      </c>
      <c r="AF19" s="44">
        <f>ABS('P1dB CL'!U685-0)</f>
        <v>0</v>
      </c>
      <c r="AG19" s="20"/>
    </row>
    <row r="20" spans="2:33" x14ac:dyDescent="0.25">
      <c r="B20" s="80">
        <f>'P1dB CL'!E16</f>
        <v>-2.2999999999999998</v>
      </c>
      <c r="C20" s="20"/>
      <c r="D20" s="82">
        <f>ABS('P1dB CL'!C20--6.5305486)</f>
        <v>3.5138000000003444E-3</v>
      </c>
      <c r="E20" s="44">
        <f>ABS('P1dB CL'!C76--7.290772)</f>
        <v>2.3542399999999297E-2</v>
      </c>
      <c r="F20" s="44">
        <f>ABS('P1dB CL'!C132--9.9569454)</f>
        <v>0.13270469999999968</v>
      </c>
      <c r="G20" s="44">
        <f>ABS('P1dB CL'!C188--18.368826)</f>
        <v>1.4343659999999971</v>
      </c>
      <c r="H20" s="44">
        <f>ABS('P1dB CL'!C244--30.028751)</f>
        <v>1.4801460000000013</v>
      </c>
      <c r="I20" s="44">
        <f>ABS('P1dB CL'!C300--33.117031)</f>
        <v>0.49532699999999608</v>
      </c>
      <c r="J20" s="20"/>
      <c r="K20" s="44">
        <f>ABS('P1dB CL'!C411-0)</f>
        <v>0</v>
      </c>
      <c r="L20" s="44">
        <f>ABS('P1dB CL'!C466-0)</f>
        <v>0</v>
      </c>
      <c r="M20" s="44">
        <f>ABS('P1dB CL'!C521-0)</f>
        <v>0</v>
      </c>
      <c r="N20" s="44">
        <f>ABS('P1dB CL'!C576-0)</f>
        <v>0</v>
      </c>
      <c r="O20" s="44">
        <f>ABS('P1dB CL'!C631-0)</f>
        <v>0</v>
      </c>
      <c r="P20" s="44">
        <f>ABS('P1dB CL'!C682-0)</f>
        <v>0</v>
      </c>
      <c r="R20" s="80">
        <f>'P1dB CL'!E16</f>
        <v>-2.2999999999999998</v>
      </c>
      <c r="S20" s="20"/>
      <c r="T20" s="82">
        <f>ABS('P1dB CL'!U20--8.2017612)</f>
        <v>2.6005999999991758E-3</v>
      </c>
      <c r="U20" s="44">
        <f>ABS('P1dB CL'!U76--8.5041904)</f>
        <v>6.3314000000005421E-3</v>
      </c>
      <c r="V20" s="44">
        <f>ABS('P1dB CL'!U132--9.6695967)</f>
        <v>5.3968999999991496E-3</v>
      </c>
      <c r="W20" s="44">
        <f>ABS('P1dB CL'!U188--14.165125)</f>
        <v>0.20546899999999901</v>
      </c>
      <c r="X20" s="44">
        <f>ABS('P1dB CL'!U244--26.447212)</f>
        <v>1.6566900000000011</v>
      </c>
      <c r="Y20" s="44">
        <f>ABS('P1dB CL'!U300--33.798965)</f>
        <v>0.2205770000000058</v>
      </c>
      <c r="Z20" s="20"/>
      <c r="AA20" s="44">
        <f>ABS('P1dB CL'!U411-0)</f>
        <v>0</v>
      </c>
      <c r="AB20" s="44">
        <f>ABS('P1dB CL'!U466-0)</f>
        <v>0</v>
      </c>
      <c r="AC20" s="44">
        <f>ABS('P1dB CL'!U521-0)</f>
        <v>0</v>
      </c>
      <c r="AD20" s="44">
        <f>ABS('P1dB CL'!U576-0)</f>
        <v>0</v>
      </c>
      <c r="AE20" s="44">
        <f>ABS('P1dB CL'!U631-0)</f>
        <v>0</v>
      </c>
      <c r="AF20" s="44">
        <f>ABS('P1dB CL'!U686-0)</f>
        <v>0</v>
      </c>
      <c r="AG20" s="20"/>
    </row>
    <row r="21" spans="2:33" x14ac:dyDescent="0.25">
      <c r="B21" s="80">
        <f>'P1dB CL'!E17</f>
        <v>-1.6</v>
      </c>
      <c r="C21" s="20"/>
      <c r="D21" s="82">
        <f>ABS('P1dB CL'!C21--6.5305486)</f>
        <v>1.4552999999999372E-3</v>
      </c>
      <c r="E21" s="44">
        <f>ABS('P1dB CL'!C77--7.290772)</f>
        <v>2.2646899999999803E-2</v>
      </c>
      <c r="F21" s="44">
        <f>ABS('P1dB CL'!C133--9.9569454)</f>
        <v>0.15406030000000115</v>
      </c>
      <c r="G21" s="44">
        <f>ABS('P1dB CL'!C189--18.368826)</f>
        <v>1.6683369999999975</v>
      </c>
      <c r="H21" s="44">
        <f>ABS('P1dB CL'!C245--30.028751)</f>
        <v>1.9307550000000013</v>
      </c>
      <c r="I21" s="44">
        <f>ABS('P1dB CL'!C301--33.117031)</f>
        <v>0.58797799999999967</v>
      </c>
      <c r="J21" s="20"/>
      <c r="K21" s="44">
        <f>ABS('P1dB CL'!C412-0)</f>
        <v>0</v>
      </c>
      <c r="L21" s="44">
        <f>ABS('P1dB CL'!C467-0)</f>
        <v>0</v>
      </c>
      <c r="M21" s="44">
        <f>ABS('P1dB CL'!C522-0)</f>
        <v>0</v>
      </c>
      <c r="N21" s="44">
        <f>ABS('P1dB CL'!C577-0)</f>
        <v>0</v>
      </c>
      <c r="O21" s="44">
        <f>ABS('P1dB CL'!C632-0)</f>
        <v>0</v>
      </c>
      <c r="P21" s="44">
        <f>ABS('P1dB CL'!C683-0)</f>
        <v>0</v>
      </c>
      <c r="R21" s="80">
        <f>'P1dB CL'!E17</f>
        <v>-1.6</v>
      </c>
      <c r="S21" s="20"/>
      <c r="T21" s="82">
        <f>ABS('P1dB CL'!U21--8.2017612)</f>
        <v>3.3378000000006125E-3</v>
      </c>
      <c r="U21" s="44">
        <f>ABS('P1dB CL'!U77--8.5041904)</f>
        <v>3.0546000000004625E-3</v>
      </c>
      <c r="V21" s="44">
        <f>ABS('P1dB CL'!U133--9.6695967)</f>
        <v>1.0145200000000187E-2</v>
      </c>
      <c r="W21" s="44">
        <f>ABS('P1dB CL'!U189--14.165125)</f>
        <v>0.24184999999999945</v>
      </c>
      <c r="X21" s="44">
        <f>ABS('P1dB CL'!U245--26.447212)</f>
        <v>1.9500010000000003</v>
      </c>
      <c r="Y21" s="44">
        <f>ABS('P1dB CL'!U301--33.798965)</f>
        <v>0.24053500000000128</v>
      </c>
      <c r="Z21" s="20"/>
      <c r="AA21" s="44">
        <f>ABS('P1dB CL'!U412-0)</f>
        <v>0</v>
      </c>
      <c r="AB21" s="44">
        <f>ABS('P1dB CL'!U467-0)</f>
        <v>0</v>
      </c>
      <c r="AC21" s="44">
        <f>ABS('P1dB CL'!U522-0)</f>
        <v>0</v>
      </c>
      <c r="AD21" s="44">
        <f>ABS('P1dB CL'!U577-0)</f>
        <v>0</v>
      </c>
      <c r="AE21" s="44">
        <f>ABS('P1dB CL'!U632-0)</f>
        <v>0</v>
      </c>
      <c r="AF21" s="44">
        <f>ABS('P1dB CL'!U687-0)</f>
        <v>0</v>
      </c>
      <c r="AG21" s="20"/>
    </row>
    <row r="22" spans="2:33" x14ac:dyDescent="0.25">
      <c r="B22" s="80">
        <f>'P1dB CL'!E18</f>
        <v>-0.9</v>
      </c>
      <c r="C22" s="20"/>
      <c r="D22" s="82">
        <f>ABS('P1dB CL'!C22--6.5305486)</f>
        <v>5.7869000000003723E-3</v>
      </c>
      <c r="E22" s="44">
        <f>ABS('P1dB CL'!C78--7.290772)</f>
        <v>3.2370099999999624E-2</v>
      </c>
      <c r="F22" s="44">
        <f>ABS('P1dB CL'!C134--9.9569454)</f>
        <v>0.18179890000000043</v>
      </c>
      <c r="G22" s="44">
        <f>ABS('P1dB CL'!C190--18.368826)</f>
        <v>1.9244649999999979</v>
      </c>
      <c r="H22" s="44">
        <f>ABS('P1dB CL'!C246--30.028751)</f>
        <v>2.5377709999999993</v>
      </c>
      <c r="I22" s="44">
        <f>ABS('P1dB CL'!C302--33.117031)</f>
        <v>0.72332399999999808</v>
      </c>
      <c r="J22" s="20"/>
      <c r="K22" s="44">
        <f>ABS('P1dB CL'!C413-0)</f>
        <v>0</v>
      </c>
      <c r="L22" s="44">
        <f>ABS('P1dB CL'!C468-0)</f>
        <v>0</v>
      </c>
      <c r="M22" s="44">
        <f>ABS('P1dB CL'!C523-0)</f>
        <v>0</v>
      </c>
      <c r="N22" s="44">
        <f>ABS('P1dB CL'!C578-0)</f>
        <v>0</v>
      </c>
      <c r="O22" s="44">
        <f>ABS('P1dB CL'!C633-0)</f>
        <v>0</v>
      </c>
      <c r="P22" s="44">
        <f>ABS('P1dB CL'!C684-0)</f>
        <v>0</v>
      </c>
      <c r="R22" s="80">
        <f>'P1dB CL'!E18</f>
        <v>-0.9</v>
      </c>
      <c r="S22" s="20"/>
      <c r="T22" s="82">
        <f>ABS('P1dB CL'!U22--8.2017612)</f>
        <v>1.5496999999999872E-3</v>
      </c>
      <c r="U22" s="44">
        <f>ABS('P1dB CL'!U78--8.5041904)</f>
        <v>3.1185000000011343E-3</v>
      </c>
      <c r="V22" s="44">
        <f>ABS('P1dB CL'!U134--9.6695967)</f>
        <v>1.3776800000000478E-2</v>
      </c>
      <c r="W22" s="44">
        <f>ABS('P1dB CL'!U190--14.165125)</f>
        <v>0.28504700000000049</v>
      </c>
      <c r="X22" s="44">
        <f>ABS('P1dB CL'!U246--26.447212)</f>
        <v>2.2751790000000014</v>
      </c>
      <c r="Y22" s="44">
        <f>ABS('P1dB CL'!U302--33.798965)</f>
        <v>0.28091799999999978</v>
      </c>
      <c r="Z22" s="20"/>
      <c r="AA22" s="44">
        <f>ABS('P1dB CL'!U413-0)</f>
        <v>0</v>
      </c>
      <c r="AB22" s="44">
        <f>ABS('P1dB CL'!U468-0)</f>
        <v>0</v>
      </c>
      <c r="AC22" s="44">
        <f>ABS('P1dB CL'!U523-0)</f>
        <v>0</v>
      </c>
      <c r="AD22" s="44">
        <f>ABS('P1dB CL'!U578-0)</f>
        <v>0</v>
      </c>
      <c r="AE22" s="44">
        <f>ABS('P1dB CL'!U633-0)</f>
        <v>0</v>
      </c>
      <c r="AF22" s="44">
        <f>ABS('P1dB CL'!U688-0)</f>
        <v>0</v>
      </c>
      <c r="AG22" s="20"/>
    </row>
    <row r="23" spans="2:33" x14ac:dyDescent="0.25">
      <c r="B23" s="80">
        <f>'P1dB CL'!E19</f>
        <v>-0.2</v>
      </c>
      <c r="C23" s="20"/>
      <c r="D23" s="82">
        <f>ABS('P1dB CL'!C23--6.5305486)</f>
        <v>6.4755000000005225E-3</v>
      </c>
      <c r="E23" s="44">
        <f>ABS('P1dB CL'!C79--7.290772)</f>
        <v>3.3485499999999391E-2</v>
      </c>
      <c r="F23" s="44">
        <f>ABS('P1dB CL'!C135--9.9569454)</f>
        <v>0.21500300000000117</v>
      </c>
      <c r="G23" s="44">
        <f>ABS('P1dB CL'!C191--18.368826)</f>
        <v>2.2059289999999976</v>
      </c>
      <c r="H23" s="44">
        <f>ABS('P1dB CL'!C247--30.028751)</f>
        <v>3.2686969999999995</v>
      </c>
      <c r="I23" s="44">
        <f>ABS('P1dB CL'!C303--33.117031)</f>
        <v>0.84422699999999651</v>
      </c>
      <c r="J23" s="20"/>
      <c r="K23" s="44">
        <f>ABS('P1dB CL'!C414-0)</f>
        <v>0</v>
      </c>
      <c r="L23" s="44">
        <f>ABS('P1dB CL'!C469-0)</f>
        <v>0</v>
      </c>
      <c r="M23" s="44">
        <f>ABS('P1dB CL'!C524-0)</f>
        <v>0</v>
      </c>
      <c r="N23" s="44">
        <f>ABS('P1dB CL'!C579-0)</f>
        <v>0</v>
      </c>
      <c r="O23" s="44">
        <f>ABS('P1dB CL'!C634-0)</f>
        <v>0</v>
      </c>
      <c r="P23" s="44">
        <f>ABS('P1dB CL'!C685-0)</f>
        <v>0</v>
      </c>
      <c r="R23" s="80">
        <f>'P1dB CL'!E19</f>
        <v>-0.2</v>
      </c>
      <c r="S23" s="20"/>
      <c r="T23" s="82">
        <f>ABS('P1dB CL'!U23--8.2017612)</f>
        <v>2.1047000000002924E-3</v>
      </c>
      <c r="U23" s="44">
        <f>ABS('P1dB CL'!U79--8.5041904)</f>
        <v>3.0841000000005891E-3</v>
      </c>
      <c r="V23" s="44">
        <f>ABS('P1dB CL'!U135--9.6695967)</f>
        <v>1.2598099999999945E-2</v>
      </c>
      <c r="W23" s="44">
        <f>ABS('P1dB CL'!U191--14.165125)</f>
        <v>0.33113599999999899</v>
      </c>
      <c r="X23" s="44">
        <f>ABS('P1dB CL'!U247--26.447212)</f>
        <v>2.6440680000000008</v>
      </c>
      <c r="Y23" s="44">
        <f>ABS('P1dB CL'!U303--33.798965)</f>
        <v>0.36199500000000029</v>
      </c>
      <c r="Z23" s="20"/>
      <c r="AA23" s="44">
        <f>ABS('P1dB CL'!U414-0)</f>
        <v>0</v>
      </c>
      <c r="AB23" s="44">
        <f>ABS('P1dB CL'!U469-0)</f>
        <v>0</v>
      </c>
      <c r="AC23" s="44">
        <f>ABS('P1dB CL'!U524-0)</f>
        <v>0</v>
      </c>
      <c r="AD23" s="44">
        <f>ABS('P1dB CL'!U579-0)</f>
        <v>0</v>
      </c>
      <c r="AE23" s="44">
        <f>ABS('P1dB CL'!U634-0)</f>
        <v>0</v>
      </c>
      <c r="AF23" s="44">
        <f>ABS('P1dB CL'!U689-0)</f>
        <v>0</v>
      </c>
      <c r="AG23" s="20"/>
    </row>
    <row r="24" spans="2:33" x14ac:dyDescent="0.25">
      <c r="B24" s="80">
        <f>'P1dB CL'!E20</f>
        <v>0.5</v>
      </c>
      <c r="C24" s="20"/>
      <c r="D24" s="82">
        <f>ABS('P1dB CL'!C24--6.5305486)</f>
        <v>8.710400000000007E-3</v>
      </c>
      <c r="E24" s="44">
        <f>ABS('P1dB CL'!C80--7.290772)</f>
        <v>3.6400399999999777E-2</v>
      </c>
      <c r="F24" s="44">
        <f>ABS('P1dB CL'!C136--9.9569454)</f>
        <v>0.2552891000000006</v>
      </c>
      <c r="G24" s="44">
        <f>ABS('P1dB CL'!C192--18.368826)</f>
        <v>2.5063889999999986</v>
      </c>
      <c r="H24" s="44">
        <f>ABS('P1dB CL'!C248--30.028751)</f>
        <v>4.1555800000000005</v>
      </c>
      <c r="I24" s="44">
        <f>ABS('P1dB CL'!C304--33.117031)</f>
        <v>1.0081209999999956</v>
      </c>
      <c r="J24" s="20"/>
      <c r="K24" s="44">
        <f>ABS('P1dB CL'!C415-0)</f>
        <v>0</v>
      </c>
      <c r="L24" s="44">
        <f>ABS('P1dB CL'!C470-0)</f>
        <v>0</v>
      </c>
      <c r="M24" s="44">
        <f>ABS('P1dB CL'!C525-0)</f>
        <v>0</v>
      </c>
      <c r="N24" s="44">
        <f>ABS('P1dB CL'!C580-0)</f>
        <v>0</v>
      </c>
      <c r="O24" s="44">
        <f>ABS('P1dB CL'!C635-0)</f>
        <v>0</v>
      </c>
      <c r="P24" s="44">
        <f>ABS('P1dB CL'!C686-0)</f>
        <v>0</v>
      </c>
      <c r="R24" s="80">
        <f>'P1dB CL'!E20</f>
        <v>0.5</v>
      </c>
      <c r="S24" s="20"/>
      <c r="T24" s="82">
        <f>ABS('P1dB CL'!U24--8.2017612)</f>
        <v>3.9795999999991949E-3</v>
      </c>
      <c r="U24" s="44">
        <f>ABS('P1dB CL'!U80--8.5041904)</f>
        <v>2.3298000000000485E-3</v>
      </c>
      <c r="V24" s="44">
        <f>ABS('P1dB CL'!U136--9.6695967)</f>
        <v>1.7013600000000295E-2</v>
      </c>
      <c r="W24" s="44">
        <f>ABS('P1dB CL'!U192--14.165125)</f>
        <v>0.39056599999999975</v>
      </c>
      <c r="X24" s="44">
        <f>ABS('P1dB CL'!U248--26.447212)</f>
        <v>3.0648079999999993</v>
      </c>
      <c r="Y24" s="44">
        <f>ABS('P1dB CL'!U304--33.798965)</f>
        <v>0.49764200000000613</v>
      </c>
      <c r="Z24" s="20"/>
      <c r="AA24" s="44">
        <f>ABS('P1dB CL'!U415-0)</f>
        <v>0</v>
      </c>
      <c r="AB24" s="44">
        <f>ABS('P1dB CL'!U470-0)</f>
        <v>0</v>
      </c>
      <c r="AC24" s="44">
        <f>ABS('P1dB CL'!U525-0)</f>
        <v>0</v>
      </c>
      <c r="AD24" s="44">
        <f>ABS('P1dB CL'!U580-0)</f>
        <v>0</v>
      </c>
      <c r="AE24" s="44">
        <f>ABS('P1dB CL'!U635-0)</f>
        <v>0</v>
      </c>
      <c r="AF24" s="44">
        <f>ABS('P1dB CL'!U690-0)</f>
        <v>0</v>
      </c>
      <c r="AG24" s="20"/>
    </row>
    <row r="25" spans="2:33" x14ac:dyDescent="0.25">
      <c r="B25" s="80">
        <f>'P1dB CL'!E21</f>
        <v>1.2</v>
      </c>
      <c r="C25" s="20"/>
      <c r="D25" s="82">
        <f>ABS('P1dB CL'!C25--6.5305486)</f>
        <v>9.2097000000004314E-3</v>
      </c>
      <c r="E25" s="44">
        <f>ABS('P1dB CL'!C81--7.290772)</f>
        <v>4.4996799999999837E-2</v>
      </c>
      <c r="F25" s="44">
        <f>ABS('P1dB CL'!C137--9.9569454)</f>
        <v>0.29933160000000036</v>
      </c>
      <c r="G25" s="44">
        <f>ABS('P1dB CL'!C193--18.368826)</f>
        <v>2.8170509999999993</v>
      </c>
      <c r="H25" s="44">
        <f>ABS('P1dB CL'!C249--30.028751)</f>
        <v>5.1581699999999984</v>
      </c>
      <c r="I25" s="44">
        <f>ABS('P1dB CL'!C305--33.117031)</f>
        <v>1.2606519999999968</v>
      </c>
      <c r="J25" s="20"/>
      <c r="K25" s="44">
        <f>ABS('P1dB CL'!C416-0)</f>
        <v>0</v>
      </c>
      <c r="L25" s="44">
        <f>ABS('P1dB CL'!C471-0)</f>
        <v>0</v>
      </c>
      <c r="M25" s="44">
        <f>ABS('P1dB CL'!C526-0)</f>
        <v>0</v>
      </c>
      <c r="N25" s="44">
        <f>ABS('P1dB CL'!C581-0)</f>
        <v>0</v>
      </c>
      <c r="O25" s="44">
        <f>ABS('P1dB CL'!C636-0)</f>
        <v>0</v>
      </c>
      <c r="P25" s="44">
        <f>ABS('P1dB CL'!C687-0)</f>
        <v>0</v>
      </c>
      <c r="R25" s="80">
        <f>'P1dB CL'!E21</f>
        <v>1.2</v>
      </c>
      <c r="S25" s="20"/>
      <c r="T25" s="82">
        <f>ABS('P1dB CL'!U25--8.2017612)</f>
        <v>1.3933000000001527E-3</v>
      </c>
      <c r="U25" s="44">
        <f>ABS('P1dB CL'!U81--8.5041904)</f>
        <v>3.1347000000003789E-3</v>
      </c>
      <c r="V25" s="44">
        <f>ABS('P1dB CL'!U137--9.6695967)</f>
        <v>2.0764399999999128E-2</v>
      </c>
      <c r="W25" s="44">
        <f>ABS('P1dB CL'!U193--14.165125)</f>
        <v>0.45072500000000026</v>
      </c>
      <c r="X25" s="44">
        <f>ABS('P1dB CL'!U249--26.447212)</f>
        <v>3.5261150000000008</v>
      </c>
      <c r="Y25" s="44">
        <f>ABS('P1dB CL'!U305--33.798965)</f>
        <v>0.71238300000000265</v>
      </c>
      <c r="Z25" s="20"/>
      <c r="AA25" s="44">
        <f>ABS('P1dB CL'!U416-0)</f>
        <v>0</v>
      </c>
      <c r="AB25" s="44">
        <f>ABS('P1dB CL'!U471-0)</f>
        <v>0</v>
      </c>
      <c r="AC25" s="44">
        <f>ABS('P1dB CL'!U526-0)</f>
        <v>0</v>
      </c>
      <c r="AD25" s="44">
        <f>ABS('P1dB CL'!U581-0)</f>
        <v>0</v>
      </c>
      <c r="AE25" s="44">
        <f>ABS('P1dB CL'!U636-0)</f>
        <v>0</v>
      </c>
      <c r="AF25" s="44">
        <f>ABS('P1dB CL'!U691-0)</f>
        <v>0</v>
      </c>
      <c r="AG25" s="20"/>
    </row>
    <row r="26" spans="2:33" x14ac:dyDescent="0.25">
      <c r="B26" s="80">
        <f>'P1dB CL'!E22</f>
        <v>1.9</v>
      </c>
      <c r="C26" s="20"/>
      <c r="D26" s="82">
        <f>ABS('P1dB CL'!C26--6.5305486)</f>
        <v>9.3737000000002624E-3</v>
      </c>
      <c r="E26" s="44">
        <f>ABS('P1dB CL'!C82--7.290772)</f>
        <v>4.9920099999999579E-2</v>
      </c>
      <c r="F26" s="44">
        <f>ABS('P1dB CL'!C138--9.9569454)</f>
        <v>0.34576410000000024</v>
      </c>
      <c r="G26" s="44">
        <f>ABS('P1dB CL'!C194--18.368826)</f>
        <v>3.1575239999999987</v>
      </c>
      <c r="H26" s="44">
        <f>ABS('P1dB CL'!C250--30.028751)</f>
        <v>6.2338459999999998</v>
      </c>
      <c r="I26" s="44">
        <f>ABS('P1dB CL'!C306--33.117031)</f>
        <v>1.6540829999999964</v>
      </c>
      <c r="J26" s="20"/>
      <c r="K26" s="44">
        <f>ABS('P1dB CL'!C417-0)</f>
        <v>0</v>
      </c>
      <c r="L26" s="44">
        <f>ABS('P1dB CL'!C472-0)</f>
        <v>0</v>
      </c>
      <c r="M26" s="44">
        <f>ABS('P1dB CL'!C527-0)</f>
        <v>0</v>
      </c>
      <c r="N26" s="44">
        <f>ABS('P1dB CL'!C582-0)</f>
        <v>0</v>
      </c>
      <c r="O26" s="44">
        <f>ABS('P1dB CL'!C637-0)</f>
        <v>0</v>
      </c>
      <c r="P26" s="44">
        <f>ABS('P1dB CL'!C688-0)</f>
        <v>0</v>
      </c>
      <c r="R26" s="80">
        <f>'P1dB CL'!E22</f>
        <v>1.9</v>
      </c>
      <c r="S26" s="20"/>
      <c r="T26" s="82">
        <f>ABS('P1dB CL'!U26--8.2017612)</f>
        <v>2.7749999999926445E-4</v>
      </c>
      <c r="U26" s="44">
        <f>ABS('P1dB CL'!U82--8.5041904)</f>
        <v>1.7471000000011117E-3</v>
      </c>
      <c r="V26" s="44">
        <f>ABS('P1dB CL'!U138--9.6695967)</f>
        <v>2.1731400000000178E-2</v>
      </c>
      <c r="W26" s="44">
        <f>ABS('P1dB CL'!U194--14.165125)</f>
        <v>0.51862399999999909</v>
      </c>
      <c r="X26" s="44">
        <f>ABS('P1dB CL'!U250--26.447212)</f>
        <v>4.0167019999999987</v>
      </c>
      <c r="Y26" s="44">
        <f>ABS('P1dB CL'!U306--33.798965)</f>
        <v>1.0665430000000029</v>
      </c>
      <c r="Z26" s="20"/>
      <c r="AA26" s="44">
        <f>ABS('P1dB CL'!U417-0)</f>
        <v>0</v>
      </c>
      <c r="AB26" s="44">
        <f>ABS('P1dB CL'!U472-0)</f>
        <v>0</v>
      </c>
      <c r="AC26" s="44">
        <f>ABS('P1dB CL'!U527-0)</f>
        <v>0</v>
      </c>
      <c r="AD26" s="44">
        <f>ABS('P1dB CL'!U582-0)</f>
        <v>0</v>
      </c>
      <c r="AE26" s="44">
        <f>ABS('P1dB CL'!U637-0)</f>
        <v>0</v>
      </c>
      <c r="AF26" s="44">
        <f>ABS('P1dB CL'!U692-0)</f>
        <v>0</v>
      </c>
      <c r="AG26" s="20"/>
    </row>
    <row r="27" spans="2:33" x14ac:dyDescent="0.25">
      <c r="B27" s="80">
        <f>'P1dB CL'!E23</f>
        <v>2.6</v>
      </c>
      <c r="C27" s="20"/>
      <c r="D27" s="82">
        <f>ABS('P1dB CL'!C27--6.5305486)</f>
        <v>1.1922400000000444E-2</v>
      </c>
      <c r="E27" s="44">
        <f>ABS('P1dB CL'!C83--7.290772)</f>
        <v>6.1183999999999905E-2</v>
      </c>
      <c r="F27" s="44">
        <f>ABS('P1dB CL'!C139--9.9569454)</f>
        <v>0.39906400000000097</v>
      </c>
      <c r="G27" s="44">
        <f>ABS('P1dB CL'!C195--18.368826)</f>
        <v>3.4953719999999979</v>
      </c>
      <c r="H27" s="44">
        <f>ABS('P1dB CL'!C251--30.028751)</f>
        <v>7.3271480000000011</v>
      </c>
      <c r="I27" s="44">
        <f>ABS('P1dB CL'!C307--33.117031)</f>
        <v>2.399760999999998</v>
      </c>
      <c r="J27" s="20"/>
      <c r="K27" s="44">
        <f>ABS('P1dB CL'!C418-0)</f>
        <v>0</v>
      </c>
      <c r="L27" s="44">
        <f>ABS('P1dB CL'!C473-0)</f>
        <v>0</v>
      </c>
      <c r="M27" s="44">
        <f>ABS('P1dB CL'!C528-0)</f>
        <v>0</v>
      </c>
      <c r="N27" s="44">
        <f>ABS('P1dB CL'!C583-0)</f>
        <v>0</v>
      </c>
      <c r="O27" s="44">
        <f>ABS('P1dB CL'!C638-0)</f>
        <v>0</v>
      </c>
      <c r="P27" s="44">
        <f>ABS('P1dB CL'!C689-0)</f>
        <v>0</v>
      </c>
      <c r="R27" s="80">
        <f>'P1dB CL'!E23</f>
        <v>2.6</v>
      </c>
      <c r="S27" s="20"/>
      <c r="T27" s="82">
        <f>ABS('P1dB CL'!U27--8.2017612)</f>
        <v>3.3463999999998606E-3</v>
      </c>
      <c r="U27" s="44">
        <f>ABS('P1dB CL'!U83--8.5041904)</f>
        <v>3.5351999999999606E-3</v>
      </c>
      <c r="V27" s="44">
        <f>ABS('P1dB CL'!U139--9.6695967)</f>
        <v>2.7775799999998796E-2</v>
      </c>
      <c r="W27" s="44">
        <f>ABS('P1dB CL'!U195--14.165125)</f>
        <v>0.6020380000000003</v>
      </c>
      <c r="X27" s="44">
        <f>ABS('P1dB CL'!U251--26.447212)</f>
        <v>4.5335250000000009</v>
      </c>
      <c r="Y27" s="44">
        <f>ABS('P1dB CL'!U307--33.798965)</f>
        <v>1.5775100000000037</v>
      </c>
      <c r="Z27" s="20"/>
      <c r="AA27" s="44">
        <f>ABS('P1dB CL'!U418-0)</f>
        <v>0</v>
      </c>
      <c r="AB27" s="44">
        <f>ABS('P1dB CL'!U473-0)</f>
        <v>0</v>
      </c>
      <c r="AC27" s="44">
        <f>ABS('P1dB CL'!U528-0)</f>
        <v>0</v>
      </c>
      <c r="AD27" s="44">
        <f>ABS('P1dB CL'!U583-0)</f>
        <v>0</v>
      </c>
      <c r="AE27" s="44">
        <f>ABS('P1dB CL'!U638-0)</f>
        <v>0</v>
      </c>
      <c r="AF27" s="44">
        <f>ABS('P1dB CL'!U693-0)</f>
        <v>0</v>
      </c>
      <c r="AG27" s="20"/>
    </row>
    <row r="28" spans="2:33" x14ac:dyDescent="0.25">
      <c r="B28" s="80">
        <f>'P1dB CL'!E24</f>
        <v>3.3</v>
      </c>
      <c r="C28" s="20"/>
      <c r="D28" s="82">
        <f>ABS('P1dB CL'!C28--6.5305486)</f>
        <v>1.0484200000000499E-2</v>
      </c>
      <c r="E28" s="44">
        <f>ABS('P1dB CL'!C84--7.290772)</f>
        <v>6.4775499999999653E-2</v>
      </c>
      <c r="F28" s="44">
        <f>ABS('P1dB CL'!C140--9.9569454)</f>
        <v>0.46370980000000017</v>
      </c>
      <c r="G28" s="44">
        <f>ABS('P1dB CL'!C196--18.368826)</f>
        <v>3.8522829999999981</v>
      </c>
      <c r="H28" s="44">
        <f>ABS('P1dB CL'!C252--30.028751)</f>
        <v>8.4134039999999999</v>
      </c>
      <c r="I28" s="44">
        <f>ABS('P1dB CL'!C308--33.117031)</f>
        <v>3.5461999999999989</v>
      </c>
      <c r="J28" s="20"/>
      <c r="K28" s="44">
        <f>ABS('P1dB CL'!C419-0)</f>
        <v>0</v>
      </c>
      <c r="L28" s="44">
        <f>ABS('P1dB CL'!C474-0)</f>
        <v>0</v>
      </c>
      <c r="M28" s="44">
        <f>ABS('P1dB CL'!C529-0)</f>
        <v>0</v>
      </c>
      <c r="N28" s="44">
        <f>ABS('P1dB CL'!C584-0)</f>
        <v>0</v>
      </c>
      <c r="O28" s="44">
        <f>ABS('P1dB CL'!C639-0)</f>
        <v>0</v>
      </c>
      <c r="P28" s="44">
        <f>ABS('P1dB CL'!C690-0)</f>
        <v>0</v>
      </c>
      <c r="R28" s="80">
        <f>'P1dB CL'!E24</f>
        <v>3.3</v>
      </c>
      <c r="S28" s="20"/>
      <c r="T28" s="82">
        <f>ABS('P1dB CL'!U28--8.2017612)</f>
        <v>1.2320999999992921E-3</v>
      </c>
      <c r="U28" s="44">
        <f>ABS('P1dB CL'!U84--8.5041904)</f>
        <v>2.5606000000006901E-3</v>
      </c>
      <c r="V28" s="44">
        <f>ABS('P1dB CL'!U140--9.6695967)</f>
        <v>3.4389499999999629E-2</v>
      </c>
      <c r="W28" s="44">
        <f>ABS('P1dB CL'!U196--14.165125)</f>
        <v>0.69055900000000037</v>
      </c>
      <c r="X28" s="44">
        <f>ABS('P1dB CL'!U252--26.447212)</f>
        <v>5.0752659999999992</v>
      </c>
      <c r="Y28" s="44">
        <f>ABS('P1dB CL'!U308--33.798965)</f>
        <v>2.3159540000000014</v>
      </c>
      <c r="Z28" s="20"/>
      <c r="AA28" s="44">
        <f>ABS('P1dB CL'!U419-0)</f>
        <v>0</v>
      </c>
      <c r="AB28" s="44">
        <f>ABS('P1dB CL'!U474-0)</f>
        <v>0</v>
      </c>
      <c r="AC28" s="44">
        <f>ABS('P1dB CL'!U529-0)</f>
        <v>0</v>
      </c>
      <c r="AD28" s="44">
        <f>ABS('P1dB CL'!U584-0)</f>
        <v>0</v>
      </c>
      <c r="AE28" s="44">
        <f>ABS('P1dB CL'!U639-0)</f>
        <v>0</v>
      </c>
      <c r="AF28" s="44">
        <f>ABS('P1dB CL'!U694-0)</f>
        <v>0</v>
      </c>
      <c r="AG28" s="20"/>
    </row>
    <row r="29" spans="2:33" x14ac:dyDescent="0.25">
      <c r="B29" s="80">
        <f>'P1dB CL'!E25</f>
        <v>4</v>
      </c>
      <c r="C29" s="20"/>
      <c r="D29" s="82">
        <f>ABS('P1dB CL'!C29--6.5305486)</f>
        <v>1.4876899999999971E-2</v>
      </c>
      <c r="E29" s="44">
        <f>ABS('P1dB CL'!C85--7.290772)</f>
        <v>7.5051299999999266E-2</v>
      </c>
      <c r="F29" s="44">
        <f>ABS('P1dB CL'!C141--9.9569454)</f>
        <v>0.52754499999999993</v>
      </c>
      <c r="G29" s="44">
        <f>ABS('P1dB CL'!C197--18.368826)</f>
        <v>4.2235999999999994</v>
      </c>
      <c r="H29" s="44">
        <f>ABS('P1dB CL'!C253--30.028751)</f>
        <v>9.4579689999999985</v>
      </c>
      <c r="I29" s="44">
        <f>ABS('P1dB CL'!C309--33.117031)</f>
        <v>5.0499079999999985</v>
      </c>
      <c r="J29" s="20"/>
      <c r="K29" s="44">
        <f>ABS('P1dB CL'!C420-0)</f>
        <v>0</v>
      </c>
      <c r="L29" s="44">
        <f>ABS('P1dB CL'!C475-0)</f>
        <v>0</v>
      </c>
      <c r="M29" s="44">
        <f>ABS('P1dB CL'!C530-0)</f>
        <v>0</v>
      </c>
      <c r="N29" s="44">
        <f>ABS('P1dB CL'!C585-0)</f>
        <v>0</v>
      </c>
      <c r="O29" s="44">
        <f>ABS('P1dB CL'!C640-0)</f>
        <v>0</v>
      </c>
      <c r="P29" s="44">
        <f>ABS('P1dB CL'!C691-0)</f>
        <v>0</v>
      </c>
      <c r="R29" s="80">
        <f>'P1dB CL'!E25</f>
        <v>4</v>
      </c>
      <c r="S29" s="20"/>
      <c r="T29" s="82">
        <f>ABS('P1dB CL'!U29--8.2017612)</f>
        <v>7.5400000000058753E-5</v>
      </c>
      <c r="U29" s="44">
        <f>ABS('P1dB CL'!U85--8.5041904)</f>
        <v>3.3693000000010187E-3</v>
      </c>
      <c r="V29" s="44">
        <f>ABS('P1dB CL'!U141--9.6695967)</f>
        <v>3.730200000000039E-2</v>
      </c>
      <c r="W29" s="44">
        <f>ABS('P1dB CL'!U197--14.165125)</f>
        <v>0.78813599999999973</v>
      </c>
      <c r="X29" s="44">
        <f>ABS('P1dB CL'!U253--26.447212)</f>
        <v>5.6318930000000016</v>
      </c>
      <c r="Y29" s="44">
        <f>ABS('P1dB CL'!U309--33.798965)</f>
        <v>3.2225990000000024</v>
      </c>
      <c r="Z29" s="20"/>
      <c r="AA29" s="44">
        <f>ABS('P1dB CL'!U420-0)</f>
        <v>0</v>
      </c>
      <c r="AB29" s="44">
        <f>ABS('P1dB CL'!U475-0)</f>
        <v>0</v>
      </c>
      <c r="AC29" s="44">
        <f>ABS('P1dB CL'!U530-0)</f>
        <v>0</v>
      </c>
      <c r="AD29" s="44">
        <f>ABS('P1dB CL'!U585-0)</f>
        <v>0</v>
      </c>
      <c r="AE29" s="44">
        <f>ABS('P1dB CL'!U640-0)</f>
        <v>0</v>
      </c>
      <c r="AF29" s="44">
        <f>ABS('P1dB CL'!U695-0)</f>
        <v>0</v>
      </c>
      <c r="AG29" s="20"/>
    </row>
    <row r="30" spans="2:33" x14ac:dyDescent="0.25">
      <c r="B30" s="80">
        <f>'P1dB CL'!E26</f>
        <v>4.7</v>
      </c>
      <c r="C30" s="20"/>
      <c r="D30" s="82">
        <f>ABS('P1dB CL'!C30--6.5305486)</f>
        <v>1.8463600000000469E-2</v>
      </c>
      <c r="E30" s="44">
        <f>ABS('P1dB CL'!C86--7.290772)</f>
        <v>8.9512399999999381E-2</v>
      </c>
      <c r="F30" s="44">
        <f>ABS('P1dB CL'!C142--9.9569454)</f>
        <v>0.6056032000000009</v>
      </c>
      <c r="G30" s="44">
        <f>ABS('P1dB CL'!C198--18.368826)</f>
        <v>4.6042809999999985</v>
      </c>
      <c r="H30" s="44">
        <f>ABS('P1dB CL'!C254--30.028751)</f>
        <v>10.468965000000001</v>
      </c>
      <c r="I30" s="44">
        <f>ABS('P1dB CL'!C310--33.117031)</f>
        <v>6.7802159999999958</v>
      </c>
      <c r="J30" s="20"/>
      <c r="K30" s="44">
        <f>ABS('P1dB CL'!C421-0)</f>
        <v>0</v>
      </c>
      <c r="L30" s="44">
        <f>ABS('P1dB CL'!C476-0)</f>
        <v>0</v>
      </c>
      <c r="M30" s="44">
        <f>ABS('P1dB CL'!C531-0)</f>
        <v>0</v>
      </c>
      <c r="N30" s="44">
        <f>ABS('P1dB CL'!C586-0)</f>
        <v>0</v>
      </c>
      <c r="O30" s="44">
        <f>ABS('P1dB CL'!C641-0)</f>
        <v>0</v>
      </c>
      <c r="P30" s="44">
        <f>ABS('P1dB CL'!C692-0)</f>
        <v>0</v>
      </c>
      <c r="R30" s="80">
        <f>'P1dB CL'!E26</f>
        <v>4.7</v>
      </c>
      <c r="S30" s="20"/>
      <c r="T30" s="82">
        <f>ABS('P1dB CL'!U30--8.2017612)</f>
        <v>2.7170000000005246E-3</v>
      </c>
      <c r="U30" s="44">
        <f>ABS('P1dB CL'!U86--8.5041904)</f>
        <v>7.0543000000000688E-3</v>
      </c>
      <c r="V30" s="44">
        <f>ABS('P1dB CL'!U142--9.6695967)</f>
        <v>4.3921499999999725E-2</v>
      </c>
      <c r="W30" s="44">
        <f>ABS('P1dB CL'!U198--14.165125)</f>
        <v>0.89337800000000023</v>
      </c>
      <c r="X30" s="44">
        <f>ABS('P1dB CL'!U254--26.447212)</f>
        <v>6.1940689999999989</v>
      </c>
      <c r="Y30" s="44">
        <f>ABS('P1dB CL'!U310--33.798965)</f>
        <v>4.3319070000000011</v>
      </c>
      <c r="Z30" s="20"/>
      <c r="AA30" s="44">
        <f>ABS('P1dB CL'!U421-0)</f>
        <v>0</v>
      </c>
      <c r="AB30" s="44">
        <f>ABS('P1dB CL'!U476-0)</f>
        <v>0</v>
      </c>
      <c r="AC30" s="44">
        <f>ABS('P1dB CL'!U531-0)</f>
        <v>0</v>
      </c>
      <c r="AD30" s="44">
        <f>ABS('P1dB CL'!U586-0)</f>
        <v>0</v>
      </c>
      <c r="AE30" s="44">
        <f>ABS('P1dB CL'!U641-0)</f>
        <v>0</v>
      </c>
      <c r="AF30" s="44">
        <f>ABS('P1dB CL'!U696-0)</f>
        <v>0</v>
      </c>
      <c r="AG30" s="20"/>
    </row>
    <row r="31" spans="2:33" x14ac:dyDescent="0.25">
      <c r="B31" s="80">
        <f>'P1dB CL'!E27</f>
        <v>5.4</v>
      </c>
      <c r="C31" s="20"/>
      <c r="D31" s="82">
        <f>ABS('P1dB CL'!C31--6.5305486)</f>
        <v>1.4837299999999942E-2</v>
      </c>
      <c r="E31" s="44">
        <f>ABS('P1dB CL'!C87--7.290772)</f>
        <v>0.10069179999999989</v>
      </c>
      <c r="F31" s="44">
        <f>ABS('P1dB CL'!C143--9.9569454)</f>
        <v>0.68824479999999966</v>
      </c>
      <c r="G31" s="44">
        <f>ABS('P1dB CL'!C199--18.368826)</f>
        <v>4.9947639999999982</v>
      </c>
      <c r="H31" s="44">
        <f>ABS('P1dB CL'!C255--30.028751)</f>
        <v>11.436375999999999</v>
      </c>
      <c r="I31" s="44">
        <f>ABS('P1dB CL'!C311--33.117031)</f>
        <v>8.5412199999999956</v>
      </c>
      <c r="J31" s="20"/>
      <c r="K31" s="44">
        <f>ABS('P1dB CL'!C422-0)</f>
        <v>0</v>
      </c>
      <c r="L31" s="44">
        <f>ABS('P1dB CL'!C477-0)</f>
        <v>0</v>
      </c>
      <c r="M31" s="44">
        <f>ABS('P1dB CL'!C532-0)</f>
        <v>0</v>
      </c>
      <c r="N31" s="44">
        <f>ABS('P1dB CL'!C587-0)</f>
        <v>0</v>
      </c>
      <c r="O31" s="44">
        <f>ABS('P1dB CL'!C642-0)</f>
        <v>0</v>
      </c>
      <c r="P31" s="44">
        <f>ABS('P1dB CL'!C693-0)</f>
        <v>0</v>
      </c>
      <c r="R31" s="80">
        <f>'P1dB CL'!E27</f>
        <v>5.4</v>
      </c>
      <c r="S31" s="20"/>
      <c r="T31" s="82">
        <f>ABS('P1dB CL'!U31--8.2017612)</f>
        <v>4.968999999999113E-4</v>
      </c>
      <c r="U31" s="44">
        <f>ABS('P1dB CL'!U87--8.5041904)</f>
        <v>2.2831000000014257E-3</v>
      </c>
      <c r="V31" s="44">
        <f>ABS('P1dB CL'!U143--9.6695967)</f>
        <v>4.8678400000000011E-2</v>
      </c>
      <c r="W31" s="44">
        <f>ABS('P1dB CL'!U199--14.165125)</f>
        <v>1.0080249999999999</v>
      </c>
      <c r="X31" s="44">
        <f>ABS('P1dB CL'!U255--26.447212)</f>
        <v>6.7611540000000012</v>
      </c>
      <c r="Y31" s="44">
        <f>ABS('P1dB CL'!U311--33.798965)</f>
        <v>5.5902130000000021</v>
      </c>
      <c r="Z31" s="20"/>
      <c r="AA31" s="44">
        <f>ABS('P1dB CL'!U422-0)</f>
        <v>0</v>
      </c>
      <c r="AB31" s="44">
        <f>ABS('P1dB CL'!U477-0)</f>
        <v>0</v>
      </c>
      <c r="AC31" s="44">
        <f>ABS('P1dB CL'!U532-0)</f>
        <v>0</v>
      </c>
      <c r="AD31" s="44">
        <f>ABS('P1dB CL'!U587-0)</f>
        <v>0</v>
      </c>
      <c r="AE31" s="44">
        <f>ABS('P1dB CL'!U642-0)</f>
        <v>0</v>
      </c>
      <c r="AF31" s="44">
        <f>ABS('P1dB CL'!U697-0)</f>
        <v>0</v>
      </c>
      <c r="AG31" s="20"/>
    </row>
    <row r="32" spans="2:33" x14ac:dyDescent="0.25">
      <c r="B32" s="80">
        <f>'P1dB CL'!E28</f>
        <v>6.1</v>
      </c>
      <c r="C32" s="20"/>
      <c r="D32" s="82">
        <f>ABS('P1dB CL'!C32--6.5305486)</f>
        <v>9.3103000000001046E-3</v>
      </c>
      <c r="E32" s="44">
        <f>ABS('P1dB CL'!C88--7.290772)</f>
        <v>0.11682749999999942</v>
      </c>
      <c r="F32" s="44">
        <f>ABS('P1dB CL'!C144--9.9569454)</f>
        <v>0.77151680000000056</v>
      </c>
      <c r="G32" s="44">
        <f>ABS('P1dB CL'!C200--18.368826)</f>
        <v>5.3910479999999978</v>
      </c>
      <c r="H32" s="44">
        <f>ABS('P1dB CL'!C256--30.028751)</f>
        <v>12.369496999999999</v>
      </c>
      <c r="I32" s="44">
        <f>ABS('P1dB CL'!C312--33.117031)</f>
        <v>10.234668999999997</v>
      </c>
      <c r="J32" s="20"/>
      <c r="K32" s="44">
        <f>ABS('P1dB CL'!C423-0)</f>
        <v>0</v>
      </c>
      <c r="L32" s="44">
        <f>ABS('P1dB CL'!C478-0)</f>
        <v>0</v>
      </c>
      <c r="M32" s="44">
        <f>ABS('P1dB CL'!C533-0)</f>
        <v>0</v>
      </c>
      <c r="N32" s="44">
        <f>ABS('P1dB CL'!C588-0)</f>
        <v>0</v>
      </c>
      <c r="O32" s="44">
        <f>ABS('P1dB CL'!C643-0)</f>
        <v>0</v>
      </c>
      <c r="P32" s="44">
        <f>ABS('P1dB CL'!C694-0)</f>
        <v>0</v>
      </c>
      <c r="R32" s="80">
        <f>'P1dB CL'!E28</f>
        <v>6.1</v>
      </c>
      <c r="S32" s="20"/>
      <c r="T32" s="82">
        <f>ABS('P1dB CL'!U32--8.2017612)</f>
        <v>3.7213000000004826E-3</v>
      </c>
      <c r="U32" s="44">
        <f>ABS('P1dB CL'!U88--8.5041904)</f>
        <v>5.4531000000004326E-3</v>
      </c>
      <c r="V32" s="44">
        <f>ABS('P1dB CL'!U144--9.6695967)</f>
        <v>5.7992999999999739E-2</v>
      </c>
      <c r="W32" s="44">
        <f>ABS('P1dB CL'!U200--14.165125)</f>
        <v>1.1310090000000006</v>
      </c>
      <c r="X32" s="44">
        <f>ABS('P1dB CL'!U256--26.447212)</f>
        <v>7.3337900000000005</v>
      </c>
      <c r="Y32" s="44">
        <f>ABS('P1dB CL'!U312--33.798965)</f>
        <v>6.9084280000000042</v>
      </c>
      <c r="Z32" s="20"/>
      <c r="AA32" s="44">
        <f>ABS('P1dB CL'!U423-0)</f>
        <v>0</v>
      </c>
      <c r="AB32" s="44">
        <f>ABS('P1dB CL'!U478-0)</f>
        <v>0</v>
      </c>
      <c r="AC32" s="44">
        <f>ABS('P1dB CL'!U533-0)</f>
        <v>0</v>
      </c>
      <c r="AD32" s="44">
        <f>ABS('P1dB CL'!U588-0)</f>
        <v>0</v>
      </c>
      <c r="AE32" s="44">
        <f>ABS('P1dB CL'!U643-0)</f>
        <v>0</v>
      </c>
      <c r="AF32" s="44">
        <f>ABS('P1dB CL'!U698-0)</f>
        <v>0</v>
      </c>
      <c r="AG32" s="20"/>
    </row>
    <row r="33" spans="2:33" x14ac:dyDescent="0.25">
      <c r="B33" s="80">
        <f>'P1dB CL'!E29</f>
        <v>6.8</v>
      </c>
      <c r="C33" s="20"/>
      <c r="D33" s="82">
        <f>ABS('P1dB CL'!C33--6.5305486)</f>
        <v>1.5134399999999992E-2</v>
      </c>
      <c r="E33" s="44">
        <f>ABS('P1dB CL'!C89--7.290772)</f>
        <v>0.13352869999999939</v>
      </c>
      <c r="F33" s="44">
        <f>ABS('P1dB CL'!C145--9.9569454)</f>
        <v>0.86851310000000126</v>
      </c>
      <c r="G33" s="44">
        <f>ABS('P1dB CL'!C201--18.368826)</f>
        <v>5.7902539999999991</v>
      </c>
      <c r="H33" s="44">
        <f>ABS('P1dB CL'!C257--30.028751)</f>
        <v>13.274366000000001</v>
      </c>
      <c r="I33" s="44">
        <f>ABS('P1dB CL'!C313--33.117031)</f>
        <v>11.822024999999996</v>
      </c>
      <c r="J33" s="20"/>
      <c r="K33" s="44">
        <f>ABS('P1dB CL'!C424-0)</f>
        <v>0</v>
      </c>
      <c r="L33" s="44">
        <f>ABS('P1dB CL'!C479-0)</f>
        <v>0</v>
      </c>
      <c r="M33" s="44">
        <f>ABS('P1dB CL'!C534-0)</f>
        <v>0</v>
      </c>
      <c r="N33" s="44">
        <f>ABS('P1dB CL'!C589-0)</f>
        <v>0</v>
      </c>
      <c r="O33" s="44">
        <f>ABS('P1dB CL'!C644-0)</f>
        <v>0</v>
      </c>
      <c r="P33" s="44">
        <f>ABS('P1dB CL'!C695-0)</f>
        <v>0</v>
      </c>
      <c r="R33" s="80">
        <f>'P1dB CL'!E29</f>
        <v>6.8</v>
      </c>
      <c r="S33" s="20"/>
      <c r="T33" s="82">
        <f>ABS('P1dB CL'!U33--8.2017612)</f>
        <v>1.4333999999998071E-3</v>
      </c>
      <c r="U33" s="44">
        <f>ABS('P1dB CL'!U89--8.5041904)</f>
        <v>3.6449000000011722E-3</v>
      </c>
      <c r="V33" s="44">
        <f>ABS('P1dB CL'!U145--9.6695967)</f>
        <v>6.7355199999999726E-2</v>
      </c>
      <c r="W33" s="44">
        <f>ABS('P1dB CL'!U201--14.165125)</f>
        <v>1.2633320000000001</v>
      </c>
      <c r="X33" s="44">
        <f>ABS('P1dB CL'!U257--26.447212)</f>
        <v>7.9071250000000006</v>
      </c>
      <c r="Y33" s="44">
        <f>ABS('P1dB CL'!U313--33.798965)</f>
        <v>8.2660480000000014</v>
      </c>
      <c r="Z33" s="20"/>
      <c r="AA33" s="44">
        <f>ABS('P1dB CL'!U424-0)</f>
        <v>0</v>
      </c>
      <c r="AB33" s="44">
        <f>ABS('P1dB CL'!U479-0)</f>
        <v>0</v>
      </c>
      <c r="AC33" s="44">
        <f>ABS('P1dB CL'!U534-0)</f>
        <v>0</v>
      </c>
      <c r="AD33" s="44">
        <f>ABS('P1dB CL'!U589-0)</f>
        <v>0</v>
      </c>
      <c r="AE33" s="44">
        <f>ABS('P1dB CL'!U644-0)</f>
        <v>0</v>
      </c>
      <c r="AF33" s="44">
        <f>ABS('P1dB CL'!U699-0)</f>
        <v>0</v>
      </c>
      <c r="AG33" s="20"/>
    </row>
    <row r="34" spans="2:33" x14ac:dyDescent="0.25">
      <c r="B34" s="80">
        <f>'P1dB CL'!E30</f>
        <v>7.5</v>
      </c>
      <c r="C34" s="20"/>
      <c r="D34" s="82">
        <f>ABS('P1dB CL'!C34--6.5305486)</f>
        <v>5.0197000000000713E-3</v>
      </c>
      <c r="E34" s="44">
        <f>ABS('P1dB CL'!C90--7.290772)</f>
        <v>0.14651969999999981</v>
      </c>
      <c r="F34" s="44">
        <f>ABS('P1dB CL'!C146--9.9569454)</f>
        <v>0.97085280000000118</v>
      </c>
      <c r="G34" s="44">
        <f>ABS('P1dB CL'!C202--18.368826)</f>
        <v>6.1970019999999977</v>
      </c>
      <c r="H34" s="44">
        <f>ABS('P1dB CL'!C258--30.028751)</f>
        <v>14.157413</v>
      </c>
      <c r="I34" s="44">
        <f>ABS('P1dB CL'!C314--33.117031)</f>
        <v>13.337031999999997</v>
      </c>
      <c r="J34" s="20"/>
      <c r="K34" s="44">
        <f>ABS('P1dB CL'!C425-0)</f>
        <v>0</v>
      </c>
      <c r="L34" s="44">
        <f>ABS('P1dB CL'!C480-0)</f>
        <v>0</v>
      </c>
      <c r="M34" s="44">
        <f>ABS('P1dB CL'!C535-0)</f>
        <v>0</v>
      </c>
      <c r="N34" s="44">
        <f>ABS('P1dB CL'!C590-0)</f>
        <v>0</v>
      </c>
      <c r="O34" s="44">
        <f>ABS('P1dB CL'!C645-0)</f>
        <v>0</v>
      </c>
      <c r="P34" s="44">
        <f>ABS('P1dB CL'!C696-0)</f>
        <v>0</v>
      </c>
      <c r="R34" s="80">
        <f>'P1dB CL'!E30</f>
        <v>7.5</v>
      </c>
      <c r="S34" s="20"/>
      <c r="T34" s="82">
        <f>ABS('P1dB CL'!U34--8.2017612)</f>
        <v>5.1775000000002791E-3</v>
      </c>
      <c r="U34" s="44">
        <f>ABS('P1dB CL'!U90--8.5041904)</f>
        <v>7.5769000000001085E-3</v>
      </c>
      <c r="V34" s="44">
        <f>ABS('P1dB CL'!U146--9.6695967)</f>
        <v>8.1051900000000288E-2</v>
      </c>
      <c r="W34" s="44">
        <f>ABS('P1dB CL'!U202--14.165125)</f>
        <v>1.4067430000000005</v>
      </c>
      <c r="X34" s="44">
        <f>ABS('P1dB CL'!U258--26.447212)</f>
        <v>8.4905660000000012</v>
      </c>
      <c r="Y34" s="44">
        <f>ABS('P1dB CL'!U314--33.798965)</f>
        <v>9.6013770000000029</v>
      </c>
      <c r="Z34" s="20"/>
      <c r="AA34" s="44">
        <f>ABS('P1dB CL'!U425-0)</f>
        <v>0</v>
      </c>
      <c r="AB34" s="44">
        <f>ABS('P1dB CL'!U480-0)</f>
        <v>0</v>
      </c>
      <c r="AC34" s="44">
        <f>ABS('P1dB CL'!U535-0)</f>
        <v>0</v>
      </c>
      <c r="AD34" s="44">
        <f>ABS('P1dB CL'!U590-0)</f>
        <v>0</v>
      </c>
      <c r="AE34" s="44">
        <f>ABS('P1dB CL'!U645-0)</f>
        <v>0</v>
      </c>
      <c r="AF34" s="44">
        <f>ABS('P1dB CL'!U700-0)</f>
        <v>0</v>
      </c>
      <c r="AG34" s="20"/>
    </row>
    <row r="35" spans="2:33" x14ac:dyDescent="0.25">
      <c r="B35" s="80">
        <f>'P1dB CL'!E31</f>
        <v>8.1999999999999993</v>
      </c>
      <c r="C35" s="20"/>
      <c r="D35" s="82">
        <f>ABS('P1dB CL'!C35--6.5305486)</f>
        <v>1.002000000003278E-4</v>
      </c>
      <c r="E35" s="44">
        <f>ABS('P1dB CL'!C91--7.290772)</f>
        <v>0.15791089999999919</v>
      </c>
      <c r="F35" s="44">
        <f>ABS('P1dB CL'!C147--9.9569454)</f>
        <v>1.0717125000000003</v>
      </c>
      <c r="G35" s="44">
        <f>ABS('P1dB CL'!C203--18.368826)</f>
        <v>6.5871559999999985</v>
      </c>
      <c r="H35" s="44">
        <f>ABS('P1dB CL'!C259--30.028751)</f>
        <v>14.982768999999999</v>
      </c>
      <c r="I35" s="44">
        <f>ABS('P1dB CL'!C315--33.117031)</f>
        <v>14.735841999999998</v>
      </c>
      <c r="J35" s="20"/>
      <c r="K35" s="44">
        <f>ABS('P1dB CL'!C426-0)</f>
        <v>0</v>
      </c>
      <c r="L35" s="44">
        <f>ABS('P1dB CL'!C481-0)</f>
        <v>0</v>
      </c>
      <c r="M35" s="44">
        <f>ABS('P1dB CL'!C536-0)</f>
        <v>0</v>
      </c>
      <c r="N35" s="44">
        <f>ABS('P1dB CL'!C591-0)</f>
        <v>0</v>
      </c>
      <c r="O35" s="44">
        <f>ABS('P1dB CL'!C646-0)</f>
        <v>0</v>
      </c>
      <c r="P35" s="44">
        <f>ABS('P1dB CL'!C697-0)</f>
        <v>0</v>
      </c>
      <c r="R35" s="80">
        <f>'P1dB CL'!E31</f>
        <v>8.1999999999999993</v>
      </c>
      <c r="S35" s="20"/>
      <c r="T35" s="82">
        <f>ABS('P1dB CL'!U35--8.2017612)</f>
        <v>6.1713000000001017E-3</v>
      </c>
      <c r="U35" s="44">
        <f>ABS('P1dB CL'!U91--8.5041904)</f>
        <v>6.635600000000963E-3</v>
      </c>
      <c r="V35" s="44">
        <f>ABS('P1dB CL'!U147--9.6695967)</f>
        <v>9.173299999999962E-2</v>
      </c>
      <c r="W35" s="44">
        <f>ABS('P1dB CL'!U203--14.165125)</f>
        <v>1.5539860000000001</v>
      </c>
      <c r="X35" s="44">
        <f>ABS('P1dB CL'!U259--26.447212)</f>
        <v>9.086079999999999</v>
      </c>
      <c r="Y35" s="44">
        <f>ABS('P1dB CL'!U315--33.798965)</f>
        <v>10.896209000000002</v>
      </c>
      <c r="Z35" s="20"/>
      <c r="AA35" s="44">
        <f>ABS('P1dB CL'!U426-0)</f>
        <v>0</v>
      </c>
      <c r="AB35" s="44">
        <f>ABS('P1dB CL'!U481-0)</f>
        <v>0</v>
      </c>
      <c r="AC35" s="44">
        <f>ABS('P1dB CL'!U536-0)</f>
        <v>0</v>
      </c>
      <c r="AD35" s="44">
        <f>ABS('P1dB CL'!U591-0)</f>
        <v>0</v>
      </c>
      <c r="AE35" s="44">
        <f>ABS('P1dB CL'!U646-0)</f>
        <v>0</v>
      </c>
      <c r="AF35" s="44">
        <f>ABS('P1dB CL'!U701-0)</f>
        <v>0</v>
      </c>
      <c r="AG35" s="20"/>
    </row>
    <row r="36" spans="2:33" x14ac:dyDescent="0.25">
      <c r="B36" s="80">
        <f>'P1dB CL'!E32</f>
        <v>8.9</v>
      </c>
      <c r="C36" s="20"/>
      <c r="D36" s="82">
        <f>ABS('P1dB CL'!C36--6.5305486)</f>
        <v>7.2201999999998989E-3</v>
      </c>
      <c r="E36" s="44">
        <f>ABS('P1dB CL'!C92--7.290772)</f>
        <v>0.16209649999999964</v>
      </c>
      <c r="F36" s="44">
        <f>ABS('P1dB CL'!C148--9.9569454)</f>
        <v>1.1654233999999999</v>
      </c>
      <c r="G36" s="44">
        <f>ABS('P1dB CL'!C204--18.368826)</f>
        <v>6.9560119999999994</v>
      </c>
      <c r="H36" s="44">
        <f>ABS('P1dB CL'!C260--30.028751)</f>
        <v>15.747028999999999</v>
      </c>
      <c r="I36" s="44">
        <f>ABS('P1dB CL'!C316--33.117031)</f>
        <v>15.974122999999999</v>
      </c>
      <c r="J36" s="20"/>
      <c r="K36" s="44">
        <f>ABS('P1dB CL'!C427-0)</f>
        <v>0</v>
      </c>
      <c r="L36" s="44">
        <f>ABS('P1dB CL'!C482-0)</f>
        <v>0</v>
      </c>
      <c r="M36" s="44">
        <f>ABS('P1dB CL'!C537-0)</f>
        <v>0</v>
      </c>
      <c r="N36" s="44">
        <f>ABS('P1dB CL'!C592-0)</f>
        <v>0</v>
      </c>
      <c r="O36" s="44">
        <f>ABS('P1dB CL'!C647-0)</f>
        <v>0</v>
      </c>
      <c r="P36" s="44">
        <f>ABS('P1dB CL'!C698-0)</f>
        <v>0</v>
      </c>
      <c r="R36" s="80">
        <f>'P1dB CL'!E32</f>
        <v>8.9</v>
      </c>
      <c r="S36" s="20"/>
      <c r="T36" s="82">
        <f>ABS('P1dB CL'!U36--8.2017612)</f>
        <v>6.6518999999995998E-3</v>
      </c>
      <c r="U36" s="44">
        <f>ABS('P1dB CL'!U92--8.5041904)</f>
        <v>4.9085000000008705E-3</v>
      </c>
      <c r="V36" s="44">
        <f>ABS('P1dB CL'!U148--9.6695967)</f>
        <v>0.10807419999999901</v>
      </c>
      <c r="W36" s="44">
        <f>ABS('P1dB CL'!U204--14.165125)</f>
        <v>1.7075359999999993</v>
      </c>
      <c r="X36" s="44">
        <f>ABS('P1dB CL'!U260--26.447212)</f>
        <v>9.6758939999999996</v>
      </c>
      <c r="Y36" s="44">
        <f>ABS('P1dB CL'!U316--33.798965)</f>
        <v>12.124198000000003</v>
      </c>
      <c r="Z36" s="20"/>
      <c r="AA36" s="44">
        <f>ABS('P1dB CL'!U427-0)</f>
        <v>0</v>
      </c>
      <c r="AB36" s="44">
        <f>ABS('P1dB CL'!U482-0)</f>
        <v>0</v>
      </c>
      <c r="AC36" s="44">
        <f>ABS('P1dB CL'!U537-0)</f>
        <v>0</v>
      </c>
      <c r="AD36" s="44">
        <f>ABS('P1dB CL'!U592-0)</f>
        <v>0</v>
      </c>
      <c r="AE36" s="44">
        <f>ABS('P1dB CL'!U647-0)</f>
        <v>0</v>
      </c>
      <c r="AF36" s="44">
        <f>ABS('P1dB CL'!U702-0)</f>
        <v>0</v>
      </c>
      <c r="AG36" s="20"/>
    </row>
    <row r="37" spans="2:33" x14ac:dyDescent="0.25">
      <c r="B37" s="80">
        <f>'P1dB CL'!E33</f>
        <v>9.6</v>
      </c>
      <c r="C37" s="20"/>
      <c r="D37" s="82">
        <f>ABS('P1dB CL'!C37--6.5305486)</f>
        <v>2.7967899999999268E-2</v>
      </c>
      <c r="E37" s="44">
        <f>ABS('P1dB CL'!C93--7.290772)</f>
        <v>0.16192959999999967</v>
      </c>
      <c r="F37" s="44">
        <f>ABS('P1dB CL'!C149--9.9569454)</f>
        <v>1.2463665000000006</v>
      </c>
      <c r="G37" s="44">
        <f>ABS('P1dB CL'!C205--18.368826)</f>
        <v>7.2803159999999991</v>
      </c>
      <c r="H37" s="44">
        <f>ABS('P1dB CL'!C261--30.028751)</f>
        <v>16.398555999999999</v>
      </c>
      <c r="I37" s="44">
        <f>ABS('P1dB CL'!C317--33.117031)</f>
        <v>17.004170999999996</v>
      </c>
      <c r="J37" s="20"/>
      <c r="K37" s="44">
        <f>ABS('P1dB CL'!C428-0)</f>
        <v>0</v>
      </c>
      <c r="L37" s="44">
        <f>ABS('P1dB CL'!C483-0)</f>
        <v>0</v>
      </c>
      <c r="M37" s="44">
        <f>ABS('P1dB CL'!C538-0)</f>
        <v>0</v>
      </c>
      <c r="N37" s="44">
        <f>ABS('P1dB CL'!C593-0)</f>
        <v>0</v>
      </c>
      <c r="O37" s="44">
        <f>ABS('P1dB CL'!C648-0)</f>
        <v>0</v>
      </c>
      <c r="P37" s="44">
        <f>ABS('P1dB CL'!C699-0)</f>
        <v>0</v>
      </c>
      <c r="R37" s="80">
        <f>'P1dB CL'!E33</f>
        <v>9.6</v>
      </c>
      <c r="S37" s="20"/>
      <c r="T37" s="82">
        <f>ABS('P1dB CL'!U37--8.2017612)</f>
        <v>8.2082999999997242E-3</v>
      </c>
      <c r="U37" s="44">
        <f>ABS('P1dB CL'!U93--8.5041904)</f>
        <v>4.8370000000002022E-3</v>
      </c>
      <c r="V37" s="44">
        <f>ABS('P1dB CL'!U149--9.6695967)</f>
        <v>0.12137509999999985</v>
      </c>
      <c r="W37" s="44">
        <f>ABS('P1dB CL'!U205--14.165125)</f>
        <v>1.8609740000000006</v>
      </c>
      <c r="X37" s="44">
        <f>ABS('P1dB CL'!U261--26.447212)</f>
        <v>10.247969999999999</v>
      </c>
      <c r="Y37" s="44">
        <f>ABS('P1dB CL'!U317--33.798965)</f>
        <v>13.286224000000004</v>
      </c>
      <c r="Z37" s="20"/>
      <c r="AA37" s="44">
        <f>ABS('P1dB CL'!U428-0)</f>
        <v>0</v>
      </c>
      <c r="AB37" s="44">
        <f>ABS('P1dB CL'!U483-0)</f>
        <v>0</v>
      </c>
      <c r="AC37" s="44">
        <f>ABS('P1dB CL'!U538-0)</f>
        <v>0</v>
      </c>
      <c r="AD37" s="44">
        <f>ABS('P1dB CL'!U593-0)</f>
        <v>0</v>
      </c>
      <c r="AE37" s="44">
        <f>ABS('P1dB CL'!U648-0)</f>
        <v>0</v>
      </c>
      <c r="AF37" s="44">
        <f>ABS('P1dB CL'!U703-0)</f>
        <v>0</v>
      </c>
      <c r="AG37" s="20"/>
    </row>
    <row r="38" spans="2:33" x14ac:dyDescent="0.25">
      <c r="B38" s="80">
        <f>'P1dB CL'!E34</f>
        <v>10.3</v>
      </c>
      <c r="C38" s="20"/>
      <c r="D38" s="82">
        <f>ABS('P1dB CL'!C38--6.5305486)</f>
        <v>5.3818699999999886E-2</v>
      </c>
      <c r="E38" s="44">
        <f>ABS('P1dB CL'!C94--7.290772)</f>
        <v>0.14408589999999943</v>
      </c>
      <c r="F38" s="44">
        <f>ABS('P1dB CL'!C150--9.9569454)</f>
        <v>1.3019256000000006</v>
      </c>
      <c r="G38" s="44">
        <f>ABS('P1dB CL'!C206--18.368826)</f>
        <v>7.5303069999999988</v>
      </c>
      <c r="H38" s="44">
        <f>ABS('P1dB CL'!C262--30.028751)</f>
        <v>16.905405999999999</v>
      </c>
      <c r="I38" s="44">
        <f>ABS('P1dB CL'!C318--33.117031)</f>
        <v>17.743918999999998</v>
      </c>
      <c r="J38" s="20"/>
      <c r="K38" s="44">
        <f>ABS('P1dB CL'!C429-0)</f>
        <v>0</v>
      </c>
      <c r="L38" s="44">
        <f>ABS('P1dB CL'!C484-0)</f>
        <v>0</v>
      </c>
      <c r="M38" s="44">
        <f>ABS('P1dB CL'!C539-0)</f>
        <v>0</v>
      </c>
      <c r="N38" s="44">
        <f>ABS('P1dB CL'!C594-0)</f>
        <v>0</v>
      </c>
      <c r="O38" s="44">
        <f>ABS('P1dB CL'!C649-0)</f>
        <v>0</v>
      </c>
      <c r="P38" s="44">
        <f>ABS('P1dB CL'!C700-0)</f>
        <v>0</v>
      </c>
      <c r="R38" s="80">
        <f>'P1dB CL'!E34</f>
        <v>10.3</v>
      </c>
      <c r="S38" s="20"/>
      <c r="T38" s="82">
        <f>ABS('P1dB CL'!U38--8.2017612)</f>
        <v>1.3792099999999863E-2</v>
      </c>
      <c r="U38" s="44">
        <f>ABS('P1dB CL'!U94--8.5041904)</f>
        <v>3.7765000000007376E-3</v>
      </c>
      <c r="V38" s="44">
        <f>ABS('P1dB CL'!U150--9.6695967)</f>
        <v>0.13119799999999948</v>
      </c>
      <c r="W38" s="44">
        <f>ABS('P1dB CL'!U206--14.165125)</f>
        <v>2.0089259999999989</v>
      </c>
      <c r="X38" s="44">
        <f>ABS('P1dB CL'!U262--26.447212)</f>
        <v>10.787202000000001</v>
      </c>
      <c r="Y38" s="44">
        <f>ABS('P1dB CL'!U318--33.798965)</f>
        <v>14.364099000000003</v>
      </c>
      <c r="Z38" s="20"/>
      <c r="AA38" s="44">
        <f>ABS('P1dB CL'!U429-0)</f>
        <v>0</v>
      </c>
      <c r="AB38" s="44">
        <f>ABS('P1dB CL'!U484-0)</f>
        <v>0</v>
      </c>
      <c r="AC38" s="44">
        <f>ABS('P1dB CL'!U539-0)</f>
        <v>0</v>
      </c>
      <c r="AD38" s="44">
        <f>ABS('P1dB CL'!U594-0)</f>
        <v>0</v>
      </c>
      <c r="AE38" s="44">
        <f>ABS('P1dB CL'!U649-0)</f>
        <v>0</v>
      </c>
      <c r="AF38" s="44">
        <f>ABS('P1dB CL'!U704-0)</f>
        <v>0</v>
      </c>
      <c r="AG38" s="20"/>
    </row>
    <row r="39" spans="2:33" x14ac:dyDescent="0.25">
      <c r="B39" s="80">
        <f>'P1dB CL'!E35</f>
        <v>11</v>
      </c>
      <c r="C39" s="20"/>
      <c r="D39" s="82">
        <f>ABS('P1dB CL'!C39--6.5305486)</f>
        <v>9.1441099999999942E-2</v>
      </c>
      <c r="E39" s="44">
        <f>ABS('P1dB CL'!C95--7.290772)</f>
        <v>0.10794409999999921</v>
      </c>
      <c r="F39" s="44">
        <f>ABS('P1dB CL'!C151--9.9569454)</f>
        <v>1.3156986000000011</v>
      </c>
      <c r="G39" s="44">
        <f>ABS('P1dB CL'!C207--18.368826)</f>
        <v>7.6843029999999981</v>
      </c>
      <c r="H39" s="44">
        <f>ABS('P1dB CL'!C263--30.028751)</f>
        <v>17.205147</v>
      </c>
      <c r="I39" s="44">
        <f>ABS('P1dB CL'!C319--33.117031)</f>
        <v>18.142137999999996</v>
      </c>
      <c r="J39" s="20"/>
      <c r="K39" s="44">
        <f>ABS('P1dB CL'!C430-0)</f>
        <v>0</v>
      </c>
      <c r="L39" s="44">
        <f>ABS('P1dB CL'!C485-0)</f>
        <v>0</v>
      </c>
      <c r="M39" s="44">
        <f>ABS('P1dB CL'!C540-0)</f>
        <v>0</v>
      </c>
      <c r="N39" s="44">
        <f>ABS('P1dB CL'!C595-0)</f>
        <v>0</v>
      </c>
      <c r="O39" s="44">
        <f>ABS('P1dB CL'!C650-0)</f>
        <v>0</v>
      </c>
      <c r="P39" s="44">
        <f>ABS('P1dB CL'!C701-0)</f>
        <v>0</v>
      </c>
      <c r="R39" s="80">
        <f>'P1dB CL'!E35</f>
        <v>11</v>
      </c>
      <c r="S39" s="20"/>
      <c r="T39" s="82">
        <f>ABS('P1dB CL'!U39--8.2017612)</f>
        <v>2.2691800000000484E-2</v>
      </c>
      <c r="U39" s="44">
        <f>ABS('P1dB CL'!U95--8.5041904)</f>
        <v>1.8034000000000106E-3</v>
      </c>
      <c r="V39" s="44">
        <f>ABS('P1dB CL'!U151--9.6695967)</f>
        <v>0.13767439999999986</v>
      </c>
      <c r="W39" s="44">
        <f>ABS('P1dB CL'!U207--14.165125)</f>
        <v>2.1471009999999993</v>
      </c>
      <c r="X39" s="44">
        <f>ABS('P1dB CL'!U263--26.447212)</f>
        <v>11.278605000000001</v>
      </c>
      <c r="Y39" s="44">
        <f>ABS('P1dB CL'!U319--33.798965)</f>
        <v>15.330757000000002</v>
      </c>
      <c r="Z39" s="20"/>
      <c r="AA39" s="44">
        <f>ABS('P1dB CL'!U430-0)</f>
        <v>0</v>
      </c>
      <c r="AB39" s="44">
        <f>ABS('P1dB CL'!U485-0)</f>
        <v>0</v>
      </c>
      <c r="AC39" s="44">
        <f>ABS('P1dB CL'!U540-0)</f>
        <v>0</v>
      </c>
      <c r="AD39" s="44">
        <f>ABS('P1dB CL'!U595-0)</f>
        <v>0</v>
      </c>
      <c r="AE39" s="44">
        <f>ABS('P1dB CL'!U650-0)</f>
        <v>0</v>
      </c>
      <c r="AF39" s="44">
        <f>ABS('P1dB CL'!U705-0)</f>
        <v>0</v>
      </c>
      <c r="AG39" s="20"/>
    </row>
    <row r="40" spans="2:33" x14ac:dyDescent="0.25">
      <c r="B40" s="80">
        <f>'P1dB CL'!E36</f>
        <v>11.7</v>
      </c>
      <c r="C40" s="20"/>
      <c r="D40" s="82">
        <f>ABS('P1dB CL'!C40--6.5305486)</f>
        <v>0.14665789999999923</v>
      </c>
      <c r="E40" s="44">
        <f>ABS('P1dB CL'!C96--7.290772)</f>
        <v>4.8245899999999509E-2</v>
      </c>
      <c r="F40" s="44">
        <f>ABS('P1dB CL'!C152--9.9569454)</f>
        <v>1.2737473999999995</v>
      </c>
      <c r="G40" s="44">
        <f>ABS('P1dB CL'!C208--18.368826)</f>
        <v>7.7067909999999991</v>
      </c>
      <c r="H40" s="44">
        <f>ABS('P1dB CL'!C264--30.028751)</f>
        <v>17.281025</v>
      </c>
      <c r="I40" s="44">
        <f>ABS('P1dB CL'!C320--33.117031)</f>
        <v>18.261004</v>
      </c>
      <c r="J40" s="20"/>
      <c r="K40" s="44">
        <f>ABS('P1dB CL'!C431-0)</f>
        <v>0</v>
      </c>
      <c r="L40" s="44">
        <f>ABS('P1dB CL'!C486-0)</f>
        <v>0</v>
      </c>
      <c r="M40" s="44">
        <f>ABS('P1dB CL'!C541-0)</f>
        <v>0</v>
      </c>
      <c r="N40" s="44">
        <f>ABS('P1dB CL'!C596-0)</f>
        <v>0</v>
      </c>
      <c r="O40" s="44">
        <f>ABS('P1dB CL'!C651-0)</f>
        <v>0</v>
      </c>
      <c r="P40" s="44">
        <f>ABS('P1dB CL'!C702-0)</f>
        <v>0</v>
      </c>
      <c r="R40" s="80">
        <f>'P1dB CL'!E36</f>
        <v>11.7</v>
      </c>
      <c r="S40" s="20"/>
      <c r="T40" s="82">
        <f>ABS('P1dB CL'!U40--8.2017612)</f>
        <v>3.3110699999999937E-2</v>
      </c>
      <c r="U40" s="44">
        <f>ABS('P1dB CL'!U96--8.5041904)</f>
        <v>1.2057299999998605E-2</v>
      </c>
      <c r="V40" s="44">
        <f>ABS('P1dB CL'!U152--9.6695967)</f>
        <v>0.13628289999999943</v>
      </c>
      <c r="W40" s="44">
        <f>ABS('P1dB CL'!U208--14.165125)</f>
        <v>2.2765399999999989</v>
      </c>
      <c r="X40" s="44">
        <f>ABS('P1dB CL'!U264--26.447212)</f>
        <v>11.711041</v>
      </c>
      <c r="Y40" s="44">
        <f>ABS('P1dB CL'!U320--33.798965)</f>
        <v>16.156763000000002</v>
      </c>
      <c r="Z40" s="20"/>
      <c r="AA40" s="44">
        <f>ABS('P1dB CL'!U431-0)</f>
        <v>0</v>
      </c>
      <c r="AB40" s="44">
        <f>ABS('P1dB CL'!U486-0)</f>
        <v>0</v>
      </c>
      <c r="AC40" s="44">
        <f>ABS('P1dB CL'!U541-0)</f>
        <v>0</v>
      </c>
      <c r="AD40" s="44">
        <f>ABS('P1dB CL'!U596-0)</f>
        <v>0</v>
      </c>
      <c r="AE40" s="44">
        <f>ABS('P1dB CL'!U651-0)</f>
        <v>0</v>
      </c>
      <c r="AF40" s="44">
        <f>ABS('P1dB CL'!U706-0)</f>
        <v>0</v>
      </c>
      <c r="AG40" s="20"/>
    </row>
    <row r="41" spans="2:33" x14ac:dyDescent="0.25">
      <c r="B41" s="80">
        <f>'P1dB CL'!E37</f>
        <v>12.4</v>
      </c>
      <c r="C41" s="20"/>
      <c r="D41" s="82">
        <f>ABS('P1dB CL'!C41--6.5305486)</f>
        <v>0.2227105999999992</v>
      </c>
      <c r="E41" s="44">
        <f>ABS('P1dB CL'!C97--7.290772)</f>
        <v>4.3992500000000767E-2</v>
      </c>
      <c r="F41" s="44">
        <f>ABS('P1dB CL'!C153--9.9569454)</f>
        <v>1.1509084999999999</v>
      </c>
      <c r="G41" s="44">
        <f>ABS('P1dB CL'!C209--18.368826)</f>
        <v>7.5963789999999989</v>
      </c>
      <c r="H41" s="44">
        <f>ABS('P1dB CL'!C265--30.028751)</f>
        <v>17.181744999999999</v>
      </c>
      <c r="I41" s="44">
        <f>ABS('P1dB CL'!C321--33.117031)</f>
        <v>18.181866999999997</v>
      </c>
      <c r="J41" s="20"/>
      <c r="K41" s="44">
        <f>ABS('P1dB CL'!C432-0)</f>
        <v>0</v>
      </c>
      <c r="L41" s="44">
        <f>ABS('P1dB CL'!C487-0)</f>
        <v>0</v>
      </c>
      <c r="M41" s="44">
        <f>ABS('P1dB CL'!C542-0)</f>
        <v>0</v>
      </c>
      <c r="N41" s="44">
        <f>ABS('P1dB CL'!C597-0)</f>
        <v>0</v>
      </c>
      <c r="O41" s="44">
        <f>ABS('P1dB CL'!C652-0)</f>
        <v>0</v>
      </c>
      <c r="P41" s="44">
        <f>ABS('P1dB CL'!C703-0)</f>
        <v>0</v>
      </c>
      <c r="R41" s="80">
        <f>'P1dB CL'!E37</f>
        <v>12.4</v>
      </c>
      <c r="S41" s="20"/>
      <c r="T41" s="82">
        <f>ABS('P1dB CL'!U41--8.2017612)</f>
        <v>5.259999999999998E-2</v>
      </c>
      <c r="U41" s="44">
        <f>ABS('P1dB CL'!U97--8.5041904)</f>
        <v>3.1787899999999425E-2</v>
      </c>
      <c r="V41" s="44">
        <f>ABS('P1dB CL'!U153--9.6695967)</f>
        <v>0.12747859999999989</v>
      </c>
      <c r="W41" s="44">
        <f>ABS('P1dB CL'!U209--14.165125)</f>
        <v>2.3771570000000004</v>
      </c>
      <c r="X41" s="44">
        <f>ABS('P1dB CL'!U265--26.447212)</f>
        <v>12.05979</v>
      </c>
      <c r="Y41" s="44">
        <f>ABS('P1dB CL'!U321--33.798965)</f>
        <v>16.813051000000002</v>
      </c>
      <c r="Z41" s="20"/>
      <c r="AA41" s="44">
        <f>ABS('P1dB CL'!U432-0)</f>
        <v>0</v>
      </c>
      <c r="AB41" s="44">
        <f>ABS('P1dB CL'!U487-0)</f>
        <v>0</v>
      </c>
      <c r="AC41" s="44">
        <f>ABS('P1dB CL'!U542-0)</f>
        <v>0</v>
      </c>
      <c r="AD41" s="44">
        <f>ABS('P1dB CL'!U597-0)</f>
        <v>0</v>
      </c>
      <c r="AE41" s="44">
        <f>ABS('P1dB CL'!U652-0)</f>
        <v>0</v>
      </c>
      <c r="AF41" s="44">
        <f>ABS('P1dB CL'!U707-0)</f>
        <v>0</v>
      </c>
      <c r="AG41" s="20"/>
    </row>
    <row r="42" spans="2:33" x14ac:dyDescent="0.25">
      <c r="B42" s="80">
        <f>'P1dB CL'!E38</f>
        <v>13.1</v>
      </c>
      <c r="C42" s="20"/>
      <c r="D42" s="82">
        <f>ABS('P1dB CL'!C42--6.5305486)</f>
        <v>0.34798669999999987</v>
      </c>
      <c r="E42" s="44">
        <f>ABS('P1dB CL'!C98--7.290772)</f>
        <v>0.20266099999999998</v>
      </c>
      <c r="F42" s="44">
        <f>ABS('P1dB CL'!C154--9.9569454)</f>
        <v>0.93698400000000071</v>
      </c>
      <c r="G42" s="44">
        <f>ABS('P1dB CL'!C210--18.368826)</f>
        <v>7.374115999999999</v>
      </c>
      <c r="H42" s="44">
        <f>ABS('P1dB CL'!C266--30.028751)</f>
        <v>16.973153</v>
      </c>
      <c r="I42" s="44">
        <f>ABS('P1dB CL'!C322--33.117031)</f>
        <v>17.990973999999998</v>
      </c>
      <c r="J42" s="20"/>
      <c r="K42" s="44">
        <f>ABS('P1dB CL'!C433-0)</f>
        <v>0</v>
      </c>
      <c r="L42" s="44">
        <f>ABS('P1dB CL'!C488-0)</f>
        <v>0</v>
      </c>
      <c r="M42" s="44">
        <f>ABS('P1dB CL'!C543-0)</f>
        <v>0</v>
      </c>
      <c r="N42" s="44">
        <f>ABS('P1dB CL'!C598-0)</f>
        <v>0</v>
      </c>
      <c r="O42" s="44">
        <f>ABS('P1dB CL'!C653-0)</f>
        <v>0</v>
      </c>
      <c r="P42" s="44">
        <f>ABS('P1dB CL'!C704-0)</f>
        <v>0</v>
      </c>
      <c r="R42" s="80">
        <f>'P1dB CL'!E38</f>
        <v>13.1</v>
      </c>
      <c r="S42" s="20"/>
      <c r="T42" s="82">
        <f>ABS('P1dB CL'!U42--8.2017612)</f>
        <v>7.5462399999999263E-2</v>
      </c>
      <c r="U42" s="44">
        <f>ABS('P1dB CL'!U98--8.5041904)</f>
        <v>6.0670899999999861E-2</v>
      </c>
      <c r="V42" s="44">
        <f>ABS('P1dB CL'!U154--9.6695967)</f>
        <v>0.10200500000000012</v>
      </c>
      <c r="W42" s="44">
        <f>ABS('P1dB CL'!U210--14.165125)</f>
        <v>2.4347250000000003</v>
      </c>
      <c r="X42" s="44">
        <f>ABS('P1dB CL'!U266--26.447212)</f>
        <v>12.304024</v>
      </c>
      <c r="Y42" s="44">
        <f>ABS('P1dB CL'!U322--33.798965)</f>
        <v>17.257576000000004</v>
      </c>
      <c r="Z42" s="20"/>
      <c r="AA42" s="44">
        <f>ABS('P1dB CL'!U433-0)</f>
        <v>0</v>
      </c>
      <c r="AB42" s="44">
        <f>ABS('P1dB CL'!U488-0)</f>
        <v>0</v>
      </c>
      <c r="AC42" s="44">
        <f>ABS('P1dB CL'!U543-0)</f>
        <v>0</v>
      </c>
      <c r="AD42" s="44">
        <f>ABS('P1dB CL'!U598-0)</f>
        <v>0</v>
      </c>
      <c r="AE42" s="44">
        <f>ABS('P1dB CL'!U653-0)</f>
        <v>0</v>
      </c>
      <c r="AF42" s="44">
        <f>ABS('P1dB CL'!U708-0)</f>
        <v>0</v>
      </c>
      <c r="AG42" s="20"/>
    </row>
    <row r="43" spans="2:33" x14ac:dyDescent="0.25">
      <c r="B43" s="80">
        <f>'P1dB CL'!E39</f>
        <v>13.8</v>
      </c>
      <c r="C43" s="20"/>
      <c r="D43" s="82">
        <f>ABS('P1dB CL'!C43--6.5305486)</f>
        <v>0.55522959999999966</v>
      </c>
      <c r="E43" s="44">
        <f>ABS('P1dB CL'!C99--7.290772)</f>
        <v>0.44625180000000064</v>
      </c>
      <c r="F43" s="44">
        <f>ABS('P1dB CL'!C155--9.9569454)</f>
        <v>0.65231040000000107</v>
      </c>
      <c r="G43" s="44">
        <f>ABS('P1dB CL'!C211--18.368826)</f>
        <v>7.0780129999999986</v>
      </c>
      <c r="H43" s="44">
        <f>ABS('P1dB CL'!C267--30.028751)</f>
        <v>16.690142999999999</v>
      </c>
      <c r="I43" s="44">
        <f>ABS('P1dB CL'!C323--33.117031)</f>
        <v>17.725938999999997</v>
      </c>
      <c r="J43" s="20"/>
      <c r="K43" s="44">
        <f>ABS('P1dB CL'!C434-0)</f>
        <v>0</v>
      </c>
      <c r="L43" s="44">
        <f>ABS('P1dB CL'!C489-0)</f>
        <v>0</v>
      </c>
      <c r="M43" s="44">
        <f>ABS('P1dB CL'!C544-0)</f>
        <v>0</v>
      </c>
      <c r="N43" s="44">
        <f>ABS('P1dB CL'!C599-0)</f>
        <v>0</v>
      </c>
      <c r="O43" s="44">
        <f>ABS('P1dB CL'!C654-0)</f>
        <v>0</v>
      </c>
      <c r="P43" s="44">
        <f>ABS('P1dB CL'!C705-0)</f>
        <v>0</v>
      </c>
      <c r="R43" s="80">
        <f>'P1dB CL'!E39</f>
        <v>13.8</v>
      </c>
      <c r="S43" s="20"/>
      <c r="T43" s="82">
        <f>ABS('P1dB CL'!U43--8.2017612)</f>
        <v>0.11029339999999976</v>
      </c>
      <c r="U43" s="44">
        <f>ABS('P1dB CL'!U99--8.5041904)</f>
        <v>0.10312279999999951</v>
      </c>
      <c r="V43" s="44">
        <f>ABS('P1dB CL'!U155--9.6695967)</f>
        <v>5.32389000000002E-2</v>
      </c>
      <c r="W43" s="44">
        <f>ABS('P1dB CL'!U211--14.165125)</f>
        <v>2.4351749999999992</v>
      </c>
      <c r="X43" s="44">
        <f>ABS('P1dB CL'!U267--26.447212)</f>
        <v>12.413314</v>
      </c>
      <c r="Y43" s="44">
        <f>ABS('P1dB CL'!U323--33.798965)</f>
        <v>17.457082000000003</v>
      </c>
      <c r="Z43" s="20"/>
      <c r="AA43" s="44">
        <f>ABS('P1dB CL'!U434-0)</f>
        <v>0</v>
      </c>
      <c r="AB43" s="44">
        <f>ABS('P1dB CL'!U489-0)</f>
        <v>0</v>
      </c>
      <c r="AC43" s="44">
        <f>ABS('P1dB CL'!U544-0)</f>
        <v>0</v>
      </c>
      <c r="AD43" s="44">
        <f>ABS('P1dB CL'!U599-0)</f>
        <v>0</v>
      </c>
      <c r="AE43" s="44">
        <f>ABS('P1dB CL'!U654-0)</f>
        <v>0</v>
      </c>
      <c r="AF43" s="44">
        <f>ABS('P1dB CL'!U709-0)</f>
        <v>0</v>
      </c>
      <c r="AG43" s="20"/>
    </row>
    <row r="44" spans="2:33" x14ac:dyDescent="0.25">
      <c r="B44" s="80">
        <f>'P1dB CL'!E40</f>
        <v>14.5</v>
      </c>
      <c r="C44" s="20"/>
      <c r="D44" s="82">
        <f>ABS('P1dB CL'!C44--6.5305486)</f>
        <v>0.83833359999999946</v>
      </c>
      <c r="E44" s="44">
        <f>ABS('P1dB CL'!C100--7.290772)</f>
        <v>0.75632229999999989</v>
      </c>
      <c r="F44" s="44">
        <f>ABS('P1dB CL'!C156--9.9569454)</f>
        <v>0.32826990000000045</v>
      </c>
      <c r="G44" s="44">
        <f>ABS('P1dB CL'!C212--18.368826)</f>
        <v>6.7510059999999985</v>
      </c>
      <c r="H44" s="44">
        <f>ABS('P1dB CL'!C268--30.028751)</f>
        <v>16.370353999999999</v>
      </c>
      <c r="I44" s="44">
        <f>ABS('P1dB CL'!C324--33.117031)</f>
        <v>17.417790999999998</v>
      </c>
      <c r="J44" s="20"/>
      <c r="K44" s="44">
        <f>ABS('P1dB CL'!C435-0)</f>
        <v>0</v>
      </c>
      <c r="L44" s="44">
        <f>ABS('P1dB CL'!C490-0)</f>
        <v>0</v>
      </c>
      <c r="M44" s="44">
        <f>ABS('P1dB CL'!C545-0)</f>
        <v>0</v>
      </c>
      <c r="N44" s="44">
        <f>ABS('P1dB CL'!C600-0)</f>
        <v>0</v>
      </c>
      <c r="O44" s="44">
        <f>ABS('P1dB CL'!C655-0)</f>
        <v>0</v>
      </c>
      <c r="P44" s="44">
        <f>ABS('P1dB CL'!C706-0)</f>
        <v>0</v>
      </c>
      <c r="R44" s="80">
        <f>'P1dB CL'!E40</f>
        <v>14.5</v>
      </c>
      <c r="S44" s="20"/>
      <c r="T44" s="82">
        <f>ABS('P1dB CL'!U44--8.2017612)</f>
        <v>0.16881470000000043</v>
      </c>
      <c r="U44" s="44">
        <f>ABS('P1dB CL'!U100--8.5041904)</f>
        <v>0.16722019999999915</v>
      </c>
      <c r="V44" s="44">
        <f>ABS('P1dB CL'!U156--9.6695967)</f>
        <v>3.0619599999999636E-2</v>
      </c>
      <c r="W44" s="44">
        <f>ABS('P1dB CL'!U212--14.165125)</f>
        <v>2.3569870000000002</v>
      </c>
      <c r="X44" s="44">
        <f>ABS('P1dB CL'!U268--26.447212)</f>
        <v>12.368681</v>
      </c>
      <c r="Y44" s="44">
        <f>ABS('P1dB CL'!U324--33.798965)</f>
        <v>17.437385000000003</v>
      </c>
      <c r="Z44" s="20"/>
      <c r="AA44" s="44">
        <f>ABS('P1dB CL'!U435-0)</f>
        <v>0</v>
      </c>
      <c r="AB44" s="44">
        <f>ABS('P1dB CL'!U490-0)</f>
        <v>0</v>
      </c>
      <c r="AC44" s="44">
        <f>ABS('P1dB CL'!U545-0)</f>
        <v>0</v>
      </c>
      <c r="AD44" s="44">
        <f>ABS('P1dB CL'!U600-0)</f>
        <v>0</v>
      </c>
      <c r="AE44" s="44">
        <f>ABS('P1dB CL'!U655-0)</f>
        <v>0</v>
      </c>
      <c r="AF44" s="44">
        <f>ABS('P1dB CL'!U710-0)</f>
        <v>0</v>
      </c>
      <c r="AG44" s="20"/>
    </row>
    <row r="45" spans="2:33" x14ac:dyDescent="0.25">
      <c r="B45" s="80">
        <f>'P1dB CL'!E41</f>
        <v>15.2</v>
      </c>
      <c r="C45" s="20"/>
      <c r="D45" s="82">
        <f>ABS('P1dB CL'!C45--6.5305486)</f>
        <v>1.2465514999999998</v>
      </c>
      <c r="E45" s="44">
        <f>ABS('P1dB CL'!C101--7.290772)</f>
        <v>1.1834101000000006</v>
      </c>
      <c r="F45" s="44">
        <f>ABS('P1dB CL'!C157--9.9569454)</f>
        <v>0.10673059999999879</v>
      </c>
      <c r="G45" s="44">
        <f>ABS('P1dB CL'!C213--18.368826)</f>
        <v>6.3106059999999982</v>
      </c>
      <c r="H45" s="44">
        <f>ABS('P1dB CL'!C269--30.028751)</f>
        <v>15.940284</v>
      </c>
      <c r="I45" s="44">
        <f>ABS('P1dB CL'!C325--33.117031)</f>
        <v>16.998965999999996</v>
      </c>
      <c r="J45" s="20"/>
      <c r="K45" s="44">
        <f>ABS('P1dB CL'!C436-0)</f>
        <v>0</v>
      </c>
      <c r="L45" s="44">
        <f>ABS('P1dB CL'!C491-0)</f>
        <v>0</v>
      </c>
      <c r="M45" s="44">
        <f>ABS('P1dB CL'!C546-0)</f>
        <v>0</v>
      </c>
      <c r="N45" s="44">
        <f>ABS('P1dB CL'!C601-0)</f>
        <v>0</v>
      </c>
      <c r="O45" s="44">
        <f>ABS('P1dB CL'!C656-0)</f>
        <v>0</v>
      </c>
      <c r="P45" s="44">
        <f>ABS('P1dB CL'!C707-0)</f>
        <v>0</v>
      </c>
      <c r="R45" s="80">
        <f>'P1dB CL'!E41</f>
        <v>15.2</v>
      </c>
      <c r="S45" s="20"/>
      <c r="T45" s="82">
        <f>ABS('P1dB CL'!U45--8.2017612)</f>
        <v>0.29758460000000042</v>
      </c>
      <c r="U45" s="44">
        <f>ABS('P1dB CL'!U101--8.5041904)</f>
        <v>0.30666639999999923</v>
      </c>
      <c r="V45" s="44">
        <f>ABS('P1dB CL'!U157--9.6695967)</f>
        <v>0.20857050000000044</v>
      </c>
      <c r="W45" s="44">
        <f>ABS('P1dB CL'!U213--14.165125)</f>
        <v>2.1435099999999991</v>
      </c>
      <c r="X45" s="44">
        <f>ABS('P1dB CL'!U269--26.447212)</f>
        <v>12.164382</v>
      </c>
      <c r="Y45" s="44">
        <f>ABS('P1dB CL'!U325--33.798965)</f>
        <v>17.264661000000004</v>
      </c>
      <c r="Z45" s="20"/>
      <c r="AA45" s="44">
        <f>ABS('P1dB CL'!U436-0)</f>
        <v>0</v>
      </c>
      <c r="AB45" s="44">
        <f>ABS('P1dB CL'!U491-0)</f>
        <v>0</v>
      </c>
      <c r="AC45" s="44">
        <f>ABS('P1dB CL'!U546-0)</f>
        <v>0</v>
      </c>
      <c r="AD45" s="44">
        <f>ABS('P1dB CL'!U601-0)</f>
        <v>0</v>
      </c>
      <c r="AE45" s="44">
        <f>ABS('P1dB CL'!U656-0)</f>
        <v>0</v>
      </c>
      <c r="AF45" s="44">
        <f>ABS('P1dB CL'!U711-0)</f>
        <v>0</v>
      </c>
      <c r="AG45" s="20"/>
    </row>
    <row r="46" spans="2:33" x14ac:dyDescent="0.25">
      <c r="B46" s="80">
        <f>'P1dB CL'!E42</f>
        <v>15.9</v>
      </c>
      <c r="C46" s="20"/>
      <c r="D46" s="82">
        <f>ABS('P1dB CL'!C46--6.5305486)</f>
        <v>1.5456662000000003</v>
      </c>
      <c r="E46" s="44">
        <f>ABS('P1dB CL'!C102--7.290772)</f>
        <v>1.4868207</v>
      </c>
      <c r="F46" s="44">
        <f>ABS('P1dB CL'!C158--9.9569454)</f>
        <v>0.40569359999999932</v>
      </c>
      <c r="G46" s="44">
        <f>ABS('P1dB CL'!C214--18.368826)</f>
        <v>6.009014999999998</v>
      </c>
      <c r="H46" s="44">
        <f>ABS('P1dB CL'!C270--30.028751)</f>
        <v>15.647231999999999</v>
      </c>
      <c r="I46" s="44">
        <f>ABS('P1dB CL'!C326--33.117031)</f>
        <v>16.717154999999998</v>
      </c>
      <c r="J46" s="20"/>
      <c r="K46" s="44">
        <f>ABS('P1dB CL'!C437-0)</f>
        <v>0</v>
      </c>
      <c r="L46" s="44">
        <f>ABS('P1dB CL'!C492-0)</f>
        <v>0</v>
      </c>
      <c r="M46" s="44">
        <f>ABS('P1dB CL'!C547-0)</f>
        <v>0</v>
      </c>
      <c r="N46" s="44">
        <f>ABS('P1dB CL'!C602-0)</f>
        <v>0</v>
      </c>
      <c r="O46" s="44">
        <f>ABS('P1dB CL'!C657-0)</f>
        <v>0</v>
      </c>
      <c r="P46" s="44">
        <f>ABS('P1dB CL'!C708-0)</f>
        <v>0</v>
      </c>
      <c r="R46" s="80">
        <f>'P1dB CL'!E42</f>
        <v>15.9</v>
      </c>
      <c r="S46" s="20"/>
      <c r="T46" s="82">
        <f>ABS('P1dB CL'!U46--8.2017612)</f>
        <v>0.42850400000000022</v>
      </c>
      <c r="U46" s="44">
        <f>ABS('P1dB CL'!U102--8.5041904)</f>
        <v>0.44940669999999905</v>
      </c>
      <c r="V46" s="44">
        <f>ABS('P1dB CL'!U158--9.6695967)</f>
        <v>0.37974130000000095</v>
      </c>
      <c r="W46" s="44">
        <f>ABS('P1dB CL'!U214--14.165125)</f>
        <v>1.9563889999999997</v>
      </c>
      <c r="X46" s="44">
        <f>ABS('P1dB CL'!U270--26.447212)</f>
        <v>11.997047</v>
      </c>
      <c r="Y46" s="44">
        <f>ABS('P1dB CL'!U326--33.798965)</f>
        <v>17.125536000000004</v>
      </c>
      <c r="Z46" s="20"/>
      <c r="AA46" s="44">
        <f>ABS('P1dB CL'!U437-0)</f>
        <v>0</v>
      </c>
      <c r="AB46" s="44">
        <f>ABS('P1dB CL'!U492-0)</f>
        <v>0</v>
      </c>
      <c r="AC46" s="44">
        <f>ABS('P1dB CL'!U547-0)</f>
        <v>0</v>
      </c>
      <c r="AD46" s="44">
        <f>ABS('P1dB CL'!U602-0)</f>
        <v>0</v>
      </c>
      <c r="AE46" s="44">
        <f>ABS('P1dB CL'!U657-0)</f>
        <v>0</v>
      </c>
      <c r="AF46" s="44">
        <f>ABS('P1dB CL'!U712-0)</f>
        <v>0</v>
      </c>
      <c r="AG46" s="20"/>
    </row>
    <row r="47" spans="2:33" x14ac:dyDescent="0.25">
      <c r="B47" s="80">
        <f>'P1dB CL'!E43</f>
        <v>16.600000000000001</v>
      </c>
      <c r="C47" s="20"/>
      <c r="D47" s="82">
        <f>ABS('P1dB CL'!C47--6.5305486)</f>
        <v>1.5015472999999995</v>
      </c>
      <c r="E47" s="44">
        <f>ABS('P1dB CL'!C103--7.290772)</f>
        <v>1.4371543000000004</v>
      </c>
      <c r="F47" s="44">
        <f>ABS('P1dB CL'!C159--9.9569454)</f>
        <v>0.34635459999999973</v>
      </c>
      <c r="G47" s="44">
        <f>ABS('P1dB CL'!C215--18.368826)</f>
        <v>6.0749389999999988</v>
      </c>
      <c r="H47" s="44">
        <f>ABS('P1dB CL'!C271--30.028751)</f>
        <v>15.716151999999999</v>
      </c>
      <c r="I47" s="44">
        <f>ABS('P1dB CL'!C327--33.117031)</f>
        <v>16.786824999999997</v>
      </c>
      <c r="J47" s="20"/>
      <c r="K47" s="44">
        <f>ABS('P1dB CL'!C438-0)</f>
        <v>0</v>
      </c>
      <c r="L47" s="44">
        <f>ABS('P1dB CL'!C493-0)</f>
        <v>0</v>
      </c>
      <c r="M47" s="44">
        <f>ABS('P1dB CL'!C548-0)</f>
        <v>0</v>
      </c>
      <c r="N47" s="44">
        <f>ABS('P1dB CL'!C603-0)</f>
        <v>0</v>
      </c>
      <c r="O47" s="44">
        <f>ABS('P1dB CL'!C658-0)</f>
        <v>0</v>
      </c>
      <c r="P47" s="44">
        <f>ABS('P1dB CL'!C709-0)</f>
        <v>0</v>
      </c>
      <c r="R47" s="80">
        <f>'P1dB CL'!E43</f>
        <v>16.600000000000001</v>
      </c>
      <c r="S47" s="20"/>
      <c r="T47" s="82">
        <f>ABS('P1dB CL'!U47--8.2017612)</f>
        <v>0.40097809999999967</v>
      </c>
      <c r="U47" s="44">
        <f>ABS('P1dB CL'!U103--8.5041904)</f>
        <v>0.4209518999999986</v>
      </c>
      <c r="V47" s="44">
        <f>ABS('P1dB CL'!U159--9.6695967)</f>
        <v>0.34507729999999981</v>
      </c>
      <c r="W47" s="44">
        <f>ABS('P1dB CL'!U215--14.165125)</f>
        <v>2.0067609999999991</v>
      </c>
      <c r="X47" s="44">
        <f>ABS('P1dB CL'!U271--26.447212)</f>
        <v>12.049195000000001</v>
      </c>
      <c r="Y47" s="44">
        <f>ABS('P1dB CL'!U327--33.798965)</f>
        <v>17.175371000000002</v>
      </c>
      <c r="Z47" s="20"/>
      <c r="AA47" s="44">
        <f>ABS('P1dB CL'!U438-0)</f>
        <v>0</v>
      </c>
      <c r="AB47" s="44">
        <f>ABS('P1dB CL'!U493-0)</f>
        <v>0</v>
      </c>
      <c r="AC47" s="44">
        <f>ABS('P1dB CL'!U548-0)</f>
        <v>0</v>
      </c>
      <c r="AD47" s="44">
        <f>ABS('P1dB CL'!U603-0)</f>
        <v>0</v>
      </c>
      <c r="AE47" s="44">
        <f>ABS('P1dB CL'!U658-0)</f>
        <v>0</v>
      </c>
      <c r="AF47" s="44">
        <f>ABS('P1dB CL'!U713-0)</f>
        <v>0</v>
      </c>
      <c r="AG47" s="20"/>
    </row>
    <row r="48" spans="2:33" x14ac:dyDescent="0.25">
      <c r="B48" s="80">
        <f>'P1dB CL'!E44</f>
        <v>17.3</v>
      </c>
      <c r="C48" s="20"/>
      <c r="D48" s="82">
        <f>ABS('P1dB CL'!C48--6.5305486)</f>
        <v>1.4878811999999995</v>
      </c>
      <c r="E48" s="44">
        <f>ABS('P1dB CL'!C104--7.290772)</f>
        <v>1.4207549000000013</v>
      </c>
      <c r="F48" s="44">
        <f>ABS('P1dB CL'!C160--9.9569454)</f>
        <v>0.32310659999999913</v>
      </c>
      <c r="G48" s="44">
        <f>ABS('P1dB CL'!C216--18.368826)</f>
        <v>6.1020319999999977</v>
      </c>
      <c r="H48" s="44">
        <f>ABS('P1dB CL'!C272--30.028751)</f>
        <v>15.746646</v>
      </c>
      <c r="I48" s="44">
        <f>ABS('P1dB CL'!C328--33.117031)</f>
        <v>16.816802999999997</v>
      </c>
      <c r="J48" s="20"/>
      <c r="K48" s="44">
        <f>ABS('P1dB CL'!C439-0)</f>
        <v>0</v>
      </c>
      <c r="L48" s="44">
        <f>ABS('P1dB CL'!C494-0)</f>
        <v>0</v>
      </c>
      <c r="M48" s="44">
        <f>ABS('P1dB CL'!C549-0)</f>
        <v>0</v>
      </c>
      <c r="N48" s="44">
        <f>ABS('P1dB CL'!C604-0)</f>
        <v>0</v>
      </c>
      <c r="O48" s="44">
        <f>ABS('P1dB CL'!C659-0)</f>
        <v>0</v>
      </c>
      <c r="P48" s="44">
        <f>ABS('P1dB CL'!C710-0)</f>
        <v>0</v>
      </c>
      <c r="R48" s="80">
        <f>'P1dB CL'!E44</f>
        <v>17.3</v>
      </c>
      <c r="S48" s="20"/>
      <c r="T48" s="82">
        <f>ABS('P1dB CL'!U48--8.2017612)</f>
        <v>0.39229869999999956</v>
      </c>
      <c r="U48" s="44">
        <f>ABS('P1dB CL'!U104--8.5041904)</f>
        <v>0.41059209999999879</v>
      </c>
      <c r="V48" s="44">
        <f>ABS('P1dB CL'!U160--9.6695967)</f>
        <v>0.32774350000000041</v>
      </c>
      <c r="W48" s="44">
        <f>ABS('P1dB CL'!U216--14.165125)</f>
        <v>2.0325319999999998</v>
      </c>
      <c r="X48" s="44">
        <f>ABS('P1dB CL'!U272--26.447212)</f>
        <v>12.078729000000001</v>
      </c>
      <c r="Y48" s="44">
        <f>ABS('P1dB CL'!U328--33.798965)</f>
        <v>17.202571000000002</v>
      </c>
      <c r="Z48" s="20"/>
      <c r="AA48" s="44">
        <f>ABS('P1dB CL'!U439-0)</f>
        <v>0</v>
      </c>
      <c r="AB48" s="44">
        <f>ABS('P1dB CL'!U494-0)</f>
        <v>0</v>
      </c>
      <c r="AC48" s="44">
        <f>ABS('P1dB CL'!U549-0)</f>
        <v>0</v>
      </c>
      <c r="AD48" s="44">
        <f>ABS('P1dB CL'!U604-0)</f>
        <v>0</v>
      </c>
      <c r="AE48" s="44">
        <f>ABS('P1dB CL'!U659-0)</f>
        <v>0</v>
      </c>
      <c r="AF48" s="44">
        <f>ABS('P1dB CL'!U714-0)</f>
        <v>0</v>
      </c>
      <c r="AG48" s="20"/>
    </row>
    <row r="49" spans="2:33" x14ac:dyDescent="0.25">
      <c r="B49" s="80">
        <f>'P1dB CL'!E45</f>
        <v>18</v>
      </c>
      <c r="C49" s="20"/>
      <c r="D49" s="82">
        <f>ABS('P1dB CL'!C49--6.5305486)</f>
        <v>1.4775909999999994</v>
      </c>
      <c r="E49" s="44">
        <f>ABS('P1dB CL'!C105--7.290772)</f>
        <v>1.4058270000000013</v>
      </c>
      <c r="F49" s="44">
        <f>ABS('P1dB CL'!C161--9.9569454)</f>
        <v>0.30374059999999936</v>
      </c>
      <c r="G49" s="44">
        <f>ABS('P1dB CL'!C217--18.368826)</f>
        <v>6.1270809999999987</v>
      </c>
      <c r="H49" s="44">
        <f>ABS('P1dB CL'!C273--30.028751)</f>
        <v>15.773633</v>
      </c>
      <c r="I49" s="44">
        <f>ABS('P1dB CL'!C329--33.117031)</f>
        <v>16.846291999999998</v>
      </c>
      <c r="J49" s="20"/>
      <c r="K49" s="44">
        <f>ABS('P1dB CL'!C440-0)</f>
        <v>0</v>
      </c>
      <c r="L49" s="44">
        <f>ABS('P1dB CL'!C495-0)</f>
        <v>0</v>
      </c>
      <c r="M49" s="44">
        <f>ABS('P1dB CL'!C550-0)</f>
        <v>0</v>
      </c>
      <c r="N49" s="44">
        <f>ABS('P1dB CL'!C605-0)</f>
        <v>0</v>
      </c>
      <c r="O49" s="44">
        <f>ABS('P1dB CL'!C660-0)</f>
        <v>0</v>
      </c>
      <c r="P49" s="44">
        <f>ABS('P1dB CL'!C711-0)</f>
        <v>0</v>
      </c>
      <c r="R49" s="80">
        <f>'P1dB CL'!E45</f>
        <v>18</v>
      </c>
      <c r="S49" s="20"/>
      <c r="T49" s="82">
        <f>ABS('P1dB CL'!U49--8.2017612)</f>
        <v>0.38579280000000082</v>
      </c>
      <c r="U49" s="44">
        <f>ABS('P1dB CL'!U105--8.5041904)</f>
        <v>0.39878749999999918</v>
      </c>
      <c r="V49" s="44">
        <f>ABS('P1dB CL'!U161--9.6695967)</f>
        <v>0.31166260000000001</v>
      </c>
      <c r="W49" s="44">
        <f>ABS('P1dB CL'!U217--14.165125)</f>
        <v>2.0555099999999999</v>
      </c>
      <c r="X49" s="44">
        <f>ABS('P1dB CL'!U273--26.447212)</f>
        <v>12.100659</v>
      </c>
      <c r="Y49" s="44">
        <f>ABS('P1dB CL'!U329--33.798965)</f>
        <v>17.230154000000002</v>
      </c>
      <c r="Z49" s="20"/>
      <c r="AA49" s="44">
        <f>ABS('P1dB CL'!U440-0)</f>
        <v>0</v>
      </c>
      <c r="AB49" s="44">
        <f>ABS('P1dB CL'!U495-0)</f>
        <v>0</v>
      </c>
      <c r="AC49" s="44">
        <f>ABS('P1dB CL'!U550-0)</f>
        <v>0</v>
      </c>
      <c r="AD49" s="44">
        <f>ABS('P1dB CL'!U605-0)</f>
        <v>0</v>
      </c>
      <c r="AE49" s="44">
        <f>ABS('P1dB CL'!U660-0)</f>
        <v>0</v>
      </c>
      <c r="AF49" s="44">
        <f>ABS('P1dB CL'!U715-0)</f>
        <v>0</v>
      </c>
      <c r="AG49" s="20"/>
    </row>
    <row r="50" spans="2:33" x14ac:dyDescent="0.25">
      <c r="B50" s="80">
        <f>'P1dB CL'!E46</f>
        <v>18.7</v>
      </c>
      <c r="C50" s="20"/>
      <c r="D50" s="82">
        <f>ABS('P1dB CL'!C50--6.5305486)</f>
        <v>1.4686392999999995</v>
      </c>
      <c r="E50" s="44">
        <f>ABS('P1dB CL'!C106--7.290772)</f>
        <v>1.3920722000000003</v>
      </c>
      <c r="F50" s="44">
        <f>ABS('P1dB CL'!C162--9.9569454)</f>
        <v>0.28475560000000044</v>
      </c>
      <c r="G50" s="44">
        <f>ABS('P1dB CL'!C218--18.368826)</f>
        <v>6.1486429999999981</v>
      </c>
      <c r="H50" s="44">
        <f>ABS('P1dB CL'!C274--30.028751)</f>
        <v>15.793713</v>
      </c>
      <c r="I50" s="44">
        <f>ABS('P1dB CL'!C330--33.117031)</f>
        <v>16.867080999999999</v>
      </c>
      <c r="J50" s="20"/>
      <c r="K50" s="44">
        <f>ABS('P1dB CL'!C441-0)</f>
        <v>0</v>
      </c>
      <c r="L50" s="44">
        <f>ABS('P1dB CL'!C496-0)</f>
        <v>0</v>
      </c>
      <c r="M50" s="44">
        <f>ABS('P1dB CL'!C551-0)</f>
        <v>0</v>
      </c>
      <c r="N50" s="44">
        <f>ABS('P1dB CL'!C606-0)</f>
        <v>0</v>
      </c>
      <c r="O50" s="44">
        <f>ABS('P1dB CL'!C661-0)</f>
        <v>0</v>
      </c>
      <c r="P50" s="44">
        <f>ABS('P1dB CL'!C712-0)</f>
        <v>0</v>
      </c>
      <c r="R50" s="80">
        <f>'P1dB CL'!E46</f>
        <v>18.7</v>
      </c>
      <c r="S50" s="20"/>
      <c r="T50" s="82">
        <f>ABS('P1dB CL'!U50--8.2017612)</f>
        <v>0.37869169999999919</v>
      </c>
      <c r="U50" s="44">
        <f>ABS('P1dB CL'!U106--8.5041904)</f>
        <v>0.39047439999999867</v>
      </c>
      <c r="V50" s="44">
        <f>ABS('P1dB CL'!U162--9.6695967)</f>
        <v>0.29298110000000044</v>
      </c>
      <c r="W50" s="44">
        <f>ABS('P1dB CL'!U218--14.165125)</f>
        <v>2.0753109999999992</v>
      </c>
      <c r="X50" s="44">
        <f>ABS('P1dB CL'!U274--26.447212)</f>
        <v>12.122294</v>
      </c>
      <c r="Y50" s="44">
        <f>ABS('P1dB CL'!U330--33.798965)</f>
        <v>17.251710000000003</v>
      </c>
      <c r="Z50" s="20"/>
      <c r="AA50" s="44">
        <f>ABS('P1dB CL'!U441-0)</f>
        <v>0</v>
      </c>
      <c r="AB50" s="44">
        <f>ABS('P1dB CL'!U496-0)</f>
        <v>0</v>
      </c>
      <c r="AC50" s="44">
        <f>ABS('P1dB CL'!U551-0)</f>
        <v>0</v>
      </c>
      <c r="AD50" s="44">
        <f>ABS('P1dB CL'!U606-0)</f>
        <v>0</v>
      </c>
      <c r="AE50" s="44">
        <f>ABS('P1dB CL'!U661-0)</f>
        <v>0</v>
      </c>
      <c r="AF50" s="44">
        <f>ABS('P1dB CL'!U716-0)</f>
        <v>0</v>
      </c>
      <c r="AG50" s="20"/>
    </row>
    <row r="51" spans="2:33" x14ac:dyDescent="0.25">
      <c r="B51" s="80">
        <f>'P1dB CL'!E47</f>
        <v>19.399999999999999</v>
      </c>
      <c r="C51" s="20"/>
      <c r="D51" s="82">
        <f>ABS('P1dB CL'!C51--6.5305486)</f>
        <v>1.4667681999999997</v>
      </c>
      <c r="E51" s="44">
        <f>ABS('P1dB CL'!C107--7.290772)</f>
        <v>1.3846869000000011</v>
      </c>
      <c r="F51" s="44">
        <f>ABS('P1dB CL'!C163--9.9569454)</f>
        <v>0.27623559999999969</v>
      </c>
      <c r="G51" s="44">
        <f>ABS('P1dB CL'!C219--18.368826)</f>
        <v>6.1611029999999989</v>
      </c>
      <c r="H51" s="44">
        <f>ABS('P1dB CL'!C275--30.028751)</f>
        <v>15.806676</v>
      </c>
      <c r="I51" s="44">
        <f>ABS('P1dB CL'!C331--33.117031)</f>
        <v>16.880664999999997</v>
      </c>
      <c r="J51" s="20"/>
      <c r="K51" s="44">
        <f>ABS('P1dB CL'!C442-0)</f>
        <v>0</v>
      </c>
      <c r="L51" s="44">
        <f>ABS('P1dB CL'!C497-0)</f>
        <v>0</v>
      </c>
      <c r="M51" s="44">
        <f>ABS('P1dB CL'!C552-0)</f>
        <v>0</v>
      </c>
      <c r="N51" s="44">
        <f>ABS('P1dB CL'!C607-0)</f>
        <v>0</v>
      </c>
      <c r="O51" s="44">
        <f>ABS('P1dB CL'!C662-0)</f>
        <v>0</v>
      </c>
      <c r="P51" s="44">
        <f>ABS('P1dB CL'!C713-0)</f>
        <v>0</v>
      </c>
      <c r="R51" s="80">
        <f>'P1dB CL'!E47</f>
        <v>19.399999999999999</v>
      </c>
      <c r="S51" s="20"/>
      <c r="T51" s="82">
        <f>ABS('P1dB CL'!U51--8.2017612)</f>
        <v>0.37774089999999916</v>
      </c>
      <c r="U51" s="44">
        <f>ABS('P1dB CL'!U107--8.5041904)</f>
        <v>0.38529400000000003</v>
      </c>
      <c r="V51" s="44">
        <f>ABS('P1dB CL'!U163--9.6695967)</f>
        <v>0.28420160000000116</v>
      </c>
      <c r="W51" s="44">
        <f>ABS('P1dB CL'!U219--14.165125)</f>
        <v>2.0874050000000004</v>
      </c>
      <c r="X51" s="44">
        <f>ABS('P1dB CL'!U275--26.447212)</f>
        <v>12.135876</v>
      </c>
      <c r="Y51" s="44">
        <f>ABS('P1dB CL'!U331--33.798965)</f>
        <v>17.264638000000001</v>
      </c>
      <c r="Z51" s="20"/>
      <c r="AA51" s="44">
        <f>ABS('P1dB CL'!U442-0)</f>
        <v>0</v>
      </c>
      <c r="AB51" s="44">
        <f>ABS('P1dB CL'!U497-0)</f>
        <v>0</v>
      </c>
      <c r="AC51" s="44">
        <f>ABS('P1dB CL'!U552-0)</f>
        <v>0</v>
      </c>
      <c r="AD51" s="44">
        <f>ABS('P1dB CL'!U607-0)</f>
        <v>0</v>
      </c>
      <c r="AE51" s="44">
        <f>ABS('P1dB CL'!U662-0)</f>
        <v>0</v>
      </c>
      <c r="AF51" s="44">
        <f>ABS('P1dB CL'!U717-0)</f>
        <v>0</v>
      </c>
      <c r="AG51" s="20"/>
    </row>
    <row r="52" spans="2:33" x14ac:dyDescent="0.25">
      <c r="B52" s="80">
        <f>'P1dB CL'!E48</f>
        <v>20.100000000000001</v>
      </c>
      <c r="C52" s="20"/>
      <c r="D52" s="82">
        <f>ABS('P1dB CL'!C52--6.5305486)</f>
        <v>1.4614285999999996</v>
      </c>
      <c r="E52" s="44">
        <f>ABS('P1dB CL'!C108--7.290772)</f>
        <v>1.3799032999999996</v>
      </c>
      <c r="F52" s="44">
        <f>ABS('P1dB CL'!C164--9.9569454)</f>
        <v>0.26710459999999969</v>
      </c>
      <c r="G52" s="44">
        <f>ABS('P1dB CL'!C220--18.368826)</f>
        <v>6.1681609999999978</v>
      </c>
      <c r="H52" s="44">
        <f>ABS('P1dB CL'!C276--30.028751)</f>
        <v>15.815115</v>
      </c>
      <c r="I52" s="44">
        <f>ABS('P1dB CL'!C332--33.117031)</f>
        <v>16.890315999999999</v>
      </c>
      <c r="J52" s="20"/>
      <c r="K52" s="44">
        <f>ABS('P1dB CL'!C443-0)</f>
        <v>0</v>
      </c>
      <c r="L52" s="44">
        <f>ABS('P1dB CL'!C498-0)</f>
        <v>0</v>
      </c>
      <c r="M52" s="44">
        <f>ABS('P1dB CL'!C553-0)</f>
        <v>0</v>
      </c>
      <c r="N52" s="44">
        <f>ABS('P1dB CL'!C608-0)</f>
        <v>0</v>
      </c>
      <c r="O52" s="44">
        <f>ABS('P1dB CL'!C663-0)</f>
        <v>0</v>
      </c>
      <c r="P52" s="44">
        <f>ABS('P1dB CL'!C714-0)</f>
        <v>0</v>
      </c>
      <c r="R52" s="80">
        <f>'P1dB CL'!E48</f>
        <v>20.100000000000001</v>
      </c>
      <c r="S52" s="20"/>
      <c r="T52" s="82">
        <f>ABS('P1dB CL'!U52--8.2017612)</f>
        <v>0.3759174999999999</v>
      </c>
      <c r="U52" s="44">
        <f>ABS('P1dB CL'!U108--8.5041904)</f>
        <v>0.38022329999999904</v>
      </c>
      <c r="V52" s="44">
        <f>ABS('P1dB CL'!U164--9.6695967)</f>
        <v>0.27625560000000071</v>
      </c>
      <c r="W52" s="44">
        <f>ABS('P1dB CL'!U220--14.165125)</f>
        <v>2.0934919999999995</v>
      </c>
      <c r="X52" s="44">
        <f>ABS('P1dB CL'!U276--26.447212)</f>
        <v>12.143939</v>
      </c>
      <c r="Y52" s="44">
        <f>ABS('P1dB CL'!U332--33.798965)</f>
        <v>17.272518000000002</v>
      </c>
      <c r="Z52" s="20"/>
      <c r="AA52" s="44">
        <f>ABS('P1dB CL'!U443-0)</f>
        <v>0</v>
      </c>
      <c r="AB52" s="44">
        <f>ABS('P1dB CL'!U498-0)</f>
        <v>0</v>
      </c>
      <c r="AC52" s="44">
        <f>ABS('P1dB CL'!U553-0)</f>
        <v>0</v>
      </c>
      <c r="AD52" s="44">
        <f>ABS('P1dB CL'!U608-0)</f>
        <v>0</v>
      </c>
      <c r="AE52" s="44">
        <f>ABS('P1dB CL'!U663-0)</f>
        <v>0</v>
      </c>
      <c r="AF52" s="44">
        <f>ABS('P1dB CL'!U718-0)</f>
        <v>0</v>
      </c>
      <c r="AG52" s="20"/>
    </row>
    <row r="53" spans="2:33" x14ac:dyDescent="0.25">
      <c r="B53" s="80">
        <f>'P1dB CL'!E49</f>
        <v>20.8</v>
      </c>
      <c r="C53" s="20"/>
      <c r="D53" s="82">
        <f>ABS('P1dB CL'!C53--6.5305486)</f>
        <v>1.4615120999999993</v>
      </c>
      <c r="E53" s="44">
        <f>ABS('P1dB CL'!C109--7.290772)</f>
        <v>1.380648100000001</v>
      </c>
      <c r="F53" s="44">
        <f>ABS('P1dB CL'!C165--9.9569454)</f>
        <v>0.2660505999999998</v>
      </c>
      <c r="G53" s="44">
        <f>ABS('P1dB CL'!C221--18.368826)</f>
        <v>6.1693809999999978</v>
      </c>
      <c r="H53" s="44">
        <f>ABS('P1dB CL'!C277--30.028751)</f>
        <v>15.81622</v>
      </c>
      <c r="I53" s="44">
        <f>ABS('P1dB CL'!C333--33.117031)</f>
        <v>16.888562999999998</v>
      </c>
      <c r="J53" s="20"/>
      <c r="K53" s="44">
        <f>ABS('P1dB CL'!C444-0)</f>
        <v>0</v>
      </c>
      <c r="L53" s="44">
        <f>ABS('P1dB CL'!C499-0)</f>
        <v>0</v>
      </c>
      <c r="M53" s="44">
        <f>ABS('P1dB CL'!C554-0)</f>
        <v>0</v>
      </c>
      <c r="N53" s="44">
        <f>ABS('P1dB CL'!C609-0)</f>
        <v>0</v>
      </c>
      <c r="O53" s="44">
        <f>ABS('P1dB CL'!C664-0)</f>
        <v>0</v>
      </c>
      <c r="P53" s="44">
        <f>ABS('P1dB CL'!C715-0)</f>
        <v>0</v>
      </c>
      <c r="R53" s="80">
        <f>'P1dB CL'!E49</f>
        <v>20.8</v>
      </c>
      <c r="S53" s="20"/>
      <c r="T53" s="82">
        <f>ABS('P1dB CL'!U53--8.2017612)</f>
        <v>0.37587549999999936</v>
      </c>
      <c r="U53" s="44">
        <f>ABS('P1dB CL'!U109--8.5041904)</f>
        <v>0.38219649999999916</v>
      </c>
      <c r="V53" s="44">
        <f>ABS('P1dB CL'!U165--9.6695967)</f>
        <v>0.27808850000000085</v>
      </c>
      <c r="W53" s="44">
        <f>ABS('P1dB CL'!U221--14.165125)</f>
        <v>2.093494999999999</v>
      </c>
      <c r="X53" s="44">
        <f>ABS('P1dB CL'!U277--26.447212)</f>
        <v>12.144925000000001</v>
      </c>
      <c r="Y53" s="44">
        <f>ABS('P1dB CL'!U333--33.798965)</f>
        <v>17.272083000000002</v>
      </c>
      <c r="Z53" s="20"/>
      <c r="AA53" s="44">
        <f>ABS('P1dB CL'!U444-0)</f>
        <v>0</v>
      </c>
      <c r="AB53" s="44">
        <f>ABS('P1dB CL'!U499-0)</f>
        <v>0</v>
      </c>
      <c r="AC53" s="44">
        <f>ABS('P1dB CL'!U554-0)</f>
        <v>0</v>
      </c>
      <c r="AD53" s="44">
        <f>ABS('P1dB CL'!U609-0)</f>
        <v>0</v>
      </c>
      <c r="AE53" s="44">
        <f>ABS('P1dB CL'!U664-0)</f>
        <v>0</v>
      </c>
      <c r="AF53" s="44">
        <f>ABS('P1dB CL'!U719-0)</f>
        <v>0</v>
      </c>
      <c r="AG53" s="20"/>
    </row>
    <row r="54" spans="2:33" x14ac:dyDescent="0.25">
      <c r="B54" s="80">
        <f>'P1dB CL'!E50</f>
        <v>21.5</v>
      </c>
      <c r="C54" s="20"/>
      <c r="D54" s="82">
        <f>ABS('P1dB CL'!C54--6.5305486)</f>
        <v>1.4601968999999997</v>
      </c>
      <c r="E54" s="44">
        <f>ABS('P1dB CL'!C110--7.290772)</f>
        <v>1.3786215000000004</v>
      </c>
      <c r="F54" s="44">
        <f>ABS('P1dB CL'!C166--9.9569454)</f>
        <v>0.26647759999999998</v>
      </c>
      <c r="G54" s="44">
        <f>ABS('P1dB CL'!C222--18.368826)</f>
        <v>6.1705509999999979</v>
      </c>
      <c r="H54" s="44">
        <f>ABS('P1dB CL'!C278--30.028751)</f>
        <v>15.813874</v>
      </c>
      <c r="I54" s="44">
        <f>ABS('P1dB CL'!C334--33.117031)</f>
        <v>16.887177999999999</v>
      </c>
      <c r="J54" s="20"/>
      <c r="K54" s="44">
        <f>ABS('P1dB CL'!C445-0)</f>
        <v>0</v>
      </c>
      <c r="L54" s="44">
        <f>ABS('P1dB CL'!C500-0)</f>
        <v>0</v>
      </c>
      <c r="M54" s="44">
        <f>ABS('P1dB CL'!C555-0)</f>
        <v>0</v>
      </c>
      <c r="N54" s="44">
        <f>ABS('P1dB CL'!C610-0)</f>
        <v>0</v>
      </c>
      <c r="O54" s="44">
        <f>ABS('P1dB CL'!C665-0)</f>
        <v>0</v>
      </c>
      <c r="P54" s="44">
        <f>ABS('P1dB CL'!C716-0)</f>
        <v>0</v>
      </c>
      <c r="R54" s="80">
        <f>'P1dB CL'!E50</f>
        <v>21.5</v>
      </c>
      <c r="S54" s="20"/>
      <c r="T54" s="82">
        <f>ABS('P1dB CL'!U54--8.2017612)</f>
        <v>0.37655359999999938</v>
      </c>
      <c r="U54" s="44">
        <f>ABS('P1dB CL'!U110--8.5041904)</f>
        <v>0.38320449999999973</v>
      </c>
      <c r="V54" s="44">
        <f>ABS('P1dB CL'!U166--9.6695967)</f>
        <v>0.27841850000000079</v>
      </c>
      <c r="W54" s="44">
        <f>ABS('P1dB CL'!U222--14.165125)</f>
        <v>2.0964910000000003</v>
      </c>
      <c r="X54" s="44">
        <f>ABS('P1dB CL'!U278--26.447212)</f>
        <v>12.144003</v>
      </c>
      <c r="Y54" s="44">
        <f>ABS('P1dB CL'!U334--33.798965)</f>
        <v>17.271438000000003</v>
      </c>
      <c r="Z54" s="20"/>
      <c r="AA54" s="44">
        <f>ABS('P1dB CL'!U445-0)</f>
        <v>0</v>
      </c>
      <c r="AB54" s="44">
        <f>ABS('P1dB CL'!U500-0)</f>
        <v>0</v>
      </c>
      <c r="AC54" s="44">
        <f>ABS('P1dB CL'!U555-0)</f>
        <v>0</v>
      </c>
      <c r="AD54" s="44">
        <f>ABS('P1dB CL'!U610-0)</f>
        <v>0</v>
      </c>
      <c r="AE54" s="44">
        <f>ABS('P1dB CL'!U665-0)</f>
        <v>0</v>
      </c>
      <c r="AF54" s="44">
        <f>ABS('P1dB CL'!U720-0)</f>
        <v>0</v>
      </c>
      <c r="AG54" s="20"/>
    </row>
    <row r="55" spans="2:33" x14ac:dyDescent="0.25">
      <c r="B55" s="80">
        <f>'P1dB CL'!E51</f>
        <v>22.2</v>
      </c>
      <c r="C55" s="20"/>
      <c r="D55" s="82">
        <f>ABS('P1dB CL'!C55--6.5305486)</f>
        <v>1.4611787999999999</v>
      </c>
      <c r="E55" s="44">
        <f>ABS('P1dB CL'!C111--7.290772)</f>
        <v>1.3764376</v>
      </c>
      <c r="F55" s="44">
        <f>ABS('P1dB CL'!C167--9.9569454)</f>
        <v>0.26353559999999909</v>
      </c>
      <c r="G55" s="44">
        <f>ABS('P1dB CL'!C223--18.368826)</f>
        <v>6.1713039999999992</v>
      </c>
      <c r="H55" s="44">
        <f>ABS('P1dB CL'!C279--30.028751)</f>
        <v>15.818287999999999</v>
      </c>
      <c r="I55" s="44">
        <f>ABS('P1dB CL'!C335--33.117031)</f>
        <v>16.890218999999998</v>
      </c>
      <c r="J55" s="20"/>
      <c r="K55" s="44">
        <f>ABS('P1dB CL'!C446-0)</f>
        <v>0</v>
      </c>
      <c r="L55" s="44">
        <f>ABS('P1dB CL'!C501-0)</f>
        <v>0</v>
      </c>
      <c r="M55" s="44">
        <f>ABS('P1dB CL'!C556-0)</f>
        <v>0</v>
      </c>
      <c r="N55" s="44">
        <f>ABS('P1dB CL'!C611-0)</f>
        <v>0</v>
      </c>
      <c r="O55" s="44">
        <f>ABS('P1dB CL'!C666-0)</f>
        <v>0</v>
      </c>
      <c r="P55" s="44">
        <f>ABS('P1dB CL'!C717-0)</f>
        <v>0</v>
      </c>
      <c r="R55" s="80">
        <f>'P1dB CL'!E51</f>
        <v>22.2</v>
      </c>
      <c r="S55" s="20"/>
      <c r="T55" s="82">
        <f>ABS('P1dB CL'!U55--8.2017612)</f>
        <v>0.37408549999999963</v>
      </c>
      <c r="U55" s="44">
        <f>ABS('P1dB CL'!U111--8.5041904)</f>
        <v>0.38010789999999872</v>
      </c>
      <c r="V55" s="44">
        <f>ABS('P1dB CL'!U167--9.6695967)</f>
        <v>0.27676480000000048</v>
      </c>
      <c r="W55" s="44">
        <f>ABS('P1dB CL'!U223--14.165125)</f>
        <v>2.0945070000000001</v>
      </c>
      <c r="X55" s="44">
        <f>ABS('P1dB CL'!U279--26.447212)</f>
        <v>12.145973</v>
      </c>
      <c r="Y55" s="44">
        <f>ABS('P1dB CL'!U335--33.798965)</f>
        <v>17.272750000000002</v>
      </c>
      <c r="Z55" s="20"/>
      <c r="AA55" s="44">
        <f>ABS('P1dB CL'!U446-0)</f>
        <v>0</v>
      </c>
      <c r="AB55" s="44">
        <f>ABS('P1dB CL'!U501-0)</f>
        <v>0</v>
      </c>
      <c r="AC55" s="44">
        <f>ABS('P1dB CL'!U556-0)</f>
        <v>0</v>
      </c>
      <c r="AD55" s="44">
        <f>ABS('P1dB CL'!U611-0)</f>
        <v>0</v>
      </c>
      <c r="AE55" s="44">
        <f>ABS('P1dB CL'!U666-0)</f>
        <v>0</v>
      </c>
      <c r="AF55" s="44">
        <f>ABS('P1dB CL'!U721-0)</f>
        <v>0</v>
      </c>
      <c r="AG55" s="20"/>
    </row>
    <row r="56" spans="2:33" x14ac:dyDescent="0.25">
      <c r="B56" s="80">
        <f>'P1dB CL'!E52</f>
        <v>22.9</v>
      </c>
      <c r="D56" s="82">
        <f>ABS('P1dB CL'!C56--6.5305486)</f>
        <v>1.4603009</v>
      </c>
      <c r="E56" s="44">
        <f>ABS('P1dB CL'!C112--7.290772)</f>
        <v>1.3789705999999997</v>
      </c>
      <c r="F56" s="44">
        <f>ABS('P1dB CL'!C168--9.9569454)</f>
        <v>0.26567760000000007</v>
      </c>
      <c r="G56" s="44">
        <f>ABS('P1dB CL'!C224--18.368826)</f>
        <v>6.1711889999999983</v>
      </c>
      <c r="H56" s="44">
        <f>ABS('P1dB CL'!C280--30.028751)</f>
        <v>15.816808</v>
      </c>
      <c r="I56" s="44">
        <f>ABS('P1dB CL'!C336--33.117031)</f>
        <v>16.890368999999996</v>
      </c>
      <c r="J56" s="20"/>
      <c r="K56" s="44">
        <f>ABS('P1dB CL'!C447-0)</f>
        <v>0</v>
      </c>
      <c r="L56" s="44">
        <f>ABS('P1dB CL'!C502-0)</f>
        <v>0</v>
      </c>
      <c r="M56" s="44">
        <f>ABS('P1dB CL'!C557-0)</f>
        <v>0</v>
      </c>
      <c r="N56" s="44">
        <f>ABS('P1dB CL'!C612-0)</f>
        <v>0</v>
      </c>
      <c r="O56" s="44">
        <f>ABS('P1dB CL'!C667-0)</f>
        <v>0</v>
      </c>
      <c r="P56" s="44">
        <f>ABS('P1dB CL'!C718-0)</f>
        <v>0</v>
      </c>
      <c r="R56" s="80">
        <f>'P1dB CL'!E52</f>
        <v>22.9</v>
      </c>
      <c r="T56" s="82">
        <f>ABS('P1dB CL'!U56--8.2017612)</f>
        <v>0.37717920000000049</v>
      </c>
      <c r="U56" s="44">
        <f>ABS('P1dB CL'!U112--8.5041904)</f>
        <v>0.38096719999999884</v>
      </c>
      <c r="V56" s="44">
        <f>ABS('P1dB CL'!U168--9.6695967)</f>
        <v>0.27679250000000089</v>
      </c>
      <c r="W56" s="44">
        <f>ABS('P1dB CL'!U224--14.165125)</f>
        <v>2.0952129999999993</v>
      </c>
      <c r="X56" s="44">
        <f>ABS('P1dB CL'!U280--26.447212)</f>
        <v>12.145117000000001</v>
      </c>
      <c r="Y56" s="44">
        <f>ABS('P1dB CL'!U336--33.798965)</f>
        <v>17.274475000000002</v>
      </c>
      <c r="Z56" s="20"/>
      <c r="AA56" s="44">
        <f>ABS('P1dB CL'!U447-0)</f>
        <v>0</v>
      </c>
      <c r="AB56" s="44">
        <f>ABS('P1dB CL'!U502-0)</f>
        <v>0</v>
      </c>
      <c r="AC56" s="44">
        <f>ABS('P1dB CL'!U557-0)</f>
        <v>0</v>
      </c>
      <c r="AD56" s="44">
        <f>ABS('P1dB CL'!U612-0)</f>
        <v>0</v>
      </c>
      <c r="AE56" s="44">
        <f>ABS('P1dB CL'!U667-0)</f>
        <v>0</v>
      </c>
      <c r="AF56" s="44">
        <f>ABS('P1dB CL'!U722-0)</f>
        <v>0</v>
      </c>
    </row>
    <row r="57" spans="2:33" x14ac:dyDescent="0.25">
      <c r="B57" s="80">
        <f>'P1dB CL'!E53</f>
        <v>23.6</v>
      </c>
      <c r="D57" s="82">
        <f>ABS('P1dB CL'!C57--6.5305486)</f>
        <v>1.4628190999999999</v>
      </c>
      <c r="E57" s="44">
        <f>ABS('P1dB CL'!C113--7.290772)</f>
        <v>1.3782763000000005</v>
      </c>
      <c r="F57" s="44">
        <f>ABS('P1dB CL'!C169--9.9569454)</f>
        <v>0.2657285999999992</v>
      </c>
      <c r="G57" s="44">
        <f>ABS('P1dB CL'!C225--18.368826)</f>
        <v>6.1687759999999994</v>
      </c>
      <c r="H57" s="44">
        <f>ABS('P1dB CL'!C281--30.028751)</f>
        <v>15.815835999999999</v>
      </c>
      <c r="I57" s="44">
        <f>ABS('P1dB CL'!C337--33.117031)</f>
        <v>16.890351999999996</v>
      </c>
      <c r="J57" s="20"/>
      <c r="K57" s="44">
        <f>ABS('P1dB CL'!C448-0)</f>
        <v>0</v>
      </c>
      <c r="L57" s="44">
        <f>ABS('P1dB CL'!C503-0)</f>
        <v>0</v>
      </c>
      <c r="M57" s="44">
        <f>ABS('P1dB CL'!C558-0)</f>
        <v>0</v>
      </c>
      <c r="N57" s="44">
        <f>ABS('P1dB CL'!C613-0)</f>
        <v>0</v>
      </c>
      <c r="O57" s="44">
        <f>ABS('P1dB CL'!C668-0)</f>
        <v>0</v>
      </c>
      <c r="P57" s="44">
        <f>ABS('P1dB CL'!C719-0)</f>
        <v>0</v>
      </c>
      <c r="R57" s="80">
        <f>'P1dB CL'!E53</f>
        <v>23.6</v>
      </c>
      <c r="T57" s="82">
        <f>ABS('P1dB CL'!U57--8.2017612)</f>
        <v>0.37424279999999932</v>
      </c>
      <c r="U57" s="44">
        <f>ABS('P1dB CL'!U113--8.5041904)</f>
        <v>0.38325599999999937</v>
      </c>
      <c r="V57" s="44">
        <f>ABS('P1dB CL'!U169--9.6695967)</f>
        <v>0.27890969999999982</v>
      </c>
      <c r="W57" s="44">
        <f>ABS('P1dB CL'!U225--14.165125)</f>
        <v>2.0939019999999999</v>
      </c>
      <c r="X57" s="44">
        <f>ABS('P1dB CL'!U281--26.447212)</f>
        <v>12.143519</v>
      </c>
      <c r="Y57" s="44">
        <f>ABS('P1dB CL'!U337--33.798965)</f>
        <v>17.273208000000004</v>
      </c>
      <c r="Z57" s="20"/>
      <c r="AA57" s="44">
        <f>ABS('P1dB CL'!U448-0)</f>
        <v>0</v>
      </c>
      <c r="AB57" s="44">
        <f>ABS('P1dB CL'!U503-0)</f>
        <v>0</v>
      </c>
      <c r="AC57" s="44">
        <f>ABS('P1dB CL'!U558-0)</f>
        <v>0</v>
      </c>
      <c r="AD57" s="44">
        <f>ABS('P1dB CL'!U613-0)</f>
        <v>0</v>
      </c>
      <c r="AE57" s="44">
        <f>ABS('P1dB CL'!U668-0)</f>
        <v>0</v>
      </c>
      <c r="AF57" s="44">
        <f>ABS('P1dB CL'!U723-0)</f>
        <v>0</v>
      </c>
    </row>
    <row r="58" spans="2:33" x14ac:dyDescent="0.25">
      <c r="B58" s="80">
        <f>'P1dB CL'!E54</f>
        <v>24.3</v>
      </c>
      <c r="D58" s="82">
        <f>ABS('P1dB CL'!C58--6.5305486)</f>
        <v>1.461246</v>
      </c>
      <c r="E58" s="44">
        <f>ABS('P1dB CL'!C114--7.290772)</f>
        <v>1.3777108</v>
      </c>
      <c r="F58" s="44">
        <f>ABS('P1dB CL'!C170--9.9569454)</f>
        <v>0.26560759999999917</v>
      </c>
      <c r="G58" s="44">
        <f>ABS('P1dB CL'!C226--18.368826)</f>
        <v>6.1699259999999985</v>
      </c>
      <c r="H58" s="44">
        <f>ABS('P1dB CL'!C282--30.028751)</f>
        <v>15.816927999999999</v>
      </c>
      <c r="I58" s="44">
        <f>ABS('P1dB CL'!C338--33.117031)</f>
        <v>16.891002999999998</v>
      </c>
      <c r="J58" s="20"/>
      <c r="K58" s="44">
        <f>ABS('P1dB CL'!C449-0)</f>
        <v>0</v>
      </c>
      <c r="L58" s="44">
        <f>ABS('P1dB CL'!C504-0)</f>
        <v>0</v>
      </c>
      <c r="M58" s="44">
        <f>ABS('P1dB CL'!C559-0)</f>
        <v>0</v>
      </c>
      <c r="N58" s="44">
        <f>ABS('P1dB CL'!C614-0)</f>
        <v>0</v>
      </c>
      <c r="O58" s="44">
        <f>ABS('P1dB CL'!C669-0)</f>
        <v>0</v>
      </c>
      <c r="P58" s="44">
        <f>ABS('P1dB CL'!C720-0)</f>
        <v>0</v>
      </c>
      <c r="R58" s="80">
        <f>'P1dB CL'!E54</f>
        <v>24.3</v>
      </c>
      <c r="T58" s="82">
        <f>ABS('P1dB CL'!U58--8.2017612)</f>
        <v>0.37800509999999932</v>
      </c>
      <c r="U58" s="44">
        <f>ABS('P1dB CL'!U114--8.5041904)</f>
        <v>0.38341149999999935</v>
      </c>
      <c r="V58" s="44">
        <f>ABS('P1dB CL'!U170--9.6695967)</f>
        <v>0.27917569999999969</v>
      </c>
      <c r="W58" s="44">
        <f>ABS('P1dB CL'!U226--14.165125)</f>
        <v>2.0902979999999989</v>
      </c>
      <c r="X58" s="44">
        <f>ABS('P1dB CL'!U282--26.447212)</f>
        <v>12.144247</v>
      </c>
      <c r="Y58" s="44">
        <f>ABS('P1dB CL'!U338--33.798965)</f>
        <v>17.270488000000004</v>
      </c>
      <c r="Z58" s="20"/>
      <c r="AA58" s="44">
        <f>ABS('P1dB CL'!U449-0)</f>
        <v>0</v>
      </c>
      <c r="AB58" s="44">
        <f>ABS('P1dB CL'!U504-0)</f>
        <v>0</v>
      </c>
      <c r="AC58" s="44">
        <f>ABS('P1dB CL'!U559-0)</f>
        <v>0</v>
      </c>
      <c r="AD58" s="44">
        <f>ABS('P1dB CL'!U614-0)</f>
        <v>0</v>
      </c>
      <c r="AE58" s="44">
        <f>ABS('P1dB CL'!U669-0)</f>
        <v>0</v>
      </c>
      <c r="AF58" s="44">
        <f>ABS('P1dB CL'!U724-0)</f>
        <v>0</v>
      </c>
    </row>
    <row r="59" spans="2:33" x14ac:dyDescent="0.25">
      <c r="B59" s="80">
        <f>'P1dB CL'!E55</f>
        <v>25</v>
      </c>
      <c r="D59" s="82">
        <f>ABS('P1dB CL'!C59--6.5305486)</f>
        <v>1.4625753999999995</v>
      </c>
      <c r="E59" s="44">
        <f>ABS('P1dB CL'!C115--7.290772)</f>
        <v>1.3802466000000004</v>
      </c>
      <c r="F59" s="44">
        <f>ABS('P1dB CL'!C171--9.9569454)</f>
        <v>0.2661415999999992</v>
      </c>
      <c r="G59" s="44">
        <f>ABS('P1dB CL'!C227--18.368826)</f>
        <v>6.1706369999999993</v>
      </c>
      <c r="H59" s="44">
        <f>ABS('P1dB CL'!C283--30.028751)</f>
        <v>15.814627</v>
      </c>
      <c r="I59" s="44">
        <f>ABS('P1dB CL'!C339--33.117031)</f>
        <v>16.888587999999999</v>
      </c>
      <c r="J59" s="20"/>
      <c r="K59" s="44">
        <f>ABS('P1dB CL'!C450-0)</f>
        <v>0</v>
      </c>
      <c r="L59" s="44">
        <f>ABS('P1dB CL'!C505-0)</f>
        <v>0</v>
      </c>
      <c r="M59" s="44">
        <f>ABS('P1dB CL'!C560-0)</f>
        <v>0</v>
      </c>
      <c r="N59" s="44">
        <f>ABS('P1dB CL'!C615-0)</f>
        <v>0</v>
      </c>
      <c r="O59" s="44">
        <f>ABS('P1dB CL'!C670-0)</f>
        <v>0</v>
      </c>
      <c r="P59" s="44">
        <f>ABS('P1dB CL'!C721-0)</f>
        <v>0</v>
      </c>
      <c r="R59" s="80">
        <f>'P1dB CL'!E55</f>
        <v>25</v>
      </c>
      <c r="T59" s="82">
        <f>ABS('P1dB CL'!U59--8.2017612)</f>
        <v>0.38015470000000029</v>
      </c>
      <c r="U59" s="44">
        <f>ABS('P1dB CL'!U115--8.5041904)</f>
        <v>0.38159369999999981</v>
      </c>
      <c r="V59" s="44">
        <f>ABS('P1dB CL'!U171--9.6695967)</f>
        <v>0.27823730000000069</v>
      </c>
      <c r="W59" s="44">
        <f>ABS('P1dB CL'!U227--14.165125)</f>
        <v>2.0917449999999995</v>
      </c>
      <c r="X59" s="44">
        <f>ABS('P1dB CL'!U283--26.447212)</f>
        <v>12.142745</v>
      </c>
      <c r="Y59" s="44">
        <f>ABS('P1dB CL'!U339--33.798965)</f>
        <v>17.270807000000001</v>
      </c>
      <c r="Z59" s="20"/>
      <c r="AA59" s="44">
        <f>ABS('P1dB CL'!U450-0)</f>
        <v>0</v>
      </c>
      <c r="AB59" s="44">
        <f>ABS('P1dB CL'!U505-0)</f>
        <v>0</v>
      </c>
      <c r="AC59" s="44">
        <f>ABS('P1dB CL'!U560-0)</f>
        <v>0</v>
      </c>
      <c r="AD59" s="44">
        <f>ABS('P1dB CL'!U615-0)</f>
        <v>0</v>
      </c>
      <c r="AE59" s="44">
        <f>ABS('P1dB CL'!U670-0)</f>
        <v>0</v>
      </c>
      <c r="AF59" s="44">
        <f>ABS('P1dB CL'!U725-0)</f>
        <v>0</v>
      </c>
    </row>
    <row r="60" spans="2:33" x14ac:dyDescent="0.25">
      <c r="B60" s="80"/>
      <c r="D60" s="44"/>
      <c r="E60" s="44"/>
      <c r="F60" s="44"/>
      <c r="G60" s="44"/>
      <c r="H60" s="44"/>
      <c r="I60" s="44"/>
      <c r="K60" s="44"/>
      <c r="L60" s="44"/>
      <c r="M60" s="44"/>
      <c r="N60" s="44"/>
      <c r="O60" s="44"/>
      <c r="P60" s="44"/>
      <c r="R60" s="80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</row>
    <row r="61" spans="2:33" x14ac:dyDescent="0.25">
      <c r="B61" s="80"/>
      <c r="D61" s="44"/>
      <c r="E61" s="44"/>
      <c r="F61" s="44"/>
      <c r="G61" s="44"/>
      <c r="H61" s="44"/>
      <c r="I61" s="44"/>
      <c r="K61" s="44"/>
      <c r="L61" s="44"/>
      <c r="M61" s="44"/>
      <c r="N61" s="44"/>
      <c r="O61" s="44"/>
      <c r="P61" s="44"/>
      <c r="R61" s="80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</row>
    <row r="62" spans="2:33" x14ac:dyDescent="0.25">
      <c r="B62" s="80"/>
      <c r="D62" s="44"/>
      <c r="E62" s="44"/>
      <c r="F62" s="44"/>
      <c r="G62" s="44"/>
      <c r="H62" s="44"/>
      <c r="I62" s="44"/>
      <c r="K62" s="44"/>
      <c r="L62" s="44"/>
      <c r="M62" s="44"/>
      <c r="N62" s="44"/>
      <c r="O62" s="44"/>
      <c r="P62" s="44"/>
      <c r="R62" s="80"/>
      <c r="T62" s="44"/>
      <c r="U62" s="44"/>
      <c r="V62" s="44"/>
      <c r="W62" s="44"/>
      <c r="X62" s="44"/>
      <c r="Y62" s="44"/>
      <c r="AA62" s="44"/>
      <c r="AB62" s="44"/>
      <c r="AC62" s="44"/>
      <c r="AD62" s="44"/>
      <c r="AE62" s="44"/>
      <c r="AF62" s="44"/>
    </row>
    <row r="63" spans="2:33" x14ac:dyDescent="0.25">
      <c r="B63" s="80"/>
      <c r="D63" s="44"/>
      <c r="E63" s="44"/>
      <c r="F63" s="44"/>
      <c r="G63" s="44"/>
      <c r="H63" s="44"/>
      <c r="I63" s="44"/>
      <c r="K63" s="44"/>
      <c r="L63" s="44"/>
      <c r="M63" s="44"/>
      <c r="N63" s="44"/>
      <c r="O63" s="44"/>
      <c r="P63" s="44"/>
      <c r="R63" s="80"/>
      <c r="T63" s="44"/>
      <c r="U63" s="44"/>
      <c r="V63" s="44"/>
      <c r="W63" s="44"/>
      <c r="X63" s="44"/>
      <c r="Y63" s="44"/>
      <c r="AA63" s="44"/>
      <c r="AB63" s="44"/>
      <c r="AC63" s="44"/>
      <c r="AD63" s="44"/>
      <c r="AE63" s="44"/>
      <c r="AF63" s="44"/>
    </row>
    <row r="64" spans="2:33" x14ac:dyDescent="0.25">
      <c r="B64" s="80"/>
      <c r="D64" s="44"/>
      <c r="E64" s="44"/>
      <c r="F64" s="44"/>
      <c r="G64" s="44"/>
      <c r="H64" s="44"/>
      <c r="I64" s="44"/>
      <c r="K64" s="44"/>
      <c r="L64" s="44"/>
      <c r="M64" s="44"/>
      <c r="N64" s="44"/>
      <c r="O64" s="44"/>
      <c r="P64" s="44"/>
      <c r="R64" s="80"/>
      <c r="T64" s="44"/>
      <c r="U64" s="44"/>
      <c r="V64" s="44"/>
      <c r="W64" s="44"/>
      <c r="X64" s="44"/>
      <c r="Y64" s="44"/>
      <c r="AA64" s="44"/>
      <c r="AB64" s="44"/>
      <c r="AC64" s="44"/>
      <c r="AD64" s="44"/>
      <c r="AE64" s="44"/>
      <c r="AF64" s="44"/>
    </row>
    <row r="65" spans="2:32" x14ac:dyDescent="0.25">
      <c r="B65" s="80"/>
      <c r="D65" s="44"/>
      <c r="E65" s="44"/>
      <c r="F65" s="44"/>
      <c r="G65" s="44"/>
      <c r="H65" s="44"/>
      <c r="I65" s="44"/>
      <c r="K65" s="44"/>
      <c r="L65" s="44"/>
      <c r="M65" s="44"/>
      <c r="N65" s="44"/>
      <c r="O65" s="44"/>
      <c r="P65" s="44"/>
      <c r="R65" s="80"/>
      <c r="T65" s="44"/>
      <c r="U65" s="44"/>
      <c r="V65" s="44"/>
      <c r="W65" s="44"/>
      <c r="X65" s="44"/>
      <c r="Y65" s="44"/>
      <c r="AA65" s="44"/>
      <c r="AB65" s="44"/>
      <c r="AC65" s="44"/>
      <c r="AD65" s="44"/>
      <c r="AE65" s="44"/>
      <c r="AF65" s="44"/>
    </row>
    <row r="66" spans="2:32" x14ac:dyDescent="0.25">
      <c r="B66" s="80"/>
      <c r="D66" s="44"/>
      <c r="E66" s="44"/>
      <c r="F66" s="44"/>
      <c r="G66" s="44"/>
      <c r="H66" s="44"/>
      <c r="I66" s="44"/>
      <c r="K66" s="44"/>
      <c r="L66" s="44"/>
      <c r="M66" s="44"/>
      <c r="N66" s="44"/>
      <c r="O66" s="44"/>
      <c r="P66" s="44"/>
      <c r="R66" s="80"/>
      <c r="T66" s="44"/>
      <c r="U66" s="44"/>
      <c r="V66" s="44"/>
      <c r="W66" s="44"/>
      <c r="X66" s="44"/>
      <c r="Y66" s="44"/>
      <c r="AA66" s="44"/>
      <c r="AB66" s="44"/>
      <c r="AC66" s="44"/>
      <c r="AD66" s="44"/>
      <c r="AE66" s="44"/>
      <c r="AF66" s="44"/>
    </row>
    <row r="67" spans="2:32" x14ac:dyDescent="0.25">
      <c r="B67" s="80"/>
      <c r="D67" s="44"/>
      <c r="E67" s="44"/>
      <c r="F67" s="44"/>
      <c r="G67" s="44"/>
      <c r="H67" s="44"/>
      <c r="I67" s="44"/>
      <c r="K67" s="44"/>
      <c r="L67" s="44"/>
      <c r="M67" s="44"/>
      <c r="N67" s="44"/>
      <c r="O67" s="44"/>
      <c r="P67" s="44"/>
      <c r="R67" s="80"/>
      <c r="T67" s="44"/>
      <c r="U67" s="44"/>
      <c r="V67" s="44"/>
      <c r="W67" s="44"/>
      <c r="X67" s="44"/>
      <c r="Y67" s="44"/>
      <c r="AA67" s="44"/>
      <c r="AB67" s="44"/>
      <c r="AC67" s="44"/>
      <c r="AD67" s="44"/>
      <c r="AE67" s="44"/>
      <c r="AF67" s="44"/>
    </row>
    <row r="68" spans="2:32" x14ac:dyDescent="0.25">
      <c r="B68" s="80"/>
      <c r="D68" s="44"/>
      <c r="E68" s="44"/>
      <c r="F68" s="44"/>
      <c r="G68" s="44"/>
      <c r="H68" s="44"/>
      <c r="I68" s="44"/>
      <c r="K68" s="44"/>
      <c r="L68" s="44"/>
      <c r="M68" s="44"/>
      <c r="N68" s="44"/>
      <c r="O68" s="44"/>
      <c r="P68" s="44"/>
      <c r="R68" s="80"/>
      <c r="T68" s="44"/>
      <c r="U68" s="44"/>
      <c r="V68" s="44"/>
      <c r="W68" s="44"/>
      <c r="X68" s="44"/>
      <c r="Y68" s="44"/>
      <c r="AA68" s="44"/>
      <c r="AB68" s="44"/>
      <c r="AC68" s="44"/>
      <c r="AD68" s="44"/>
      <c r="AE68" s="44"/>
      <c r="AF68" s="44"/>
    </row>
    <row r="69" spans="2:32" x14ac:dyDescent="0.25">
      <c r="B69" s="80"/>
      <c r="D69" s="44"/>
      <c r="E69" s="44"/>
      <c r="F69" s="44"/>
      <c r="G69" s="44"/>
      <c r="H69" s="44"/>
      <c r="I69" s="44"/>
      <c r="K69" s="44"/>
      <c r="L69" s="44"/>
      <c r="M69" s="44"/>
      <c r="N69" s="44"/>
      <c r="O69" s="44"/>
      <c r="P69" s="44"/>
      <c r="R69" s="80"/>
      <c r="T69" s="44"/>
      <c r="U69" s="44"/>
      <c r="V69" s="44"/>
      <c r="W69" s="44"/>
      <c r="X69" s="44"/>
      <c r="Y69" s="44"/>
      <c r="AA69" s="44"/>
      <c r="AB69" s="44"/>
      <c r="AC69" s="44"/>
      <c r="AD69" s="44"/>
      <c r="AE69" s="44"/>
      <c r="AF69" s="44"/>
    </row>
    <row r="70" spans="2:32" x14ac:dyDescent="0.25">
      <c r="B70" s="80"/>
      <c r="D70" s="44"/>
      <c r="E70" s="44"/>
      <c r="F70" s="44"/>
      <c r="G70" s="44"/>
      <c r="H70" s="44"/>
      <c r="I70" s="44"/>
      <c r="K70" s="44"/>
      <c r="L70" s="44"/>
      <c r="M70" s="44"/>
      <c r="N70" s="44"/>
      <c r="O70" s="44"/>
      <c r="P70" s="44"/>
      <c r="R70" s="80"/>
      <c r="T70" s="44"/>
      <c r="U70" s="44"/>
      <c r="V70" s="44"/>
      <c r="W70" s="44"/>
      <c r="X70" s="44"/>
      <c r="Y70" s="44"/>
      <c r="AA70" s="44"/>
      <c r="AB70" s="44"/>
      <c r="AC70" s="44"/>
      <c r="AD70" s="44"/>
      <c r="AE70" s="44"/>
      <c r="AF70" s="44"/>
    </row>
    <row r="71" spans="2:32" x14ac:dyDescent="0.25">
      <c r="B71" s="80"/>
      <c r="D71" s="44"/>
      <c r="E71" s="44"/>
      <c r="F71" s="44"/>
      <c r="G71" s="44"/>
      <c r="H71" s="44"/>
      <c r="I71" s="44"/>
      <c r="K71" s="44"/>
      <c r="L71" s="44"/>
      <c r="M71" s="44"/>
      <c r="N71" s="44"/>
      <c r="O71" s="44"/>
      <c r="P71" s="44"/>
      <c r="R71" s="80"/>
      <c r="T71" s="44"/>
      <c r="U71" s="44"/>
      <c r="V71" s="44"/>
      <c r="W71" s="44"/>
      <c r="X71" s="44"/>
      <c r="Y71" s="44"/>
      <c r="AA71" s="44"/>
      <c r="AB71" s="44"/>
      <c r="AC71" s="44"/>
      <c r="AD71" s="44"/>
      <c r="AE71" s="44"/>
      <c r="AF71" s="44"/>
    </row>
    <row r="72" spans="2:32" x14ac:dyDescent="0.25">
      <c r="B72" s="80"/>
      <c r="D72" s="44"/>
      <c r="E72" s="44"/>
      <c r="F72" s="44"/>
      <c r="G72" s="44"/>
      <c r="H72" s="44"/>
      <c r="I72" s="44"/>
      <c r="K72" s="44"/>
      <c r="L72" s="44"/>
      <c r="M72" s="44"/>
      <c r="N72" s="44"/>
      <c r="O72" s="44"/>
      <c r="P72" s="44"/>
      <c r="R72" s="80"/>
      <c r="T72" s="44"/>
      <c r="U72" s="44"/>
      <c r="V72" s="44"/>
      <c r="W72" s="44"/>
      <c r="X72" s="44"/>
      <c r="Y72" s="44"/>
      <c r="AA72" s="44"/>
      <c r="AB72" s="44"/>
      <c r="AC72" s="44"/>
      <c r="AD72" s="44"/>
      <c r="AE72" s="44"/>
      <c r="AF72" s="44"/>
    </row>
    <row r="73" spans="2:32" x14ac:dyDescent="0.25">
      <c r="B73" s="80"/>
      <c r="D73" s="44"/>
      <c r="E73" s="44"/>
      <c r="F73" s="44"/>
      <c r="G73" s="44"/>
      <c r="H73" s="44"/>
      <c r="I73" s="44"/>
      <c r="K73" s="44"/>
      <c r="L73" s="44"/>
      <c r="M73" s="44"/>
      <c r="N73" s="44"/>
      <c r="O73" s="44"/>
      <c r="P73" s="44"/>
      <c r="R73" s="80"/>
      <c r="T73" s="44"/>
      <c r="U73" s="44"/>
      <c r="V73" s="44"/>
      <c r="W73" s="44"/>
      <c r="X73" s="44"/>
      <c r="Y73" s="44"/>
      <c r="AA73" s="44"/>
      <c r="AB73" s="44"/>
      <c r="AC73" s="44"/>
      <c r="AD73" s="44"/>
      <c r="AE73" s="44"/>
      <c r="AF73" s="44"/>
    </row>
    <row r="74" spans="2:32" x14ac:dyDescent="0.25">
      <c r="B74" s="80"/>
      <c r="D74" s="44"/>
      <c r="E74" s="44"/>
      <c r="F74" s="44"/>
      <c r="G74" s="44"/>
      <c r="H74" s="44"/>
      <c r="I74" s="44"/>
      <c r="K74" s="44"/>
      <c r="L74" s="44"/>
      <c r="M74" s="44"/>
      <c r="N74" s="44"/>
      <c r="O74" s="44"/>
      <c r="P74" s="44"/>
      <c r="R74" s="80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</row>
    <row r="75" spans="2:32" x14ac:dyDescent="0.25">
      <c r="B75" s="80"/>
      <c r="D75" s="44"/>
      <c r="E75" s="44"/>
      <c r="F75" s="44"/>
      <c r="G75" s="44"/>
      <c r="H75" s="44"/>
      <c r="I75" s="44"/>
      <c r="K75" s="44"/>
      <c r="L75" s="44"/>
      <c r="M75" s="44"/>
      <c r="N75" s="44"/>
      <c r="O75" s="44"/>
      <c r="P75" s="44"/>
      <c r="R75" s="80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</row>
    <row r="76" spans="2:32" x14ac:dyDescent="0.25">
      <c r="B76" s="80"/>
      <c r="D76" s="44"/>
      <c r="E76" s="44"/>
      <c r="F76" s="44"/>
      <c r="G76" s="44"/>
      <c r="H76" s="44"/>
      <c r="I76" s="44"/>
      <c r="K76" s="44"/>
      <c r="L76" s="44"/>
      <c r="M76" s="44"/>
      <c r="N76" s="44"/>
      <c r="O76" s="44"/>
      <c r="P76" s="44"/>
      <c r="R76" s="80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</row>
    <row r="77" spans="2:32" x14ac:dyDescent="0.25">
      <c r="B77" s="80"/>
      <c r="D77" s="44"/>
      <c r="E77" s="44"/>
      <c r="F77" s="44"/>
      <c r="G77" s="44"/>
      <c r="H77" s="44"/>
      <c r="I77" s="44"/>
      <c r="K77" s="44"/>
      <c r="L77" s="44"/>
      <c r="M77" s="44"/>
      <c r="N77" s="44"/>
      <c r="O77" s="44"/>
      <c r="P77" s="44"/>
      <c r="R77" s="80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</row>
    <row r="78" spans="2:32" x14ac:dyDescent="0.25">
      <c r="B78" s="80"/>
      <c r="D78" s="44"/>
      <c r="E78" s="44"/>
      <c r="F78" s="44"/>
      <c r="G78" s="44"/>
      <c r="H78" s="44"/>
      <c r="I78" s="44"/>
      <c r="K78" s="44"/>
      <c r="L78" s="44"/>
      <c r="M78" s="44"/>
      <c r="N78" s="44"/>
      <c r="O78" s="44"/>
      <c r="P78" s="44"/>
      <c r="R78" s="80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</row>
    <row r="79" spans="2:32" x14ac:dyDescent="0.25">
      <c r="B79" s="80"/>
      <c r="D79" s="44"/>
      <c r="E79" s="44"/>
      <c r="F79" s="44"/>
      <c r="G79" s="44"/>
      <c r="H79" s="44"/>
      <c r="I79" s="44"/>
      <c r="K79" s="44"/>
      <c r="L79" s="44"/>
      <c r="M79" s="44"/>
      <c r="N79" s="44"/>
      <c r="O79" s="44"/>
      <c r="P79" s="44"/>
      <c r="R79" s="80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</row>
    <row r="80" spans="2:32" x14ac:dyDescent="0.25">
      <c r="B80" s="80"/>
      <c r="D80" s="44"/>
      <c r="E80" s="44"/>
      <c r="F80" s="44"/>
      <c r="G80" s="44"/>
      <c r="H80" s="44"/>
      <c r="I80" s="44"/>
      <c r="K80" s="44"/>
      <c r="L80" s="44"/>
      <c r="M80" s="44"/>
      <c r="N80" s="44"/>
      <c r="O80" s="44"/>
      <c r="P80" s="44"/>
      <c r="R80" s="80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</row>
    <row r="81" spans="2:32" x14ac:dyDescent="0.25">
      <c r="B81" s="80"/>
      <c r="D81" s="44"/>
      <c r="E81" s="44"/>
      <c r="F81" s="44"/>
      <c r="G81" s="44"/>
      <c r="H81" s="44"/>
      <c r="I81" s="44"/>
      <c r="K81" s="44"/>
      <c r="L81" s="44"/>
      <c r="M81" s="44"/>
      <c r="N81" s="44"/>
      <c r="O81" s="44"/>
      <c r="P81" s="44"/>
      <c r="R81" s="80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</row>
    <row r="82" spans="2:32" x14ac:dyDescent="0.25">
      <c r="B82" s="80"/>
      <c r="D82" s="44"/>
      <c r="E82" s="44"/>
      <c r="F82" s="44"/>
      <c r="G82" s="44"/>
      <c r="H82" s="44"/>
      <c r="I82" s="44"/>
      <c r="K82" s="44"/>
      <c r="L82" s="44"/>
      <c r="M82" s="44"/>
      <c r="N82" s="44"/>
      <c r="O82" s="44"/>
      <c r="P82" s="44"/>
      <c r="R82" s="80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</row>
    <row r="83" spans="2:32" x14ac:dyDescent="0.25">
      <c r="B83" s="80"/>
      <c r="D83" s="44"/>
      <c r="E83" s="44"/>
      <c r="F83" s="44"/>
      <c r="G83" s="44"/>
      <c r="H83" s="44"/>
      <c r="I83" s="44"/>
      <c r="K83" s="44"/>
      <c r="L83" s="44"/>
      <c r="M83" s="44"/>
      <c r="N83" s="44"/>
      <c r="O83" s="44"/>
      <c r="P83" s="44"/>
      <c r="R83" s="80"/>
      <c r="T83" s="44"/>
      <c r="U83" s="44"/>
      <c r="V83" s="44"/>
      <c r="W83" s="44"/>
      <c r="X83" s="44"/>
      <c r="Y83" s="44"/>
      <c r="AA83" s="44"/>
      <c r="AB83" s="44"/>
      <c r="AC83" s="44"/>
      <c r="AD83" s="44"/>
      <c r="AE83" s="44"/>
      <c r="AF83" s="44"/>
    </row>
    <row r="84" spans="2:32" x14ac:dyDescent="0.25">
      <c r="B84" s="80"/>
      <c r="D84" s="44"/>
      <c r="E84" s="44"/>
      <c r="F84" s="44"/>
      <c r="G84" s="44"/>
      <c r="H84" s="44"/>
      <c r="I84" s="44"/>
      <c r="K84" s="44"/>
      <c r="L84" s="44"/>
      <c r="M84" s="44"/>
      <c r="N84" s="44"/>
      <c r="O84" s="44"/>
      <c r="P84" s="44"/>
      <c r="R84" s="80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</row>
    <row r="85" spans="2:32" x14ac:dyDescent="0.25">
      <c r="B85" s="80"/>
      <c r="D85" s="44"/>
      <c r="E85" s="44"/>
      <c r="F85" s="44"/>
      <c r="G85" s="44"/>
      <c r="H85" s="44"/>
      <c r="I85" s="44"/>
      <c r="K85" s="44"/>
      <c r="L85" s="44"/>
      <c r="M85" s="44"/>
      <c r="N85" s="44"/>
      <c r="O85" s="44"/>
      <c r="P85" s="44"/>
      <c r="R85" s="80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</row>
    <row r="86" spans="2:32" x14ac:dyDescent="0.25">
      <c r="B86" s="80"/>
      <c r="D86" s="44"/>
      <c r="E86" s="44"/>
      <c r="F86" s="44"/>
      <c r="G86" s="44"/>
      <c r="H86" s="44"/>
      <c r="I86" s="44"/>
      <c r="K86" s="44"/>
      <c r="L86" s="44"/>
      <c r="M86" s="44"/>
      <c r="N86" s="44"/>
      <c r="O86" s="44"/>
      <c r="P86" s="44"/>
      <c r="R86" s="80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</row>
    <row r="87" spans="2:32" x14ac:dyDescent="0.25">
      <c r="B87" s="80"/>
      <c r="D87" s="44"/>
      <c r="E87" s="44"/>
      <c r="F87" s="44"/>
      <c r="G87" s="44"/>
      <c r="H87" s="44"/>
      <c r="I87" s="44"/>
      <c r="K87" s="44"/>
      <c r="L87" s="44"/>
      <c r="M87" s="44"/>
      <c r="N87" s="44"/>
      <c r="O87" s="44"/>
      <c r="P87" s="44"/>
      <c r="R87" s="80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</row>
    <row r="88" spans="2:32" x14ac:dyDescent="0.25">
      <c r="B88" s="80"/>
      <c r="D88" s="44"/>
      <c r="E88" s="44"/>
      <c r="F88" s="44"/>
      <c r="G88" s="44"/>
      <c r="H88" s="44"/>
      <c r="I88" s="44"/>
      <c r="K88" s="44"/>
      <c r="L88" s="44"/>
      <c r="M88" s="44"/>
      <c r="N88" s="44"/>
      <c r="O88" s="44"/>
      <c r="P88" s="44"/>
      <c r="R88" s="80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</row>
    <row r="89" spans="2:32" x14ac:dyDescent="0.25">
      <c r="B89" s="80"/>
      <c r="D89" s="44"/>
      <c r="E89" s="44"/>
      <c r="F89" s="44"/>
      <c r="G89" s="44"/>
      <c r="H89" s="44"/>
      <c r="I89" s="44"/>
      <c r="K89" s="44"/>
      <c r="L89" s="44"/>
      <c r="M89" s="44"/>
      <c r="N89" s="44"/>
      <c r="O89" s="44"/>
      <c r="P89" s="44"/>
      <c r="R89" s="80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</row>
    <row r="90" spans="2:32" x14ac:dyDescent="0.25">
      <c r="B90" s="80"/>
      <c r="D90" s="44"/>
      <c r="E90" s="44"/>
      <c r="F90" s="44"/>
      <c r="G90" s="44"/>
      <c r="H90" s="44"/>
      <c r="I90" s="44"/>
      <c r="K90" s="44"/>
      <c r="L90" s="44"/>
      <c r="M90" s="44"/>
      <c r="N90" s="44"/>
      <c r="O90" s="44"/>
      <c r="P90" s="44"/>
      <c r="R90" s="80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</row>
    <row r="91" spans="2:32" x14ac:dyDescent="0.25">
      <c r="B91" s="80"/>
      <c r="D91" s="44"/>
      <c r="E91" s="44"/>
      <c r="F91" s="44"/>
      <c r="G91" s="44"/>
      <c r="H91" s="44"/>
      <c r="I91" s="44"/>
      <c r="K91" s="44"/>
      <c r="L91" s="44"/>
      <c r="M91" s="44"/>
      <c r="N91" s="44"/>
      <c r="O91" s="44"/>
      <c r="P91" s="44"/>
      <c r="R91" s="80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</row>
    <row r="92" spans="2:32" x14ac:dyDescent="0.25">
      <c r="B92" s="80"/>
      <c r="D92" s="44"/>
      <c r="E92" s="44"/>
      <c r="F92" s="44"/>
      <c r="G92" s="44"/>
      <c r="H92" s="44"/>
      <c r="I92" s="44"/>
      <c r="K92" s="44"/>
      <c r="L92" s="44"/>
      <c r="M92" s="44"/>
      <c r="N92" s="44"/>
      <c r="O92" s="44"/>
      <c r="P92" s="44"/>
      <c r="R92" s="80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</row>
    <row r="93" spans="2:32" x14ac:dyDescent="0.25">
      <c r="B93" s="80"/>
      <c r="D93" s="44"/>
      <c r="E93" s="44"/>
      <c r="F93" s="44"/>
      <c r="G93" s="44"/>
      <c r="H93" s="44"/>
      <c r="I93" s="44"/>
      <c r="K93" s="44"/>
      <c r="L93" s="44"/>
      <c r="M93" s="44"/>
      <c r="N93" s="44"/>
      <c r="O93" s="44"/>
      <c r="P93" s="44"/>
      <c r="R93" s="80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</row>
    <row r="94" spans="2:32" x14ac:dyDescent="0.25">
      <c r="B94" s="80"/>
      <c r="D94" s="44"/>
      <c r="E94" s="44"/>
      <c r="F94" s="44"/>
      <c r="G94" s="44"/>
      <c r="H94" s="44"/>
      <c r="I94" s="44"/>
      <c r="K94" s="44"/>
      <c r="L94" s="44"/>
      <c r="M94" s="44"/>
      <c r="N94" s="44"/>
      <c r="O94" s="44"/>
      <c r="P94" s="44"/>
      <c r="R94" s="80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</row>
    <row r="95" spans="2:32" x14ac:dyDescent="0.25">
      <c r="B95" s="80"/>
      <c r="D95" s="44"/>
      <c r="E95" s="44"/>
      <c r="F95" s="44"/>
      <c r="G95" s="44"/>
      <c r="H95" s="44"/>
      <c r="I95" s="44"/>
      <c r="K95" s="44"/>
      <c r="L95" s="44"/>
      <c r="M95" s="44"/>
      <c r="N95" s="44"/>
      <c r="O95" s="44"/>
      <c r="P95" s="44"/>
      <c r="R95" s="80"/>
      <c r="T95" s="44"/>
      <c r="U95" s="44"/>
      <c r="V95" s="44"/>
      <c r="W95" s="44"/>
      <c r="X95" s="44"/>
      <c r="Y95" s="44"/>
      <c r="AA95" s="44"/>
      <c r="AB95" s="44"/>
      <c r="AC95" s="44"/>
      <c r="AD95" s="44"/>
      <c r="AE95" s="44"/>
      <c r="AF95" s="44"/>
    </row>
    <row r="96" spans="2:32" x14ac:dyDescent="0.25">
      <c r="B96" s="80"/>
      <c r="D96" s="44"/>
      <c r="E96" s="44"/>
      <c r="F96" s="44"/>
      <c r="G96" s="44"/>
      <c r="H96" s="44"/>
      <c r="I96" s="44"/>
      <c r="K96" s="44"/>
      <c r="L96" s="44"/>
      <c r="M96" s="44"/>
      <c r="N96" s="44"/>
      <c r="O96" s="44"/>
      <c r="P96" s="44"/>
      <c r="R96" s="80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</row>
    <row r="97" spans="2:32" x14ac:dyDescent="0.25">
      <c r="B97" s="80"/>
      <c r="D97" s="44"/>
      <c r="E97" s="44"/>
      <c r="F97" s="44"/>
      <c r="G97" s="44"/>
      <c r="H97" s="44"/>
      <c r="I97" s="44"/>
      <c r="K97" s="44"/>
      <c r="L97" s="44"/>
      <c r="M97" s="44"/>
      <c r="N97" s="44"/>
      <c r="O97" s="44"/>
      <c r="P97" s="44"/>
      <c r="R97" s="80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</row>
    <row r="98" spans="2:32" x14ac:dyDescent="0.25">
      <c r="B98" s="80"/>
      <c r="D98" s="44"/>
      <c r="E98" s="44"/>
      <c r="F98" s="44"/>
      <c r="G98" s="44"/>
      <c r="H98" s="44"/>
      <c r="I98" s="44"/>
      <c r="K98" s="44"/>
      <c r="L98" s="44"/>
      <c r="M98" s="44"/>
      <c r="N98" s="44"/>
      <c r="O98" s="44"/>
      <c r="P98" s="44"/>
      <c r="R98" s="80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</row>
    <row r="99" spans="2:32" x14ac:dyDescent="0.25">
      <c r="B99" s="80"/>
      <c r="D99" s="44"/>
      <c r="E99" s="44"/>
      <c r="F99" s="44"/>
      <c r="G99" s="44"/>
      <c r="H99" s="44"/>
      <c r="I99" s="44"/>
      <c r="K99" s="44"/>
      <c r="L99" s="44"/>
      <c r="M99" s="44"/>
      <c r="N99" s="44"/>
      <c r="O99" s="44"/>
      <c r="P99" s="44"/>
      <c r="R99" s="80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</row>
    <row r="100" spans="2:32" x14ac:dyDescent="0.25">
      <c r="B100" s="80"/>
      <c r="D100" s="44"/>
      <c r="E100" s="44"/>
      <c r="F100" s="44"/>
      <c r="G100" s="44"/>
      <c r="H100" s="44"/>
      <c r="I100" s="44"/>
      <c r="K100" s="44"/>
      <c r="L100" s="44"/>
      <c r="M100" s="44"/>
      <c r="N100" s="44"/>
      <c r="O100" s="44"/>
      <c r="P100" s="44"/>
      <c r="R100" s="80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</row>
    <row r="101" spans="2:32" x14ac:dyDescent="0.25">
      <c r="B101" s="80"/>
      <c r="D101" s="44"/>
      <c r="E101" s="44"/>
      <c r="F101" s="44"/>
      <c r="G101" s="44"/>
      <c r="H101" s="44"/>
      <c r="I101" s="44"/>
      <c r="K101" s="44"/>
      <c r="L101" s="44"/>
      <c r="M101" s="44"/>
      <c r="N101" s="44"/>
      <c r="O101" s="44"/>
      <c r="P101" s="44"/>
      <c r="R101" s="80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</row>
    <row r="102" spans="2:32" x14ac:dyDescent="0.25">
      <c r="B102" s="80"/>
      <c r="D102" s="44"/>
      <c r="E102" s="44"/>
      <c r="F102" s="44"/>
      <c r="G102" s="44"/>
      <c r="H102" s="44"/>
      <c r="I102" s="44"/>
      <c r="K102" s="44"/>
      <c r="L102" s="44"/>
      <c r="M102" s="44"/>
      <c r="N102" s="44"/>
      <c r="O102" s="44"/>
      <c r="P102" s="44"/>
      <c r="R102" s="80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</row>
    <row r="103" spans="2:32" x14ac:dyDescent="0.25">
      <c r="B103" s="80"/>
      <c r="D103" s="44"/>
      <c r="E103" s="44"/>
      <c r="F103" s="44"/>
      <c r="G103" s="44"/>
      <c r="H103" s="44"/>
      <c r="I103" s="44"/>
      <c r="K103" s="44"/>
      <c r="L103" s="44"/>
      <c r="M103" s="44"/>
      <c r="N103" s="44"/>
      <c r="O103" s="44"/>
      <c r="P103" s="44"/>
      <c r="R103" s="80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</row>
    <row r="104" spans="2:32" x14ac:dyDescent="0.25">
      <c r="B104" s="80"/>
      <c r="D104" s="44"/>
      <c r="E104" s="44"/>
      <c r="F104" s="44"/>
      <c r="G104" s="44"/>
      <c r="H104" s="44"/>
      <c r="I104" s="44"/>
      <c r="K104" s="44"/>
      <c r="L104" s="44"/>
      <c r="M104" s="44"/>
      <c r="N104" s="44"/>
      <c r="O104" s="44"/>
      <c r="P104" s="44"/>
      <c r="R104" s="80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</row>
    <row r="105" spans="2:32" x14ac:dyDescent="0.25">
      <c r="B105" s="80"/>
      <c r="D105" s="44"/>
      <c r="E105" s="44"/>
      <c r="F105" s="44"/>
      <c r="G105" s="44"/>
      <c r="H105" s="44"/>
      <c r="I105" s="44"/>
      <c r="K105" s="44"/>
      <c r="L105" s="44"/>
      <c r="M105" s="44"/>
      <c r="N105" s="44"/>
      <c r="O105" s="44"/>
      <c r="P105" s="44"/>
      <c r="R105" s="80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</row>
    <row r="106" spans="2:32" x14ac:dyDescent="0.25">
      <c r="B106" s="80"/>
      <c r="D106" s="44"/>
      <c r="E106" s="44"/>
      <c r="F106" s="44"/>
      <c r="G106" s="44"/>
      <c r="H106" s="44"/>
      <c r="I106" s="44"/>
      <c r="K106" s="44"/>
      <c r="L106" s="44"/>
      <c r="M106" s="44"/>
      <c r="N106" s="44"/>
      <c r="O106" s="44"/>
      <c r="P106" s="44"/>
      <c r="R106" s="80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</row>
    <row r="107" spans="2:32" x14ac:dyDescent="0.25">
      <c r="B107" s="80"/>
      <c r="D107" s="44"/>
      <c r="E107" s="44"/>
      <c r="F107" s="44"/>
      <c r="G107" s="44"/>
      <c r="H107" s="44"/>
      <c r="I107" s="44"/>
      <c r="K107" s="44"/>
      <c r="L107" s="44"/>
      <c r="M107" s="44"/>
      <c r="N107" s="44"/>
      <c r="O107" s="44"/>
      <c r="P107" s="44"/>
      <c r="R107" s="80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</row>
    <row r="108" spans="2:32" x14ac:dyDescent="0.25">
      <c r="B108" s="80"/>
      <c r="D108" s="44"/>
      <c r="E108" s="44"/>
      <c r="F108" s="44"/>
      <c r="G108" s="44"/>
      <c r="H108" s="44"/>
      <c r="I108" s="44"/>
      <c r="K108" s="44"/>
      <c r="L108" s="44"/>
      <c r="M108" s="44"/>
      <c r="N108" s="44"/>
      <c r="O108" s="44"/>
      <c r="P108" s="44"/>
      <c r="R108" s="80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</row>
    <row r="109" spans="2:32" x14ac:dyDescent="0.25">
      <c r="B109" s="80"/>
      <c r="D109" s="44"/>
      <c r="E109" s="44"/>
      <c r="F109" s="44"/>
      <c r="G109" s="44"/>
      <c r="H109" s="44"/>
      <c r="I109" s="44"/>
      <c r="K109" s="44"/>
      <c r="L109" s="44"/>
      <c r="M109" s="44"/>
      <c r="N109" s="44"/>
      <c r="O109" s="44"/>
      <c r="P109" s="44"/>
      <c r="R109" s="80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</row>
    <row r="110" spans="2:32" x14ac:dyDescent="0.25">
      <c r="B110" s="80"/>
      <c r="D110" s="44"/>
      <c r="E110" s="44"/>
      <c r="F110" s="44"/>
      <c r="G110" s="44"/>
      <c r="H110" s="44"/>
      <c r="I110" s="44"/>
      <c r="K110" s="44"/>
      <c r="L110" s="44"/>
      <c r="M110" s="44"/>
      <c r="N110" s="44"/>
      <c r="O110" s="44"/>
      <c r="P110" s="44"/>
      <c r="R110" s="80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</row>
    <row r="111" spans="2:32" x14ac:dyDescent="0.25">
      <c r="B111" s="80"/>
      <c r="D111" s="44"/>
      <c r="E111" s="44"/>
      <c r="F111" s="44"/>
      <c r="G111" s="44"/>
      <c r="H111" s="44"/>
      <c r="I111" s="44"/>
      <c r="K111" s="44"/>
      <c r="L111" s="44"/>
      <c r="M111" s="44"/>
      <c r="N111" s="44"/>
      <c r="O111" s="44"/>
      <c r="P111" s="44"/>
      <c r="R111" s="80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</row>
    <row r="112" spans="2:32" x14ac:dyDescent="0.25">
      <c r="B112" s="80"/>
      <c r="D112" s="44"/>
      <c r="E112" s="44"/>
      <c r="F112" s="44"/>
      <c r="G112" s="44"/>
      <c r="H112" s="44"/>
      <c r="I112" s="44"/>
      <c r="K112" s="44"/>
      <c r="L112" s="44"/>
      <c r="M112" s="44"/>
      <c r="N112" s="44"/>
      <c r="O112" s="44"/>
      <c r="P112" s="44"/>
      <c r="R112" s="80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</row>
    <row r="113" spans="2:32" x14ac:dyDescent="0.25">
      <c r="B113" s="80"/>
      <c r="D113" s="44"/>
      <c r="E113" s="44"/>
      <c r="F113" s="44"/>
      <c r="G113" s="44"/>
      <c r="H113" s="44"/>
      <c r="I113" s="44"/>
      <c r="K113" s="44"/>
      <c r="L113" s="44"/>
      <c r="M113" s="44"/>
      <c r="N113" s="44"/>
      <c r="O113" s="44"/>
      <c r="P113" s="44"/>
      <c r="R113" s="80"/>
      <c r="T113" s="44"/>
      <c r="U113" s="44"/>
      <c r="V113" s="44"/>
      <c r="W113" s="44"/>
      <c r="X113" s="44"/>
      <c r="Y113" s="44"/>
      <c r="AA113" s="44"/>
      <c r="AB113" s="44"/>
      <c r="AC113" s="44"/>
      <c r="AD113" s="44"/>
      <c r="AE113" s="44"/>
      <c r="AF113" s="44"/>
    </row>
    <row r="114" spans="2:32" x14ac:dyDescent="0.25">
      <c r="B114" s="80"/>
      <c r="D114" s="44"/>
      <c r="E114" s="44"/>
      <c r="F114" s="44"/>
      <c r="G114" s="44"/>
      <c r="H114" s="44"/>
      <c r="I114" s="44"/>
      <c r="K114" s="44"/>
      <c r="L114" s="44"/>
      <c r="M114" s="44"/>
      <c r="N114" s="44"/>
      <c r="O114" s="44"/>
      <c r="P114" s="44"/>
      <c r="R114" s="80"/>
      <c r="T114" s="44"/>
      <c r="U114" s="44"/>
      <c r="V114" s="44"/>
      <c r="W114" s="44"/>
      <c r="X114" s="44"/>
      <c r="Y114" s="44"/>
      <c r="AA114" s="44"/>
      <c r="AB114" s="44"/>
      <c r="AC114" s="44"/>
      <c r="AD114" s="44"/>
      <c r="AE114" s="44"/>
      <c r="AF114" s="44"/>
    </row>
    <row r="115" spans="2:32" x14ac:dyDescent="0.25">
      <c r="B115" s="80"/>
      <c r="D115" s="44"/>
      <c r="E115" s="44"/>
      <c r="F115" s="44"/>
      <c r="G115" s="44"/>
      <c r="H115" s="44"/>
      <c r="I115" s="44"/>
      <c r="K115" s="44"/>
      <c r="L115" s="44"/>
      <c r="M115" s="44"/>
      <c r="N115" s="44"/>
      <c r="O115" s="44"/>
      <c r="P115" s="44"/>
      <c r="R115" s="80"/>
      <c r="T115" s="44"/>
      <c r="U115" s="44"/>
      <c r="V115" s="44"/>
      <c r="W115" s="44"/>
      <c r="X115" s="44"/>
      <c r="Y115" s="44"/>
      <c r="AA115" s="44"/>
      <c r="AB115" s="44"/>
      <c r="AC115" s="44"/>
      <c r="AD115" s="44"/>
      <c r="AE115" s="44"/>
      <c r="AF115" s="44"/>
    </row>
    <row r="116" spans="2:32" x14ac:dyDescent="0.25">
      <c r="B116" s="80"/>
      <c r="D116" s="44"/>
      <c r="E116" s="44"/>
      <c r="F116" s="44"/>
      <c r="G116" s="44"/>
      <c r="H116" s="44"/>
      <c r="I116" s="44"/>
      <c r="K116" s="44"/>
      <c r="L116" s="44"/>
      <c r="M116" s="44"/>
      <c r="N116" s="44"/>
      <c r="O116" s="44"/>
      <c r="P116" s="44"/>
      <c r="R116" s="80"/>
      <c r="T116" s="44"/>
      <c r="U116" s="44"/>
      <c r="V116" s="44"/>
      <c r="W116" s="44"/>
      <c r="X116" s="44"/>
      <c r="Y116" s="44"/>
      <c r="AA116" s="44"/>
      <c r="AB116" s="44"/>
      <c r="AC116" s="44"/>
      <c r="AD116" s="44"/>
      <c r="AE116" s="44"/>
      <c r="AF116" s="44"/>
    </row>
    <row r="117" spans="2:32" x14ac:dyDescent="0.25">
      <c r="B117" s="80"/>
      <c r="D117" s="44"/>
      <c r="E117" s="44"/>
      <c r="F117" s="44"/>
      <c r="G117" s="44"/>
      <c r="H117" s="44"/>
      <c r="I117" s="44"/>
      <c r="K117" s="44"/>
      <c r="L117" s="44"/>
      <c r="M117" s="44"/>
      <c r="N117" s="44"/>
      <c r="O117" s="44"/>
      <c r="P117" s="44"/>
      <c r="R117" s="80"/>
      <c r="T117" s="44"/>
      <c r="U117" s="44"/>
      <c r="V117" s="44"/>
      <c r="W117" s="44"/>
      <c r="X117" s="44"/>
      <c r="Y117" s="44"/>
      <c r="AA117" s="44"/>
      <c r="AB117" s="44"/>
      <c r="AC117" s="44"/>
      <c r="AD117" s="44"/>
      <c r="AE117" s="44"/>
      <c r="AF117" s="44"/>
    </row>
    <row r="118" spans="2:32" x14ac:dyDescent="0.25">
      <c r="B118" s="80"/>
      <c r="D118" s="44"/>
      <c r="E118" s="44"/>
      <c r="F118" s="44"/>
      <c r="G118" s="44"/>
      <c r="H118" s="44"/>
      <c r="I118" s="44"/>
      <c r="K118" s="44"/>
      <c r="L118" s="44"/>
      <c r="M118" s="44"/>
      <c r="N118" s="44"/>
      <c r="O118" s="44"/>
      <c r="P118" s="44"/>
      <c r="R118" s="80"/>
      <c r="T118" s="44"/>
      <c r="U118" s="44"/>
      <c r="V118" s="44"/>
      <c r="W118" s="44"/>
      <c r="X118" s="44"/>
      <c r="Y118" s="44"/>
      <c r="AA118" s="44"/>
      <c r="AB118" s="44"/>
      <c r="AC118" s="44"/>
      <c r="AD118" s="44"/>
      <c r="AE118" s="44"/>
      <c r="AF118" s="44"/>
    </row>
    <row r="119" spans="2:32" x14ac:dyDescent="0.25">
      <c r="B119" s="80"/>
      <c r="D119" s="44"/>
      <c r="E119" s="44"/>
      <c r="F119" s="44"/>
      <c r="G119" s="44"/>
      <c r="H119" s="44"/>
      <c r="I119" s="44"/>
      <c r="K119" s="44"/>
      <c r="L119" s="44"/>
      <c r="M119" s="44"/>
      <c r="N119" s="44"/>
      <c r="O119" s="44"/>
      <c r="P119" s="44"/>
      <c r="R119" s="80"/>
      <c r="T119" s="44"/>
      <c r="U119" s="44"/>
      <c r="V119" s="44"/>
      <c r="W119" s="44"/>
      <c r="X119" s="44"/>
      <c r="Y119" s="44"/>
      <c r="AA119" s="44"/>
      <c r="AB119" s="44"/>
      <c r="AC119" s="44"/>
      <c r="AD119" s="44"/>
      <c r="AE119" s="44"/>
      <c r="AF119" s="44"/>
    </row>
    <row r="120" spans="2:32" x14ac:dyDescent="0.25">
      <c r="B120" s="80"/>
      <c r="D120" s="44"/>
      <c r="E120" s="44"/>
      <c r="F120" s="44"/>
      <c r="G120" s="44"/>
      <c r="H120" s="44"/>
      <c r="I120" s="44"/>
      <c r="K120" s="44"/>
      <c r="L120" s="44"/>
      <c r="M120" s="44"/>
      <c r="N120" s="44"/>
      <c r="O120" s="44"/>
      <c r="P120" s="44"/>
      <c r="R120" s="80"/>
      <c r="T120" s="44"/>
      <c r="U120" s="44"/>
      <c r="V120" s="44"/>
      <c r="W120" s="44"/>
      <c r="X120" s="44"/>
      <c r="Y120" s="44"/>
      <c r="AA120" s="44"/>
      <c r="AB120" s="44"/>
      <c r="AC120" s="44"/>
      <c r="AD120" s="44"/>
      <c r="AE120" s="44"/>
      <c r="AF120" s="44"/>
    </row>
    <row r="121" spans="2:32" x14ac:dyDescent="0.25">
      <c r="B121" s="80"/>
      <c r="D121" s="44"/>
      <c r="E121" s="44"/>
      <c r="F121" s="44"/>
      <c r="G121" s="44"/>
      <c r="H121" s="44"/>
      <c r="I121" s="44"/>
      <c r="K121" s="44"/>
      <c r="L121" s="44"/>
      <c r="M121" s="44"/>
      <c r="N121" s="44"/>
      <c r="O121" s="44"/>
      <c r="P121" s="44"/>
      <c r="R121" s="80"/>
      <c r="T121" s="44"/>
      <c r="U121" s="44"/>
      <c r="V121" s="44"/>
      <c r="W121" s="44"/>
      <c r="X121" s="44"/>
      <c r="Y121" s="44"/>
      <c r="AA121" s="44"/>
      <c r="AB121" s="44"/>
      <c r="AC121" s="44"/>
      <c r="AD121" s="44"/>
      <c r="AE121" s="44"/>
      <c r="AF121" s="44"/>
    </row>
    <row r="122" spans="2:32" x14ac:dyDescent="0.25">
      <c r="B122" s="80"/>
      <c r="D122" s="44"/>
      <c r="E122" s="44"/>
      <c r="F122" s="44"/>
      <c r="G122" s="44"/>
      <c r="H122" s="44"/>
      <c r="I122" s="44"/>
      <c r="K122" s="44"/>
      <c r="L122" s="44"/>
      <c r="M122" s="44"/>
      <c r="N122" s="44"/>
      <c r="O122" s="44"/>
      <c r="P122" s="44"/>
      <c r="R122" s="80"/>
      <c r="T122" s="44"/>
      <c r="U122" s="44"/>
      <c r="V122" s="44"/>
      <c r="W122" s="44"/>
      <c r="X122" s="44"/>
      <c r="Y122" s="44"/>
      <c r="AA122" s="44"/>
      <c r="AB122" s="44"/>
      <c r="AC122" s="44"/>
      <c r="AD122" s="44"/>
      <c r="AE122" s="44"/>
      <c r="AF122" s="44"/>
    </row>
    <row r="123" spans="2:32" x14ac:dyDescent="0.25">
      <c r="B123" s="80"/>
      <c r="D123" s="44"/>
      <c r="E123" s="44"/>
      <c r="F123" s="44"/>
      <c r="G123" s="44"/>
      <c r="H123" s="44"/>
      <c r="I123" s="44"/>
      <c r="K123" s="44"/>
      <c r="L123" s="44"/>
      <c r="M123" s="44"/>
      <c r="N123" s="44"/>
      <c r="O123" s="44"/>
      <c r="P123" s="44"/>
      <c r="R123" s="80"/>
      <c r="T123" s="44"/>
      <c r="U123" s="44"/>
      <c r="V123" s="44"/>
      <c r="W123" s="44"/>
      <c r="X123" s="44"/>
      <c r="Y123" s="44"/>
      <c r="AA123" s="44"/>
      <c r="AB123" s="44"/>
      <c r="AC123" s="44"/>
      <c r="AD123" s="44"/>
      <c r="AE123" s="44"/>
      <c r="AF123" s="44"/>
    </row>
    <row r="124" spans="2:32" x14ac:dyDescent="0.25">
      <c r="B124" s="80"/>
      <c r="D124" s="44"/>
      <c r="E124" s="44"/>
      <c r="F124" s="44"/>
      <c r="G124" s="44"/>
      <c r="H124" s="44"/>
      <c r="I124" s="44"/>
      <c r="K124" s="44"/>
      <c r="L124" s="44"/>
      <c r="M124" s="44"/>
      <c r="N124" s="44"/>
      <c r="O124" s="44"/>
      <c r="P124" s="44"/>
      <c r="R124" s="80"/>
      <c r="T124" s="44"/>
      <c r="U124" s="44"/>
      <c r="V124" s="44"/>
      <c r="W124" s="44"/>
      <c r="X124" s="44"/>
      <c r="Y124" s="44"/>
      <c r="AA124" s="44"/>
      <c r="AB124" s="44"/>
      <c r="AC124" s="44"/>
      <c r="AD124" s="44"/>
      <c r="AE124" s="44"/>
      <c r="AF124" s="44"/>
    </row>
    <row r="125" spans="2:32" x14ac:dyDescent="0.25">
      <c r="B125" s="80"/>
      <c r="D125" s="44"/>
      <c r="E125" s="44"/>
      <c r="F125" s="44"/>
      <c r="G125" s="44"/>
      <c r="H125" s="44"/>
      <c r="I125" s="44"/>
      <c r="K125" s="44"/>
      <c r="L125" s="44"/>
      <c r="M125" s="44"/>
      <c r="N125" s="44"/>
      <c r="O125" s="44"/>
      <c r="P125" s="44"/>
      <c r="R125" s="80"/>
      <c r="T125" s="44"/>
      <c r="U125" s="44"/>
      <c r="V125" s="44"/>
      <c r="W125" s="44"/>
      <c r="X125" s="44"/>
      <c r="Y125" s="44"/>
      <c r="AA125" s="44"/>
      <c r="AB125" s="44"/>
      <c r="AC125" s="44"/>
      <c r="AD125" s="44"/>
      <c r="AE125" s="44"/>
      <c r="AF125" s="44"/>
    </row>
    <row r="126" spans="2:32" x14ac:dyDescent="0.25">
      <c r="B126" s="80"/>
      <c r="D126" s="44"/>
      <c r="E126" s="44"/>
      <c r="F126" s="44"/>
      <c r="G126" s="44"/>
      <c r="H126" s="44"/>
      <c r="I126" s="44"/>
      <c r="K126" s="44"/>
      <c r="L126" s="44"/>
      <c r="M126" s="44"/>
      <c r="N126" s="44"/>
      <c r="O126" s="44"/>
      <c r="P126" s="44"/>
      <c r="R126" s="80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</row>
    <row r="127" spans="2:32" x14ac:dyDescent="0.25">
      <c r="B127" s="80"/>
      <c r="D127" s="44"/>
      <c r="E127" s="44"/>
      <c r="F127" s="44"/>
      <c r="G127" s="44"/>
      <c r="H127" s="44"/>
      <c r="I127" s="44"/>
      <c r="K127" s="44"/>
      <c r="L127" s="44"/>
      <c r="M127" s="44"/>
      <c r="N127" s="44"/>
      <c r="O127" s="44"/>
      <c r="P127" s="44"/>
      <c r="R127" s="80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</row>
    <row r="128" spans="2:32" x14ac:dyDescent="0.25">
      <c r="B128" s="80"/>
      <c r="D128" s="44"/>
      <c r="E128" s="44"/>
      <c r="F128" s="44"/>
      <c r="G128" s="44"/>
      <c r="H128" s="44"/>
      <c r="I128" s="44"/>
      <c r="K128" s="44"/>
      <c r="L128" s="44"/>
      <c r="M128" s="44"/>
      <c r="N128" s="44"/>
      <c r="O128" s="44"/>
      <c r="P128" s="44"/>
      <c r="R128" s="80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</row>
    <row r="129" spans="2:32" x14ac:dyDescent="0.25">
      <c r="B129" s="80"/>
      <c r="D129" s="44"/>
      <c r="E129" s="44"/>
      <c r="F129" s="44"/>
      <c r="G129" s="44"/>
      <c r="H129" s="44"/>
      <c r="I129" s="44"/>
      <c r="K129" s="44"/>
      <c r="L129" s="44"/>
      <c r="M129" s="44"/>
      <c r="N129" s="44"/>
      <c r="O129" s="44"/>
      <c r="P129" s="44"/>
      <c r="R129" s="80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</row>
    <row r="130" spans="2:32" x14ac:dyDescent="0.25">
      <c r="B130" s="80"/>
      <c r="D130" s="44"/>
      <c r="E130" s="44"/>
      <c r="F130" s="44"/>
      <c r="G130" s="44"/>
      <c r="H130" s="44"/>
      <c r="I130" s="44"/>
      <c r="K130" s="44"/>
      <c r="L130" s="44"/>
      <c r="M130" s="44"/>
      <c r="N130" s="44"/>
      <c r="O130" s="44"/>
      <c r="P130" s="44"/>
      <c r="R130" s="80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</row>
    <row r="131" spans="2:32" x14ac:dyDescent="0.25">
      <c r="B131" s="80"/>
      <c r="D131" s="44"/>
      <c r="E131" s="44"/>
      <c r="F131" s="44"/>
      <c r="G131" s="44"/>
      <c r="H131" s="44"/>
      <c r="I131" s="44"/>
      <c r="K131" s="44"/>
      <c r="L131" s="44"/>
      <c r="M131" s="44"/>
      <c r="N131" s="44"/>
      <c r="O131" s="44"/>
      <c r="P131" s="44"/>
      <c r="R131" s="80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</row>
    <row r="132" spans="2:32" x14ac:dyDescent="0.25">
      <c r="B132" s="80"/>
      <c r="D132" s="44"/>
      <c r="E132" s="44"/>
      <c r="F132" s="44"/>
      <c r="G132" s="44"/>
      <c r="H132" s="44"/>
      <c r="I132" s="44"/>
      <c r="K132" s="44"/>
      <c r="L132" s="44"/>
      <c r="M132" s="44"/>
      <c r="N132" s="44"/>
      <c r="O132" s="44"/>
      <c r="P132" s="44"/>
      <c r="R132" s="80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</row>
    <row r="133" spans="2:32" x14ac:dyDescent="0.25">
      <c r="B133" s="80"/>
      <c r="D133" s="44"/>
      <c r="E133" s="44"/>
      <c r="F133" s="44"/>
      <c r="G133" s="44"/>
      <c r="H133" s="44"/>
      <c r="I133" s="44"/>
      <c r="K133" s="44"/>
      <c r="L133" s="44"/>
      <c r="M133" s="44"/>
      <c r="N133" s="44"/>
      <c r="O133" s="44"/>
      <c r="P133" s="44"/>
      <c r="R133" s="80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</row>
    <row r="134" spans="2:32" x14ac:dyDescent="0.25">
      <c r="B134" s="80"/>
      <c r="D134" s="44"/>
      <c r="E134" s="44"/>
      <c r="F134" s="44"/>
      <c r="G134" s="44"/>
      <c r="H134" s="44"/>
      <c r="I134" s="44"/>
      <c r="K134" s="44"/>
      <c r="L134" s="44"/>
      <c r="M134" s="44"/>
      <c r="N134" s="44"/>
      <c r="O134" s="44"/>
      <c r="P134" s="44"/>
      <c r="R134" s="80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</row>
    <row r="135" spans="2:32" x14ac:dyDescent="0.25">
      <c r="B135" s="80"/>
      <c r="D135" s="44"/>
      <c r="E135" s="44"/>
      <c r="F135" s="44"/>
      <c r="G135" s="44"/>
      <c r="H135" s="44"/>
      <c r="I135" s="44"/>
      <c r="K135" s="44"/>
      <c r="L135" s="44"/>
      <c r="M135" s="44"/>
      <c r="N135" s="44"/>
      <c r="O135" s="44"/>
      <c r="P135" s="44"/>
      <c r="R135" s="80"/>
      <c r="T135" s="44"/>
      <c r="U135" s="44"/>
      <c r="V135" s="44"/>
      <c r="W135" s="44"/>
      <c r="X135" s="44"/>
      <c r="Y135" s="44"/>
      <c r="AA135" s="44"/>
      <c r="AB135" s="44"/>
      <c r="AC135" s="44"/>
      <c r="AD135" s="44"/>
      <c r="AE135" s="44"/>
      <c r="AF135" s="44"/>
    </row>
    <row r="136" spans="2:32" x14ac:dyDescent="0.25">
      <c r="B136" s="80"/>
      <c r="D136" s="44"/>
      <c r="E136" s="44"/>
      <c r="F136" s="44"/>
      <c r="G136" s="44"/>
      <c r="H136" s="44"/>
      <c r="I136" s="44"/>
      <c r="K136" s="44"/>
      <c r="L136" s="44"/>
      <c r="M136" s="44"/>
      <c r="N136" s="44"/>
      <c r="O136" s="44"/>
      <c r="P136" s="44"/>
      <c r="R136" s="80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</row>
    <row r="137" spans="2:32" x14ac:dyDescent="0.25">
      <c r="B137" s="80"/>
      <c r="D137" s="44"/>
      <c r="E137" s="44"/>
      <c r="F137" s="44"/>
      <c r="G137" s="44"/>
      <c r="H137" s="44"/>
      <c r="I137" s="44"/>
      <c r="K137" s="44"/>
      <c r="L137" s="44"/>
      <c r="M137" s="44"/>
      <c r="N137" s="44"/>
      <c r="O137" s="44"/>
      <c r="P137" s="44"/>
      <c r="R137" s="80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</row>
    <row r="138" spans="2:32" x14ac:dyDescent="0.25">
      <c r="B138" s="80"/>
      <c r="D138" s="44"/>
      <c r="E138" s="44"/>
      <c r="F138" s="44"/>
      <c r="G138" s="44"/>
      <c r="H138" s="44"/>
      <c r="I138" s="44"/>
      <c r="K138" s="44"/>
      <c r="L138" s="44"/>
      <c r="M138" s="44"/>
      <c r="N138" s="44"/>
      <c r="O138" s="44"/>
      <c r="P138" s="44"/>
      <c r="R138" s="80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</row>
    <row r="139" spans="2:32" x14ac:dyDescent="0.25">
      <c r="B139" s="80"/>
      <c r="D139" s="44"/>
      <c r="E139" s="44"/>
      <c r="F139" s="44"/>
      <c r="G139" s="44"/>
      <c r="H139" s="44"/>
      <c r="I139" s="44"/>
      <c r="K139" s="44"/>
      <c r="L139" s="44"/>
      <c r="M139" s="44"/>
      <c r="N139" s="44"/>
      <c r="O139" s="44"/>
      <c r="P139" s="44"/>
      <c r="R139" s="80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</row>
    <row r="140" spans="2:32" x14ac:dyDescent="0.25">
      <c r="B140" s="80"/>
      <c r="D140" s="44"/>
      <c r="E140" s="44"/>
      <c r="F140" s="44"/>
      <c r="G140" s="44"/>
      <c r="H140" s="44"/>
      <c r="I140" s="44"/>
      <c r="K140" s="44"/>
      <c r="L140" s="44"/>
      <c r="M140" s="44"/>
      <c r="N140" s="44"/>
      <c r="O140" s="44"/>
      <c r="P140" s="44"/>
      <c r="R140" s="80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</row>
    <row r="141" spans="2:32" x14ac:dyDescent="0.25">
      <c r="B141" s="80"/>
      <c r="D141" s="44"/>
      <c r="E141" s="44"/>
      <c r="F141" s="44"/>
      <c r="G141" s="44"/>
      <c r="H141" s="44"/>
      <c r="I141" s="44"/>
      <c r="K141" s="44"/>
      <c r="L141" s="44"/>
      <c r="M141" s="44"/>
      <c r="N141" s="44"/>
      <c r="O141" s="44"/>
      <c r="P141" s="44"/>
      <c r="R141" s="80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</row>
    <row r="142" spans="2:32" x14ac:dyDescent="0.25">
      <c r="B142" s="80"/>
      <c r="D142" s="44"/>
      <c r="E142" s="44"/>
      <c r="F142" s="44"/>
      <c r="G142" s="44"/>
      <c r="H142" s="44"/>
      <c r="I142" s="44"/>
      <c r="K142" s="44"/>
      <c r="L142" s="44"/>
      <c r="M142" s="44"/>
      <c r="N142" s="44"/>
      <c r="O142" s="44"/>
      <c r="P142" s="44"/>
      <c r="R142" s="80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</row>
    <row r="143" spans="2:32" x14ac:dyDescent="0.25">
      <c r="B143" s="80"/>
      <c r="D143" s="44"/>
      <c r="E143" s="44"/>
      <c r="F143" s="44"/>
      <c r="G143" s="44"/>
      <c r="H143" s="44"/>
      <c r="I143" s="44"/>
      <c r="K143" s="44"/>
      <c r="L143" s="44"/>
      <c r="M143" s="44"/>
      <c r="N143" s="44"/>
      <c r="O143" s="44"/>
      <c r="P143" s="44"/>
      <c r="R143" s="80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</row>
    <row r="144" spans="2:32" x14ac:dyDescent="0.25">
      <c r="B144" s="80"/>
      <c r="D144" s="44"/>
      <c r="E144" s="44"/>
      <c r="F144" s="44"/>
      <c r="G144" s="44"/>
      <c r="H144" s="44"/>
      <c r="I144" s="44"/>
      <c r="K144" s="44"/>
      <c r="L144" s="44"/>
      <c r="M144" s="44"/>
      <c r="N144" s="44"/>
      <c r="O144" s="44"/>
      <c r="P144" s="44"/>
      <c r="R144" s="80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</row>
    <row r="145" spans="2:32" x14ac:dyDescent="0.25">
      <c r="B145" s="80"/>
      <c r="D145" s="44"/>
      <c r="E145" s="44"/>
      <c r="F145" s="44"/>
      <c r="G145" s="44"/>
      <c r="H145" s="44"/>
      <c r="I145" s="44"/>
      <c r="K145" s="44"/>
      <c r="L145" s="44"/>
      <c r="M145" s="44"/>
      <c r="N145" s="44"/>
      <c r="O145" s="44"/>
      <c r="P145" s="44"/>
      <c r="R145" s="80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</row>
    <row r="146" spans="2:32" x14ac:dyDescent="0.25">
      <c r="B146" s="80"/>
      <c r="D146" s="44"/>
      <c r="E146" s="44"/>
      <c r="F146" s="44"/>
      <c r="G146" s="44"/>
      <c r="H146" s="44"/>
      <c r="I146" s="44"/>
      <c r="K146" s="44"/>
      <c r="L146" s="44"/>
      <c r="M146" s="44"/>
      <c r="N146" s="44"/>
      <c r="O146" s="44"/>
      <c r="P146" s="44"/>
      <c r="R146" s="80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</row>
    <row r="147" spans="2:32" x14ac:dyDescent="0.25">
      <c r="B147" s="80"/>
      <c r="D147" s="44"/>
      <c r="E147" s="44"/>
      <c r="F147" s="44"/>
      <c r="G147" s="44"/>
      <c r="H147" s="44"/>
      <c r="I147" s="44"/>
      <c r="K147" s="44"/>
      <c r="L147" s="44"/>
      <c r="M147" s="44"/>
      <c r="N147" s="44"/>
      <c r="O147" s="44"/>
      <c r="P147" s="44"/>
      <c r="R147" s="80"/>
      <c r="T147" s="44"/>
      <c r="U147" s="44"/>
      <c r="V147" s="44"/>
      <c r="W147" s="44"/>
      <c r="X147" s="44"/>
      <c r="Y147" s="44"/>
      <c r="AA147" s="44"/>
      <c r="AB147" s="44"/>
      <c r="AC147" s="44"/>
      <c r="AD147" s="44"/>
      <c r="AE147" s="44"/>
      <c r="AF147" s="44"/>
    </row>
    <row r="148" spans="2:32" x14ac:dyDescent="0.25">
      <c r="B148" s="80"/>
      <c r="D148" s="44"/>
      <c r="E148" s="44"/>
      <c r="F148" s="44"/>
      <c r="G148" s="44"/>
      <c r="H148" s="44"/>
      <c r="I148" s="44"/>
      <c r="K148" s="44"/>
      <c r="L148" s="44"/>
      <c r="M148" s="44"/>
      <c r="N148" s="44"/>
      <c r="O148" s="44"/>
      <c r="P148" s="44"/>
      <c r="R148" s="80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</row>
    <row r="149" spans="2:32" x14ac:dyDescent="0.25">
      <c r="B149" s="80"/>
      <c r="D149" s="44"/>
      <c r="E149" s="44"/>
      <c r="F149" s="44"/>
      <c r="G149" s="44"/>
      <c r="H149" s="44"/>
      <c r="I149" s="44"/>
      <c r="K149" s="44"/>
      <c r="L149" s="44"/>
      <c r="M149" s="44"/>
      <c r="N149" s="44"/>
      <c r="O149" s="44"/>
      <c r="P149" s="44"/>
      <c r="R149" s="80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</row>
    <row r="150" spans="2:32" x14ac:dyDescent="0.25">
      <c r="B150" s="80"/>
      <c r="D150" s="44"/>
      <c r="E150" s="44"/>
      <c r="F150" s="44"/>
      <c r="G150" s="44"/>
      <c r="H150" s="44"/>
      <c r="I150" s="44"/>
      <c r="K150" s="44"/>
      <c r="L150" s="44"/>
      <c r="M150" s="44"/>
      <c r="N150" s="44"/>
      <c r="O150" s="44"/>
      <c r="P150" s="44"/>
      <c r="R150" s="80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</row>
    <row r="151" spans="2:32" x14ac:dyDescent="0.25">
      <c r="B151" s="80"/>
      <c r="D151" s="44"/>
      <c r="E151" s="44"/>
      <c r="F151" s="44"/>
      <c r="G151" s="44"/>
      <c r="H151" s="44"/>
      <c r="I151" s="44"/>
      <c r="K151" s="44"/>
      <c r="L151" s="44"/>
      <c r="M151" s="44"/>
      <c r="N151" s="44"/>
      <c r="O151" s="44"/>
      <c r="P151" s="44"/>
      <c r="R151" s="80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</row>
    <row r="152" spans="2:32" x14ac:dyDescent="0.25">
      <c r="B152" s="80"/>
      <c r="D152" s="44"/>
      <c r="E152" s="44"/>
      <c r="F152" s="44"/>
      <c r="G152" s="44"/>
      <c r="H152" s="44"/>
      <c r="I152" s="44"/>
      <c r="K152" s="44"/>
      <c r="L152" s="44"/>
      <c r="M152" s="44"/>
      <c r="N152" s="44"/>
      <c r="O152" s="44"/>
      <c r="P152" s="44"/>
      <c r="R152" s="80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</row>
    <row r="153" spans="2:32" x14ac:dyDescent="0.25">
      <c r="B153" s="80"/>
      <c r="D153" s="44"/>
      <c r="E153" s="44"/>
      <c r="F153" s="44"/>
      <c r="G153" s="44"/>
      <c r="H153" s="44"/>
      <c r="I153" s="44"/>
      <c r="K153" s="44"/>
      <c r="L153" s="44"/>
      <c r="M153" s="44"/>
      <c r="N153" s="44"/>
      <c r="O153" s="44"/>
      <c r="P153" s="44"/>
      <c r="R153" s="80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</row>
    <row r="154" spans="2:32" x14ac:dyDescent="0.25">
      <c r="B154" s="80"/>
      <c r="D154" s="44"/>
      <c r="E154" s="44"/>
      <c r="F154" s="44"/>
      <c r="G154" s="44"/>
      <c r="H154" s="44"/>
      <c r="I154" s="44"/>
      <c r="K154" s="44"/>
      <c r="L154" s="44"/>
      <c r="M154" s="44"/>
      <c r="N154" s="44"/>
      <c r="O154" s="44"/>
      <c r="P154" s="44"/>
      <c r="R154" s="80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</row>
    <row r="155" spans="2:32" x14ac:dyDescent="0.25">
      <c r="B155" s="80"/>
      <c r="D155" s="44"/>
      <c r="E155" s="44"/>
      <c r="F155" s="44"/>
      <c r="G155" s="44"/>
      <c r="H155" s="44"/>
      <c r="I155" s="44"/>
      <c r="K155" s="44"/>
      <c r="L155" s="44"/>
      <c r="M155" s="44"/>
      <c r="N155" s="44"/>
      <c r="O155" s="44"/>
      <c r="P155" s="44"/>
      <c r="R155" s="80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</row>
    <row r="156" spans="2:32" x14ac:dyDescent="0.25">
      <c r="B156" s="80"/>
      <c r="D156" s="44"/>
      <c r="E156" s="44"/>
      <c r="F156" s="44"/>
      <c r="G156" s="44"/>
      <c r="H156" s="44"/>
      <c r="I156" s="44"/>
      <c r="K156" s="44"/>
      <c r="L156" s="44"/>
      <c r="M156" s="44"/>
      <c r="N156" s="44"/>
      <c r="O156" s="44"/>
      <c r="P156" s="44"/>
      <c r="R156" s="80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</row>
    <row r="157" spans="2:32" x14ac:dyDescent="0.25">
      <c r="B157" s="80"/>
      <c r="D157" s="44"/>
      <c r="E157" s="44"/>
      <c r="F157" s="44"/>
      <c r="G157" s="44"/>
      <c r="H157" s="44"/>
      <c r="I157" s="44"/>
      <c r="K157" s="44"/>
      <c r="L157" s="44"/>
      <c r="M157" s="44"/>
      <c r="N157" s="44"/>
      <c r="O157" s="44"/>
      <c r="P157" s="44"/>
      <c r="R157" s="80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</row>
    <row r="158" spans="2:32" x14ac:dyDescent="0.25">
      <c r="B158" s="80"/>
      <c r="D158" s="44"/>
      <c r="E158" s="44"/>
      <c r="F158" s="44"/>
      <c r="G158" s="44"/>
      <c r="H158" s="44"/>
      <c r="I158" s="44"/>
      <c r="K158" s="44"/>
      <c r="L158" s="44"/>
      <c r="M158" s="44"/>
      <c r="N158" s="44"/>
      <c r="O158" s="44"/>
      <c r="P158" s="44"/>
      <c r="R158" s="80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</row>
    <row r="159" spans="2:32" x14ac:dyDescent="0.25">
      <c r="B159" s="80"/>
      <c r="D159" s="44"/>
      <c r="E159" s="44"/>
      <c r="F159" s="44"/>
      <c r="G159" s="44"/>
      <c r="H159" s="44"/>
      <c r="I159" s="44"/>
      <c r="K159" s="44"/>
      <c r="L159" s="44"/>
      <c r="M159" s="44"/>
      <c r="N159" s="44"/>
      <c r="O159" s="44"/>
      <c r="P159" s="44"/>
      <c r="R159" s="80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</row>
    <row r="160" spans="2:32" x14ac:dyDescent="0.25">
      <c r="B160" s="80"/>
      <c r="D160" s="44"/>
      <c r="E160" s="44"/>
      <c r="F160" s="44"/>
      <c r="G160" s="44"/>
      <c r="H160" s="44"/>
      <c r="I160" s="44"/>
      <c r="K160" s="44"/>
      <c r="L160" s="44"/>
      <c r="M160" s="44"/>
      <c r="N160" s="44"/>
      <c r="O160" s="44"/>
      <c r="P160" s="44"/>
      <c r="R160" s="80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</row>
    <row r="161" spans="2:32" x14ac:dyDescent="0.25">
      <c r="B161" s="80"/>
      <c r="D161" s="44"/>
      <c r="E161" s="44"/>
      <c r="F161" s="44"/>
      <c r="G161" s="44"/>
      <c r="H161" s="44"/>
      <c r="I161" s="44"/>
      <c r="K161" s="44"/>
      <c r="L161" s="44"/>
      <c r="M161" s="44"/>
      <c r="N161" s="44"/>
      <c r="O161" s="44"/>
      <c r="P161" s="44"/>
      <c r="R161" s="80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</row>
    <row r="162" spans="2:32" x14ac:dyDescent="0.25">
      <c r="B162" s="80"/>
      <c r="D162" s="44"/>
      <c r="E162" s="44"/>
      <c r="F162" s="44"/>
      <c r="G162" s="44"/>
      <c r="H162" s="44"/>
      <c r="I162" s="44"/>
      <c r="K162" s="44"/>
      <c r="L162" s="44"/>
      <c r="M162" s="44"/>
      <c r="N162" s="44"/>
      <c r="O162" s="44"/>
      <c r="P162" s="44"/>
      <c r="R162" s="80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</row>
    <row r="163" spans="2:32" x14ac:dyDescent="0.25">
      <c r="B163" s="80"/>
      <c r="D163" s="44"/>
      <c r="E163" s="44"/>
      <c r="F163" s="44"/>
      <c r="G163" s="44"/>
      <c r="H163" s="44"/>
      <c r="I163" s="44"/>
      <c r="K163" s="44"/>
      <c r="L163" s="44"/>
      <c r="M163" s="44"/>
      <c r="N163" s="44"/>
      <c r="O163" s="44"/>
      <c r="P163" s="44"/>
      <c r="R163" s="80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</row>
    <row r="164" spans="2:32" x14ac:dyDescent="0.25">
      <c r="B164" s="80"/>
      <c r="D164" s="44"/>
      <c r="E164" s="44"/>
      <c r="F164" s="44"/>
      <c r="G164" s="44"/>
      <c r="H164" s="44"/>
      <c r="I164" s="44"/>
      <c r="K164" s="44"/>
      <c r="L164" s="44"/>
      <c r="M164" s="44"/>
      <c r="N164" s="44"/>
      <c r="O164" s="44"/>
      <c r="P164" s="44"/>
      <c r="R164" s="80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</row>
    <row r="165" spans="2:32" x14ac:dyDescent="0.25">
      <c r="B165" s="80"/>
      <c r="D165" s="44"/>
      <c r="E165" s="44"/>
      <c r="F165" s="44"/>
      <c r="G165" s="44"/>
      <c r="H165" s="44"/>
      <c r="I165" s="44"/>
      <c r="K165" s="44"/>
      <c r="L165" s="44"/>
      <c r="M165" s="44"/>
      <c r="N165" s="44"/>
      <c r="O165" s="44"/>
      <c r="P165" s="44"/>
      <c r="R165" s="80"/>
      <c r="T165" s="44"/>
      <c r="U165" s="44"/>
      <c r="V165" s="44"/>
      <c r="W165" s="44"/>
      <c r="X165" s="44"/>
      <c r="Y165" s="44"/>
      <c r="AA165" s="44"/>
      <c r="AB165" s="44"/>
      <c r="AC165" s="44"/>
      <c r="AD165" s="44"/>
      <c r="AE165" s="44"/>
      <c r="AF165" s="44"/>
    </row>
    <row r="166" spans="2:32" x14ac:dyDescent="0.25">
      <c r="B166" s="80"/>
      <c r="D166" s="44"/>
      <c r="E166" s="44"/>
      <c r="F166" s="44"/>
      <c r="G166" s="44"/>
      <c r="H166" s="44"/>
      <c r="I166" s="44"/>
      <c r="K166" s="44"/>
      <c r="L166" s="44"/>
      <c r="M166" s="44"/>
      <c r="N166" s="44"/>
      <c r="O166" s="44"/>
      <c r="P166" s="44"/>
      <c r="R166" s="80"/>
      <c r="T166" s="44"/>
      <c r="U166" s="44"/>
      <c r="V166" s="44"/>
      <c r="W166" s="44"/>
      <c r="X166" s="44"/>
      <c r="Y166" s="44"/>
      <c r="AA166" s="44"/>
      <c r="AB166" s="44"/>
      <c r="AC166" s="44"/>
      <c r="AD166" s="44"/>
      <c r="AE166" s="44"/>
      <c r="AF166" s="44"/>
    </row>
    <row r="167" spans="2:32" x14ac:dyDescent="0.25">
      <c r="B167" s="80"/>
      <c r="D167" s="44"/>
      <c r="E167" s="44"/>
      <c r="F167" s="44"/>
      <c r="G167" s="44"/>
      <c r="H167" s="44"/>
      <c r="I167" s="44"/>
      <c r="K167" s="44"/>
      <c r="L167" s="44"/>
      <c r="M167" s="44"/>
      <c r="N167" s="44"/>
      <c r="O167" s="44"/>
      <c r="P167" s="44"/>
      <c r="R167" s="80"/>
      <c r="T167" s="44"/>
      <c r="U167" s="44"/>
      <c r="V167" s="44"/>
      <c r="W167" s="44"/>
      <c r="X167" s="44"/>
      <c r="Y167" s="44"/>
      <c r="AA167" s="44"/>
      <c r="AB167" s="44"/>
      <c r="AC167" s="44"/>
      <c r="AD167" s="44"/>
      <c r="AE167" s="44"/>
      <c r="AF167" s="44"/>
    </row>
    <row r="168" spans="2:32" x14ac:dyDescent="0.25">
      <c r="B168" s="80"/>
      <c r="D168" s="44"/>
      <c r="E168" s="44"/>
      <c r="F168" s="44"/>
      <c r="G168" s="44"/>
      <c r="H168" s="44"/>
      <c r="I168" s="44"/>
      <c r="K168" s="44"/>
      <c r="L168" s="44"/>
      <c r="M168" s="44"/>
      <c r="N168" s="44"/>
      <c r="O168" s="44"/>
      <c r="P168" s="44"/>
      <c r="R168" s="80"/>
      <c r="T168" s="44"/>
      <c r="U168" s="44"/>
      <c r="V168" s="44"/>
      <c r="W168" s="44"/>
      <c r="X168" s="44"/>
      <c r="Y168" s="44"/>
      <c r="AA168" s="44"/>
      <c r="AB168" s="44"/>
      <c r="AC168" s="44"/>
      <c r="AD168" s="44"/>
      <c r="AE168" s="44"/>
      <c r="AF168" s="44"/>
    </row>
    <row r="169" spans="2:32" x14ac:dyDescent="0.25">
      <c r="B169" s="80"/>
      <c r="D169" s="44"/>
      <c r="E169" s="44"/>
      <c r="F169" s="44"/>
      <c r="G169" s="44"/>
      <c r="H169" s="44"/>
      <c r="I169" s="44"/>
      <c r="K169" s="44"/>
      <c r="L169" s="44"/>
      <c r="M169" s="44"/>
      <c r="N169" s="44"/>
      <c r="O169" s="44"/>
      <c r="P169" s="44"/>
      <c r="R169" s="80"/>
      <c r="T169" s="44"/>
      <c r="U169" s="44"/>
      <c r="V169" s="44"/>
      <c r="W169" s="44"/>
      <c r="X169" s="44"/>
      <c r="Y169" s="44"/>
      <c r="AA169" s="44"/>
      <c r="AB169" s="44"/>
      <c r="AC169" s="44"/>
      <c r="AD169" s="44"/>
      <c r="AE169" s="44"/>
      <c r="AF169" s="44"/>
    </row>
    <row r="170" spans="2:32" x14ac:dyDescent="0.25">
      <c r="B170" s="80"/>
      <c r="D170" s="44"/>
      <c r="E170" s="44"/>
      <c r="F170" s="44"/>
      <c r="G170" s="44"/>
      <c r="H170" s="44"/>
      <c r="I170" s="44"/>
      <c r="K170" s="44"/>
      <c r="L170" s="44"/>
      <c r="M170" s="44"/>
      <c r="N170" s="44"/>
      <c r="O170" s="44"/>
      <c r="P170" s="44"/>
      <c r="R170" s="80"/>
      <c r="T170" s="44"/>
      <c r="U170" s="44"/>
      <c r="V170" s="44"/>
      <c r="W170" s="44"/>
      <c r="X170" s="44"/>
      <c r="Y170" s="44"/>
      <c r="AA170" s="44"/>
      <c r="AB170" s="44"/>
      <c r="AC170" s="44"/>
      <c r="AD170" s="44"/>
      <c r="AE170" s="44"/>
      <c r="AF170" s="44"/>
    </row>
    <row r="171" spans="2:32" x14ac:dyDescent="0.25">
      <c r="B171" s="80"/>
      <c r="D171" s="44"/>
      <c r="E171" s="44"/>
      <c r="F171" s="44"/>
      <c r="G171" s="44"/>
      <c r="H171" s="44"/>
      <c r="I171" s="44"/>
      <c r="K171" s="44"/>
      <c r="L171" s="44"/>
      <c r="M171" s="44"/>
      <c r="N171" s="44"/>
      <c r="O171" s="44"/>
      <c r="P171" s="44"/>
      <c r="R171" s="80"/>
      <c r="T171" s="44"/>
      <c r="U171" s="44"/>
      <c r="V171" s="44"/>
      <c r="W171" s="44"/>
      <c r="X171" s="44"/>
      <c r="Y171" s="44"/>
      <c r="AA171" s="44"/>
      <c r="AB171" s="44"/>
      <c r="AC171" s="44"/>
      <c r="AD171" s="44"/>
      <c r="AE171" s="44"/>
      <c r="AF171" s="44"/>
    </row>
    <row r="172" spans="2:32" x14ac:dyDescent="0.25">
      <c r="B172" s="80"/>
      <c r="D172" s="44"/>
      <c r="E172" s="44"/>
      <c r="F172" s="44"/>
      <c r="G172" s="44"/>
      <c r="H172" s="44"/>
      <c r="I172" s="44"/>
      <c r="K172" s="44"/>
      <c r="L172" s="44"/>
      <c r="M172" s="44"/>
      <c r="N172" s="44"/>
      <c r="O172" s="44"/>
      <c r="P172" s="44"/>
      <c r="R172" s="80"/>
      <c r="T172" s="44"/>
      <c r="U172" s="44"/>
      <c r="V172" s="44"/>
      <c r="W172" s="44"/>
      <c r="X172" s="44"/>
      <c r="Y172" s="44"/>
      <c r="AA172" s="44"/>
      <c r="AB172" s="44"/>
      <c r="AC172" s="44"/>
      <c r="AD172" s="44"/>
      <c r="AE172" s="44"/>
      <c r="AF172" s="44"/>
    </row>
    <row r="173" spans="2:32" x14ac:dyDescent="0.25">
      <c r="B173" s="80"/>
      <c r="D173" s="44"/>
      <c r="E173" s="44"/>
      <c r="F173" s="44"/>
      <c r="G173" s="44"/>
      <c r="H173" s="44"/>
      <c r="I173" s="44"/>
      <c r="K173" s="44"/>
      <c r="L173" s="44"/>
      <c r="M173" s="44"/>
      <c r="N173" s="44"/>
      <c r="O173" s="44"/>
      <c r="P173" s="44"/>
      <c r="R173" s="80"/>
      <c r="T173" s="44"/>
      <c r="U173" s="44"/>
      <c r="V173" s="44"/>
      <c r="W173" s="44"/>
      <c r="X173" s="44"/>
      <c r="Y173" s="44"/>
      <c r="AA173" s="44"/>
      <c r="AB173" s="44"/>
      <c r="AC173" s="44"/>
      <c r="AD173" s="44"/>
      <c r="AE173" s="44"/>
      <c r="AF173" s="44"/>
    </row>
    <row r="174" spans="2:32" x14ac:dyDescent="0.25">
      <c r="B174" s="80"/>
      <c r="D174" s="44"/>
      <c r="E174" s="44"/>
      <c r="F174" s="44"/>
      <c r="G174" s="44"/>
      <c r="H174" s="44"/>
      <c r="I174" s="44"/>
      <c r="K174" s="44"/>
      <c r="L174" s="44"/>
      <c r="M174" s="44"/>
      <c r="N174" s="44"/>
      <c r="O174" s="44"/>
      <c r="P174" s="44"/>
      <c r="R174" s="80"/>
      <c r="T174" s="44"/>
      <c r="U174" s="44"/>
      <c r="V174" s="44"/>
      <c r="W174" s="44"/>
      <c r="X174" s="44"/>
      <c r="Y174" s="44"/>
      <c r="AA174" s="44"/>
      <c r="AB174" s="44"/>
      <c r="AC174" s="44"/>
      <c r="AD174" s="44"/>
      <c r="AE174" s="44"/>
      <c r="AF174" s="44"/>
    </row>
    <row r="175" spans="2:32" x14ac:dyDescent="0.25">
      <c r="B175" s="80"/>
      <c r="D175" s="44"/>
      <c r="E175" s="44"/>
      <c r="F175" s="44"/>
      <c r="G175" s="44"/>
      <c r="H175" s="44"/>
      <c r="I175" s="44"/>
      <c r="K175" s="44"/>
      <c r="L175" s="44"/>
      <c r="M175" s="44"/>
      <c r="N175" s="44"/>
      <c r="O175" s="44"/>
      <c r="P175" s="44"/>
      <c r="R175" s="80"/>
      <c r="T175" s="44"/>
      <c r="U175" s="44"/>
      <c r="V175" s="44"/>
      <c r="W175" s="44"/>
      <c r="X175" s="44"/>
      <c r="Y175" s="44"/>
      <c r="AA175" s="44"/>
      <c r="AB175" s="44"/>
      <c r="AC175" s="44"/>
      <c r="AD175" s="44"/>
      <c r="AE175" s="44"/>
      <c r="AF175" s="44"/>
    </row>
    <row r="176" spans="2:32" x14ac:dyDescent="0.25">
      <c r="B176" s="80"/>
      <c r="D176" s="44"/>
      <c r="E176" s="44"/>
      <c r="F176" s="44"/>
      <c r="G176" s="44"/>
      <c r="H176" s="44"/>
      <c r="I176" s="44"/>
      <c r="K176" s="44"/>
      <c r="L176" s="44"/>
      <c r="M176" s="44"/>
      <c r="N176" s="44"/>
      <c r="O176" s="44"/>
      <c r="P176" s="44"/>
      <c r="R176" s="80"/>
      <c r="T176" s="44"/>
      <c r="U176" s="44"/>
      <c r="V176" s="44"/>
      <c r="W176" s="44"/>
      <c r="X176" s="44"/>
      <c r="Y176" s="44"/>
      <c r="AA176" s="44"/>
      <c r="AB176" s="44"/>
      <c r="AC176" s="44"/>
      <c r="AD176" s="44"/>
      <c r="AE176" s="44"/>
      <c r="AF176" s="44"/>
    </row>
    <row r="177" spans="2:32" x14ac:dyDescent="0.25">
      <c r="B177" s="80"/>
      <c r="D177" s="44"/>
      <c r="E177" s="44"/>
      <c r="F177" s="44"/>
      <c r="G177" s="44"/>
      <c r="H177" s="44"/>
      <c r="I177" s="44"/>
      <c r="K177" s="44"/>
      <c r="L177" s="44"/>
      <c r="M177" s="44"/>
      <c r="N177" s="44"/>
      <c r="O177" s="44"/>
      <c r="P177" s="44"/>
      <c r="R177" s="80"/>
      <c r="T177" s="44"/>
      <c r="U177" s="44"/>
      <c r="V177" s="44"/>
      <c r="W177" s="44"/>
      <c r="X177" s="44"/>
      <c r="Y177" s="44"/>
      <c r="AA177" s="44"/>
      <c r="AB177" s="44"/>
      <c r="AC177" s="44"/>
      <c r="AD177" s="44"/>
      <c r="AE177" s="44"/>
      <c r="AF177" s="44"/>
    </row>
    <row r="178" spans="2:32" x14ac:dyDescent="0.25">
      <c r="B178" s="80"/>
      <c r="D178" s="44"/>
      <c r="E178" s="44"/>
      <c r="F178" s="44"/>
      <c r="G178" s="44"/>
      <c r="H178" s="44"/>
      <c r="I178" s="44"/>
      <c r="K178" s="44"/>
      <c r="L178" s="44"/>
      <c r="M178" s="44"/>
      <c r="N178" s="44"/>
      <c r="O178" s="44"/>
      <c r="P178" s="44"/>
      <c r="R178" s="80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</row>
    <row r="179" spans="2:32" x14ac:dyDescent="0.25">
      <c r="B179" s="80"/>
      <c r="D179" s="44"/>
      <c r="E179" s="44"/>
      <c r="F179" s="44"/>
      <c r="G179" s="44"/>
      <c r="H179" s="44"/>
      <c r="I179" s="44"/>
      <c r="K179" s="44"/>
      <c r="L179" s="44"/>
      <c r="M179" s="44"/>
      <c r="N179" s="44"/>
      <c r="O179" s="44"/>
      <c r="P179" s="44"/>
      <c r="R179" s="80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</row>
    <row r="180" spans="2:32" x14ac:dyDescent="0.25">
      <c r="B180" s="80"/>
      <c r="D180" s="44"/>
      <c r="E180" s="44"/>
      <c r="F180" s="44"/>
      <c r="G180" s="44"/>
      <c r="H180" s="44"/>
      <c r="I180" s="44"/>
      <c r="K180" s="44"/>
      <c r="L180" s="44"/>
      <c r="M180" s="44"/>
      <c r="N180" s="44"/>
      <c r="O180" s="44"/>
      <c r="P180" s="44"/>
      <c r="R180" s="80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</row>
    <row r="181" spans="2:32" x14ac:dyDescent="0.25">
      <c r="B181" s="80"/>
      <c r="D181" s="44"/>
      <c r="E181" s="44"/>
      <c r="F181" s="44"/>
      <c r="G181" s="44"/>
      <c r="H181" s="44"/>
      <c r="I181" s="44"/>
      <c r="K181" s="44"/>
      <c r="L181" s="44"/>
      <c r="M181" s="44"/>
      <c r="N181" s="44"/>
      <c r="O181" s="44"/>
      <c r="P181" s="44"/>
      <c r="R181" s="80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</row>
    <row r="182" spans="2:32" x14ac:dyDescent="0.25">
      <c r="B182" s="80"/>
      <c r="D182" s="44"/>
      <c r="E182" s="44"/>
      <c r="F182" s="44"/>
      <c r="G182" s="44"/>
      <c r="H182" s="44"/>
      <c r="I182" s="44"/>
      <c r="K182" s="44"/>
      <c r="L182" s="44"/>
      <c r="M182" s="44"/>
      <c r="N182" s="44"/>
      <c r="O182" s="44"/>
      <c r="P182" s="44"/>
      <c r="R182" s="80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</row>
    <row r="183" spans="2:32" x14ac:dyDescent="0.25">
      <c r="B183" s="80"/>
      <c r="D183" s="44"/>
      <c r="E183" s="44"/>
      <c r="F183" s="44"/>
      <c r="G183" s="44"/>
      <c r="H183" s="44"/>
      <c r="I183" s="44"/>
      <c r="K183" s="44"/>
      <c r="L183" s="44"/>
      <c r="M183" s="44"/>
      <c r="N183" s="44"/>
      <c r="O183" s="44"/>
      <c r="P183" s="44"/>
      <c r="R183" s="80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</row>
    <row r="184" spans="2:32" x14ac:dyDescent="0.25">
      <c r="B184" s="80"/>
      <c r="D184" s="44"/>
      <c r="E184" s="44"/>
      <c r="F184" s="44"/>
      <c r="G184" s="44"/>
      <c r="H184" s="44"/>
      <c r="I184" s="44"/>
      <c r="K184" s="44"/>
      <c r="L184" s="44"/>
      <c r="M184" s="44"/>
      <c r="N184" s="44"/>
      <c r="O184" s="44"/>
      <c r="P184" s="44"/>
      <c r="R184" s="80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</row>
    <row r="185" spans="2:32" x14ac:dyDescent="0.25">
      <c r="B185" s="80"/>
      <c r="D185" s="44"/>
      <c r="E185" s="44"/>
      <c r="F185" s="44"/>
      <c r="G185" s="44"/>
      <c r="H185" s="44"/>
      <c r="I185" s="44"/>
      <c r="K185" s="44"/>
      <c r="L185" s="44"/>
      <c r="M185" s="44"/>
      <c r="N185" s="44"/>
      <c r="O185" s="44"/>
      <c r="P185" s="44"/>
      <c r="R185" s="80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</row>
    <row r="186" spans="2:32" x14ac:dyDescent="0.25">
      <c r="B186" s="80"/>
      <c r="D186" s="44"/>
      <c r="E186" s="44"/>
      <c r="F186" s="44"/>
      <c r="G186" s="44"/>
      <c r="H186" s="44"/>
      <c r="I186" s="44"/>
      <c r="K186" s="44"/>
      <c r="L186" s="44"/>
      <c r="M186" s="44"/>
      <c r="N186" s="44"/>
      <c r="O186" s="44"/>
      <c r="P186" s="44"/>
      <c r="R186" s="80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</row>
    <row r="187" spans="2:32" x14ac:dyDescent="0.25">
      <c r="B187" s="80"/>
      <c r="D187" s="44"/>
      <c r="E187" s="44"/>
      <c r="F187" s="44"/>
      <c r="G187" s="44"/>
      <c r="H187" s="44"/>
      <c r="I187" s="44"/>
      <c r="K187" s="44"/>
      <c r="L187" s="44"/>
      <c r="M187" s="44"/>
      <c r="N187" s="44"/>
      <c r="O187" s="44"/>
      <c r="P187" s="44"/>
      <c r="R187" s="80"/>
      <c r="T187" s="44"/>
      <c r="U187" s="44"/>
      <c r="V187" s="44"/>
      <c r="W187" s="44"/>
      <c r="X187" s="44"/>
      <c r="Y187" s="44"/>
      <c r="AA187" s="44"/>
      <c r="AB187" s="44"/>
      <c r="AC187" s="44"/>
      <c r="AD187" s="44"/>
      <c r="AE187" s="44"/>
      <c r="AF187" s="44"/>
    </row>
    <row r="188" spans="2:32" x14ac:dyDescent="0.25">
      <c r="B188" s="80"/>
      <c r="D188" s="44"/>
      <c r="E188" s="44"/>
      <c r="F188" s="44"/>
      <c r="G188" s="44"/>
      <c r="H188" s="44"/>
      <c r="I188" s="44"/>
      <c r="K188" s="44"/>
      <c r="L188" s="44"/>
      <c r="M188" s="44"/>
      <c r="N188" s="44"/>
      <c r="O188" s="44"/>
      <c r="P188" s="44"/>
      <c r="R188" s="80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</row>
    <row r="189" spans="2:32" x14ac:dyDescent="0.25">
      <c r="B189" s="80"/>
      <c r="D189" s="44"/>
      <c r="E189" s="44"/>
      <c r="F189" s="44"/>
      <c r="G189" s="44"/>
      <c r="H189" s="44"/>
      <c r="I189" s="44"/>
      <c r="K189" s="44"/>
      <c r="L189" s="44"/>
      <c r="M189" s="44"/>
      <c r="N189" s="44"/>
      <c r="O189" s="44"/>
      <c r="P189" s="44"/>
      <c r="R189" s="80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</row>
    <row r="190" spans="2:32" x14ac:dyDescent="0.25">
      <c r="B190" s="80"/>
      <c r="D190" s="44"/>
      <c r="E190" s="44"/>
      <c r="F190" s="44"/>
      <c r="G190" s="44"/>
      <c r="H190" s="44"/>
      <c r="I190" s="44"/>
      <c r="K190" s="44"/>
      <c r="L190" s="44"/>
      <c r="M190" s="44"/>
      <c r="N190" s="44"/>
      <c r="O190" s="44"/>
      <c r="P190" s="44"/>
      <c r="R190" s="80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</row>
    <row r="191" spans="2:32" x14ac:dyDescent="0.25">
      <c r="B191" s="80"/>
      <c r="D191" s="44"/>
      <c r="E191" s="44"/>
      <c r="F191" s="44"/>
      <c r="G191" s="44"/>
      <c r="H191" s="44"/>
      <c r="I191" s="44"/>
      <c r="K191" s="44"/>
      <c r="L191" s="44"/>
      <c r="M191" s="44"/>
      <c r="N191" s="44"/>
      <c r="O191" s="44"/>
      <c r="P191" s="44"/>
      <c r="R191" s="80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</row>
    <row r="192" spans="2:32" x14ac:dyDescent="0.25">
      <c r="B192" s="80"/>
      <c r="D192" s="44"/>
      <c r="E192" s="44"/>
      <c r="F192" s="44"/>
      <c r="G192" s="44"/>
      <c r="H192" s="44"/>
      <c r="I192" s="44"/>
      <c r="K192" s="44"/>
      <c r="L192" s="44"/>
      <c r="M192" s="44"/>
      <c r="N192" s="44"/>
      <c r="O192" s="44"/>
      <c r="P192" s="44"/>
      <c r="R192" s="80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</row>
    <row r="193" spans="2:32" x14ac:dyDescent="0.25">
      <c r="B193" s="80"/>
      <c r="D193" s="44"/>
      <c r="E193" s="44"/>
      <c r="F193" s="44"/>
      <c r="G193" s="44"/>
      <c r="H193" s="44"/>
      <c r="I193" s="44"/>
      <c r="K193" s="44"/>
      <c r="L193" s="44"/>
      <c r="M193" s="44"/>
      <c r="N193" s="44"/>
      <c r="O193" s="44"/>
      <c r="P193" s="44"/>
      <c r="R193" s="80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</row>
    <row r="194" spans="2:32" x14ac:dyDescent="0.25">
      <c r="B194" s="80"/>
      <c r="D194" s="44"/>
      <c r="E194" s="44"/>
      <c r="F194" s="44"/>
      <c r="G194" s="44"/>
      <c r="H194" s="44"/>
      <c r="I194" s="44"/>
      <c r="K194" s="44"/>
      <c r="L194" s="44"/>
      <c r="M194" s="44"/>
      <c r="N194" s="44"/>
      <c r="O194" s="44"/>
      <c r="P194" s="44"/>
      <c r="R194" s="80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</row>
    <row r="195" spans="2:32" x14ac:dyDescent="0.25">
      <c r="B195" s="80"/>
      <c r="D195" s="44"/>
      <c r="E195" s="44"/>
      <c r="F195" s="44"/>
      <c r="G195" s="44"/>
      <c r="H195" s="44"/>
      <c r="I195" s="44"/>
      <c r="K195" s="44"/>
      <c r="L195" s="44"/>
      <c r="M195" s="44"/>
      <c r="N195" s="44"/>
      <c r="O195" s="44"/>
      <c r="P195" s="44"/>
      <c r="R195" s="80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</row>
    <row r="196" spans="2:32" x14ac:dyDescent="0.25">
      <c r="B196" s="80"/>
      <c r="D196" s="44"/>
      <c r="E196" s="44"/>
      <c r="F196" s="44"/>
      <c r="G196" s="44"/>
      <c r="H196" s="44"/>
      <c r="I196" s="44"/>
      <c r="K196" s="44"/>
      <c r="L196" s="44"/>
      <c r="M196" s="44"/>
      <c r="N196" s="44"/>
      <c r="O196" s="44"/>
      <c r="P196" s="44"/>
      <c r="R196" s="80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</row>
    <row r="197" spans="2:32" x14ac:dyDescent="0.25">
      <c r="B197" s="80"/>
      <c r="D197" s="44"/>
      <c r="E197" s="44"/>
      <c r="F197" s="44"/>
      <c r="G197" s="44"/>
      <c r="H197" s="44"/>
      <c r="I197" s="44"/>
      <c r="K197" s="44"/>
      <c r="L197" s="44"/>
      <c r="M197" s="44"/>
      <c r="N197" s="44"/>
      <c r="O197" s="44"/>
      <c r="P197" s="44"/>
      <c r="R197" s="80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</row>
    <row r="198" spans="2:32" x14ac:dyDescent="0.25">
      <c r="B198" s="80"/>
      <c r="D198" s="44"/>
      <c r="E198" s="44"/>
      <c r="F198" s="44"/>
      <c r="G198" s="44"/>
      <c r="H198" s="44"/>
      <c r="I198" s="44"/>
      <c r="K198" s="44"/>
      <c r="L198" s="44"/>
      <c r="M198" s="44"/>
      <c r="N198" s="44"/>
      <c r="O198" s="44"/>
      <c r="P198" s="44"/>
      <c r="R198" s="80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</row>
    <row r="199" spans="2:32" x14ac:dyDescent="0.25">
      <c r="B199" s="80"/>
      <c r="D199" s="44"/>
      <c r="E199" s="44"/>
      <c r="F199" s="44"/>
      <c r="G199" s="44"/>
      <c r="H199" s="44"/>
      <c r="I199" s="44"/>
      <c r="K199" s="44"/>
      <c r="L199" s="44"/>
      <c r="M199" s="44"/>
      <c r="N199" s="44"/>
      <c r="O199" s="44"/>
      <c r="P199" s="44"/>
      <c r="R199" s="80"/>
      <c r="T199" s="44"/>
      <c r="U199" s="44"/>
      <c r="V199" s="44"/>
      <c r="W199" s="44"/>
      <c r="X199" s="44"/>
      <c r="Y199" s="44"/>
      <c r="AA199" s="44"/>
      <c r="AB199" s="44"/>
      <c r="AC199" s="44"/>
      <c r="AD199" s="44"/>
      <c r="AE199" s="44"/>
      <c r="AF199" s="44"/>
    </row>
    <row r="200" spans="2:32" x14ac:dyDescent="0.25">
      <c r="B200" s="80"/>
      <c r="D200" s="44"/>
      <c r="E200" s="44"/>
      <c r="F200" s="44"/>
      <c r="G200" s="44"/>
      <c r="H200" s="44"/>
      <c r="I200" s="44"/>
      <c r="K200" s="44"/>
      <c r="L200" s="44"/>
      <c r="M200" s="44"/>
      <c r="N200" s="44"/>
      <c r="O200" s="44"/>
      <c r="P200" s="44"/>
      <c r="R200" s="80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</row>
    <row r="201" spans="2:32" x14ac:dyDescent="0.25">
      <c r="B201" s="80"/>
      <c r="D201" s="44"/>
      <c r="E201" s="44"/>
      <c r="F201" s="44"/>
      <c r="G201" s="44"/>
      <c r="H201" s="44"/>
      <c r="I201" s="44"/>
      <c r="K201" s="44"/>
      <c r="L201" s="44"/>
      <c r="M201" s="44"/>
      <c r="N201" s="44"/>
      <c r="O201" s="44"/>
      <c r="P201" s="44"/>
      <c r="R201" s="80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</row>
    <row r="202" spans="2:32" x14ac:dyDescent="0.25">
      <c r="B202" s="80"/>
      <c r="D202" s="44"/>
      <c r="E202" s="44"/>
      <c r="F202" s="44"/>
      <c r="G202" s="44"/>
      <c r="H202" s="44"/>
      <c r="I202" s="44"/>
      <c r="K202" s="44"/>
      <c r="L202" s="44"/>
      <c r="M202" s="44"/>
      <c r="N202" s="44"/>
      <c r="O202" s="44"/>
      <c r="P202" s="44"/>
      <c r="R202" s="80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</row>
    <row r="203" spans="2:32" x14ac:dyDescent="0.25">
      <c r="B203" s="80"/>
      <c r="D203" s="44"/>
      <c r="E203" s="44"/>
      <c r="F203" s="44"/>
      <c r="G203" s="44"/>
      <c r="H203" s="44"/>
      <c r="I203" s="44"/>
      <c r="K203" s="44"/>
      <c r="L203" s="44"/>
      <c r="M203" s="44"/>
      <c r="N203" s="44"/>
      <c r="O203" s="44"/>
      <c r="P203" s="44"/>
      <c r="R203" s="80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</row>
    <row r="204" spans="2:32" x14ac:dyDescent="0.25">
      <c r="B204" s="80"/>
      <c r="D204" s="44"/>
      <c r="E204" s="44"/>
      <c r="F204" s="44"/>
      <c r="G204" s="44"/>
      <c r="H204" s="44"/>
      <c r="I204" s="44"/>
      <c r="K204" s="44"/>
      <c r="L204" s="44"/>
      <c r="M204" s="44"/>
      <c r="N204" s="44"/>
      <c r="O204" s="44"/>
      <c r="P204" s="44"/>
      <c r="R204" s="80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</row>
    <row r="205" spans="2:32" x14ac:dyDescent="0.25">
      <c r="B205" s="80"/>
      <c r="D205" s="44"/>
      <c r="E205" s="44"/>
      <c r="F205" s="44"/>
      <c r="G205" s="44"/>
      <c r="H205" s="44"/>
      <c r="I205" s="44"/>
      <c r="K205" s="44"/>
      <c r="L205" s="44"/>
      <c r="M205" s="44"/>
      <c r="N205" s="44"/>
      <c r="O205" s="44"/>
      <c r="P205" s="44"/>
      <c r="R205" s="80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</row>
    <row r="206" spans="2:32" x14ac:dyDescent="0.25">
      <c r="B206" s="80"/>
      <c r="D206" s="44"/>
      <c r="E206" s="44"/>
      <c r="F206" s="44"/>
      <c r="G206" s="44"/>
      <c r="H206" s="44"/>
      <c r="I206" s="44"/>
      <c r="K206" s="44"/>
      <c r="L206" s="44"/>
      <c r="M206" s="44"/>
      <c r="N206" s="44"/>
      <c r="O206" s="44"/>
      <c r="P206" s="44"/>
      <c r="R206" s="80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</row>
    <row r="207" spans="2:32" x14ac:dyDescent="0.25">
      <c r="B207" s="80"/>
      <c r="D207" s="44"/>
      <c r="E207" s="44"/>
      <c r="F207" s="44"/>
      <c r="G207" s="44"/>
      <c r="H207" s="44"/>
      <c r="I207" s="44"/>
      <c r="K207" s="44"/>
      <c r="L207" s="44"/>
      <c r="M207" s="44"/>
      <c r="N207" s="44"/>
      <c r="O207" s="44"/>
      <c r="P207" s="44"/>
      <c r="R207" s="80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</row>
    <row r="208" spans="2:32" x14ac:dyDescent="0.25">
      <c r="B208" s="80"/>
      <c r="D208" s="44"/>
      <c r="E208" s="44"/>
      <c r="F208" s="44"/>
      <c r="G208" s="44"/>
      <c r="H208" s="44"/>
      <c r="I208" s="44"/>
      <c r="K208" s="44"/>
      <c r="L208" s="44"/>
      <c r="M208" s="44"/>
      <c r="N208" s="44"/>
      <c r="O208" s="44"/>
      <c r="P208" s="44"/>
      <c r="R208" s="80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</row>
    <row r="209" spans="2:32" x14ac:dyDescent="0.25">
      <c r="B209" s="80"/>
      <c r="D209" s="44"/>
      <c r="E209" s="44"/>
      <c r="F209" s="44"/>
      <c r="G209" s="44"/>
      <c r="H209" s="44"/>
      <c r="I209" s="44"/>
      <c r="K209" s="44"/>
      <c r="L209" s="44"/>
      <c r="M209" s="44"/>
      <c r="N209" s="44"/>
      <c r="O209" s="44"/>
      <c r="P209" s="44"/>
      <c r="R209" s="80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</row>
  </sheetData>
  <mergeCells count="4">
    <mergeCell ref="D1:I1"/>
    <mergeCell ref="K1:P1"/>
    <mergeCell ref="T1:Y1"/>
    <mergeCell ref="AA1:AF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topLeftCell="A94" workbookViewId="0">
      <selection activeCell="A57" sqref="A57:XFD57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208</v>
      </c>
      <c r="B2" t="s">
        <v>102</v>
      </c>
      <c r="C2" t="s">
        <v>271</v>
      </c>
      <c r="D2" s="50" t="s">
        <v>209</v>
      </c>
      <c r="E2" t="s">
        <v>102</v>
      </c>
      <c r="F2" t="s">
        <v>271</v>
      </c>
      <c r="H2" s="48"/>
      <c r="P2" s="48"/>
      <c r="S2" s="38"/>
      <c r="T2" s="48"/>
    </row>
    <row r="3" spans="1:22" x14ac:dyDescent="0.25">
      <c r="B3" t="s">
        <v>270</v>
      </c>
      <c r="E3" t="s">
        <v>270</v>
      </c>
      <c r="H3" s="27">
        <f t="shared" ref="H3:H34" si="0">B63/1000000000</f>
        <v>10.022</v>
      </c>
      <c r="I3" s="27">
        <f t="shared" ref="I3:I34" si="1">C63</f>
        <v>-46.263534999999997</v>
      </c>
      <c r="J3" s="27">
        <f t="shared" ref="J3:J34" si="2">F63</f>
        <v>-48.759151000000003</v>
      </c>
      <c r="L3" s="27">
        <f t="shared" ref="L3:L34" si="3">B117/1000000000</f>
        <v>15.032999999999999</v>
      </c>
      <c r="M3" s="27">
        <f t="shared" ref="M3:M34" si="4">C117</f>
        <v>-57.544041</v>
      </c>
      <c r="N3" s="27">
        <f t="shared" ref="N3:N34" si="5">F117</f>
        <v>-51.240890999999998</v>
      </c>
      <c r="P3" s="47">
        <f t="shared" ref="P3:P34" si="6">B171/1000000000</f>
        <v>20.044</v>
      </c>
      <c r="Q3" s="27">
        <f t="shared" ref="Q3:Q34" si="7">C171</f>
        <v>-59.540424000000002</v>
      </c>
      <c r="R3" s="27">
        <f t="shared" ref="R3:R34" si="8">F171</f>
        <v>-71.227012999999999</v>
      </c>
      <c r="S3" s="38"/>
      <c r="T3" s="27">
        <f t="shared" ref="T3:T34" si="9">B225/1000000000</f>
        <v>25.055</v>
      </c>
      <c r="U3" s="27">
        <f t="shared" ref="U3:U34" si="10">C225</f>
        <v>-69.236832000000007</v>
      </c>
      <c r="V3" s="27">
        <f t="shared" ref="V3:V34" si="11">F225</f>
        <v>-54.940165999999998</v>
      </c>
    </row>
    <row r="4" spans="1:22" x14ac:dyDescent="0.25">
      <c r="B4" t="s">
        <v>232</v>
      </c>
      <c r="C4" t="s">
        <v>306</v>
      </c>
      <c r="E4" t="s">
        <v>232</v>
      </c>
      <c r="F4" t="s">
        <v>306</v>
      </c>
      <c r="H4" s="27">
        <f t="shared" si="0"/>
        <v>10.4381875</v>
      </c>
      <c r="I4" s="27">
        <f t="shared" si="1"/>
        <v>-45.398273000000003</v>
      </c>
      <c r="J4" s="27">
        <f t="shared" si="2"/>
        <v>-48.777450999999999</v>
      </c>
      <c r="L4" s="27">
        <f t="shared" si="3"/>
        <v>15.344791666667</v>
      </c>
      <c r="M4" s="27">
        <f t="shared" si="4"/>
        <v>-57.645809</v>
      </c>
      <c r="N4" s="27">
        <f t="shared" si="5"/>
        <v>-50.699843999999999</v>
      </c>
      <c r="P4" s="47">
        <f t="shared" si="6"/>
        <v>20.251395833333</v>
      </c>
      <c r="Q4" s="27">
        <f t="shared" si="7"/>
        <v>-60.113681999999997</v>
      </c>
      <c r="R4" s="27">
        <f t="shared" si="8"/>
        <v>-71.961051999999995</v>
      </c>
      <c r="S4" s="38"/>
      <c r="T4" s="27">
        <f t="shared" si="9"/>
        <v>25.158000000000001</v>
      </c>
      <c r="U4" s="27">
        <f t="shared" si="10"/>
        <v>-69.894065999999995</v>
      </c>
      <c r="V4" s="27">
        <f t="shared" si="11"/>
        <v>-55.381363</v>
      </c>
    </row>
    <row r="5" spans="1:22" x14ac:dyDescent="0.25">
      <c r="B5" t="s">
        <v>106</v>
      </c>
      <c r="E5" t="s">
        <v>106</v>
      </c>
      <c r="H5" s="27">
        <f t="shared" si="0"/>
        <v>10.854374999999999</v>
      </c>
      <c r="I5" s="27">
        <f t="shared" si="1"/>
        <v>-44.332053999999999</v>
      </c>
      <c r="J5" s="27">
        <f t="shared" si="2"/>
        <v>-48.780479</v>
      </c>
      <c r="L5" s="27">
        <f t="shared" si="3"/>
        <v>15.656583333333</v>
      </c>
      <c r="M5" s="27">
        <f t="shared" si="4"/>
        <v>-57.293301</v>
      </c>
      <c r="N5" s="27">
        <f t="shared" si="5"/>
        <v>-49.910744000000001</v>
      </c>
      <c r="P5" s="47">
        <f t="shared" si="6"/>
        <v>20.458791666667</v>
      </c>
      <c r="Q5" s="27">
        <f t="shared" si="7"/>
        <v>-60.247912999999997</v>
      </c>
      <c r="R5" s="27">
        <f t="shared" si="8"/>
        <v>-72.780190000000005</v>
      </c>
      <c r="S5" s="38"/>
      <c r="T5" s="27">
        <f t="shared" si="9"/>
        <v>25.260999999999999</v>
      </c>
      <c r="U5" s="27">
        <f t="shared" si="10"/>
        <v>-70.112442000000001</v>
      </c>
      <c r="V5" s="27">
        <f t="shared" si="11"/>
        <v>-55.535797000000002</v>
      </c>
    </row>
    <row r="6" spans="1:22" x14ac:dyDescent="0.25">
      <c r="H6" s="27">
        <f t="shared" si="0"/>
        <v>11.2705625</v>
      </c>
      <c r="I6" s="27">
        <f t="shared" si="1"/>
        <v>-43.039673000000001</v>
      </c>
      <c r="J6" s="27">
        <f t="shared" si="2"/>
        <v>-49.081600000000002</v>
      </c>
      <c r="L6" s="27">
        <f t="shared" si="3"/>
        <v>15.968375</v>
      </c>
      <c r="M6" s="27">
        <f t="shared" si="4"/>
        <v>-58.549145000000003</v>
      </c>
      <c r="N6" s="27">
        <f t="shared" si="5"/>
        <v>-49.781818000000001</v>
      </c>
      <c r="P6" s="47">
        <f t="shared" si="6"/>
        <v>20.666187499999999</v>
      </c>
      <c r="Q6" s="27">
        <f t="shared" si="7"/>
        <v>-60.423462000000001</v>
      </c>
      <c r="R6" s="27">
        <f t="shared" si="8"/>
        <v>-74.563766000000001</v>
      </c>
      <c r="S6" s="38"/>
      <c r="T6" s="27">
        <f t="shared" si="9"/>
        <v>25.364000000000001</v>
      </c>
      <c r="U6" s="27">
        <f t="shared" si="10"/>
        <v>-69.967117000000002</v>
      </c>
      <c r="V6" s="27">
        <f t="shared" si="11"/>
        <v>-54.834389000000002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-42.545197000000002</v>
      </c>
      <c r="J7" s="27">
        <f t="shared" si="2"/>
        <v>-49.250275000000002</v>
      </c>
      <c r="L7" s="27">
        <f t="shared" si="3"/>
        <v>16.280166666667</v>
      </c>
      <c r="M7" s="27">
        <f t="shared" si="4"/>
        <v>-59.222782000000002</v>
      </c>
      <c r="N7" s="27">
        <f t="shared" si="5"/>
        <v>-49.712451999999999</v>
      </c>
      <c r="P7" s="47">
        <f t="shared" si="6"/>
        <v>20.873583333332999</v>
      </c>
      <c r="Q7" s="27">
        <f t="shared" si="7"/>
        <v>-60.076210000000003</v>
      </c>
      <c r="R7" s="27">
        <f t="shared" si="8"/>
        <v>-75.560326000000003</v>
      </c>
      <c r="S7" s="38"/>
      <c r="T7" s="27">
        <f t="shared" si="9"/>
        <v>25.466999999999999</v>
      </c>
      <c r="U7" s="27">
        <f t="shared" si="10"/>
        <v>-69.597565000000003</v>
      </c>
      <c r="V7" s="27">
        <f t="shared" si="11"/>
        <v>-54.284579999999998</v>
      </c>
    </row>
    <row r="8" spans="1:22" x14ac:dyDescent="0.25">
      <c r="B8" t="s">
        <v>23</v>
      </c>
      <c r="C8" t="s">
        <v>237</v>
      </c>
      <c r="E8" t="s">
        <v>23</v>
      </c>
      <c r="F8" t="s">
        <v>237</v>
      </c>
      <c r="H8" s="27">
        <f t="shared" si="0"/>
        <v>12.102937499999999</v>
      </c>
      <c r="I8" s="27">
        <f t="shared" si="1"/>
        <v>-42.370136000000002</v>
      </c>
      <c r="J8" s="27">
        <f t="shared" si="2"/>
        <v>-49.463791000000001</v>
      </c>
      <c r="L8" s="27">
        <f t="shared" si="3"/>
        <v>16.591958333333</v>
      </c>
      <c r="M8" s="27">
        <f t="shared" si="4"/>
        <v>-60.915725999999999</v>
      </c>
      <c r="N8" s="27">
        <f t="shared" si="5"/>
        <v>-49.614193</v>
      </c>
      <c r="P8" s="47">
        <f t="shared" si="6"/>
        <v>21.080979166666999</v>
      </c>
      <c r="Q8" s="27">
        <f t="shared" si="7"/>
        <v>-60.351292000000001</v>
      </c>
      <c r="R8" s="27">
        <f t="shared" si="8"/>
        <v>-78.806106999999997</v>
      </c>
      <c r="S8" s="38"/>
      <c r="T8" s="27">
        <f t="shared" si="9"/>
        <v>25.57</v>
      </c>
      <c r="U8" s="27">
        <f t="shared" si="10"/>
        <v>-69.821258999999998</v>
      </c>
      <c r="V8" s="27">
        <f t="shared" si="11"/>
        <v>-54.580868000000002</v>
      </c>
    </row>
    <row r="9" spans="1:22" x14ac:dyDescent="0.25">
      <c r="B9">
        <v>5011000000</v>
      </c>
      <c r="C9">
        <v>-41.484898000000001</v>
      </c>
      <c r="E9">
        <v>5011000000</v>
      </c>
      <c r="F9">
        <v>-46.800922</v>
      </c>
      <c r="H9" s="27">
        <f t="shared" si="0"/>
        <v>12.519125000000001</v>
      </c>
      <c r="I9" s="27">
        <f t="shared" si="1"/>
        <v>-42.520156999999998</v>
      </c>
      <c r="J9" s="27">
        <f t="shared" si="2"/>
        <v>-49.658988999999998</v>
      </c>
      <c r="L9" s="27">
        <f t="shared" si="3"/>
        <v>16.903749999999999</v>
      </c>
      <c r="M9" s="27">
        <f t="shared" si="4"/>
        <v>-61.896327999999997</v>
      </c>
      <c r="N9" s="27">
        <f t="shared" si="5"/>
        <v>-48.529998999999997</v>
      </c>
      <c r="P9" s="47">
        <f t="shared" si="6"/>
        <v>21.288374999999998</v>
      </c>
      <c r="Q9" s="27">
        <f t="shared" si="7"/>
        <v>-59.926040999999998</v>
      </c>
      <c r="R9" s="27">
        <f t="shared" si="8"/>
        <v>-77.308304000000007</v>
      </c>
      <c r="S9" s="38"/>
      <c r="T9" s="27">
        <f t="shared" si="9"/>
        <v>25.672999999999998</v>
      </c>
      <c r="U9" s="27">
        <f t="shared" si="10"/>
        <v>-69.304291000000006</v>
      </c>
      <c r="V9" s="27">
        <f t="shared" si="11"/>
        <v>-54.494801000000002</v>
      </c>
    </row>
    <row r="10" spans="1:22" x14ac:dyDescent="0.25">
      <c r="B10">
        <v>5531583333.3332996</v>
      </c>
      <c r="C10">
        <v>-42.447273000000003</v>
      </c>
      <c r="E10">
        <v>5531583333.3332996</v>
      </c>
      <c r="F10">
        <v>-46.725814999999997</v>
      </c>
      <c r="H10" s="27">
        <f t="shared" si="0"/>
        <v>12.9353125</v>
      </c>
      <c r="I10" s="27">
        <f t="shared" si="1"/>
        <v>-42.742232999999999</v>
      </c>
      <c r="J10" s="27">
        <f t="shared" si="2"/>
        <v>-49.971103999999997</v>
      </c>
      <c r="L10" s="27">
        <f t="shared" si="3"/>
        <v>17.215541666667001</v>
      </c>
      <c r="M10" s="27">
        <f t="shared" si="4"/>
        <v>-63.022995000000002</v>
      </c>
      <c r="N10" s="27">
        <f t="shared" si="5"/>
        <v>-46.566296000000001</v>
      </c>
      <c r="P10" s="47">
        <f t="shared" si="6"/>
        <v>21.495770833333001</v>
      </c>
      <c r="Q10" s="27">
        <f t="shared" si="7"/>
        <v>-59.576107</v>
      </c>
      <c r="R10" s="27">
        <f t="shared" si="8"/>
        <v>-76.087119999999999</v>
      </c>
      <c r="S10" s="38"/>
      <c r="T10" s="27">
        <f t="shared" si="9"/>
        <v>25.776</v>
      </c>
      <c r="U10" s="27">
        <f t="shared" si="10"/>
        <v>-68.123435999999998</v>
      </c>
      <c r="V10" s="27">
        <f t="shared" si="11"/>
        <v>-54.077209000000003</v>
      </c>
    </row>
    <row r="11" spans="1:22" x14ac:dyDescent="0.25">
      <c r="B11">
        <v>6052166666.6667004</v>
      </c>
      <c r="C11">
        <v>-43.880760000000002</v>
      </c>
      <c r="E11">
        <v>6052166666.6667004</v>
      </c>
      <c r="F11">
        <v>-46.260914</v>
      </c>
      <c r="H11" s="27">
        <f t="shared" si="0"/>
        <v>13.3515</v>
      </c>
      <c r="I11" s="27">
        <f t="shared" si="1"/>
        <v>-43.509639999999997</v>
      </c>
      <c r="J11" s="27">
        <f t="shared" si="2"/>
        <v>-50.934536000000001</v>
      </c>
      <c r="L11" s="27">
        <f t="shared" si="3"/>
        <v>17.527333333333001</v>
      </c>
      <c r="M11" s="27">
        <f t="shared" si="4"/>
        <v>-64.710937999999999</v>
      </c>
      <c r="N11" s="27">
        <f t="shared" si="5"/>
        <v>-44.807277999999997</v>
      </c>
      <c r="P11" s="47">
        <f t="shared" si="6"/>
        <v>21.703166666666998</v>
      </c>
      <c r="Q11" s="27">
        <f t="shared" si="7"/>
        <v>-59.052967000000002</v>
      </c>
      <c r="R11" s="27">
        <f t="shared" si="8"/>
        <v>-72.056197999999995</v>
      </c>
      <c r="S11" s="38"/>
      <c r="T11" s="27">
        <f t="shared" si="9"/>
        <v>25.879000000000001</v>
      </c>
      <c r="U11" s="27">
        <f t="shared" si="10"/>
        <v>-68.539794999999998</v>
      </c>
      <c r="V11" s="27">
        <f t="shared" si="11"/>
        <v>-54.090488000000001</v>
      </c>
    </row>
    <row r="12" spans="1:22" x14ac:dyDescent="0.25">
      <c r="B12">
        <v>6572750000</v>
      </c>
      <c r="C12">
        <v>-44.929828999999998</v>
      </c>
      <c r="E12">
        <v>6572750000</v>
      </c>
      <c r="F12">
        <v>-46.259974999999997</v>
      </c>
      <c r="H12" s="27">
        <f t="shared" si="0"/>
        <v>13.767687499999999</v>
      </c>
      <c r="I12" s="27">
        <f t="shared" si="1"/>
        <v>-44.247416999999999</v>
      </c>
      <c r="J12" s="27">
        <f t="shared" si="2"/>
        <v>-52.092525000000002</v>
      </c>
      <c r="L12" s="27">
        <f t="shared" si="3"/>
        <v>17.839124999999999</v>
      </c>
      <c r="M12" s="27">
        <f t="shared" si="4"/>
        <v>-66.161582999999993</v>
      </c>
      <c r="N12" s="27">
        <f t="shared" si="5"/>
        <v>-43.760303</v>
      </c>
      <c r="P12" s="47">
        <f t="shared" si="6"/>
        <v>21.910562500000001</v>
      </c>
      <c r="Q12" s="27">
        <f t="shared" si="7"/>
        <v>-59.367381999999999</v>
      </c>
      <c r="R12" s="27">
        <f t="shared" si="8"/>
        <v>-70.697265999999999</v>
      </c>
      <c r="S12" s="38"/>
      <c r="T12" s="27">
        <f t="shared" si="9"/>
        <v>25.981999999999999</v>
      </c>
      <c r="U12" s="27">
        <f t="shared" si="10"/>
        <v>-70.467467999999997</v>
      </c>
      <c r="V12" s="27">
        <f t="shared" si="11"/>
        <v>-54.372864</v>
      </c>
    </row>
    <row r="13" spans="1:22" x14ac:dyDescent="0.25">
      <c r="B13">
        <v>7093333333.3332996</v>
      </c>
      <c r="C13">
        <v>-45.438011000000003</v>
      </c>
      <c r="E13">
        <v>7093333333.3332996</v>
      </c>
      <c r="F13">
        <v>-44.899624000000003</v>
      </c>
      <c r="H13" s="27">
        <f t="shared" si="0"/>
        <v>14.183875</v>
      </c>
      <c r="I13" s="27">
        <f t="shared" si="1"/>
        <v>-44.735401000000003</v>
      </c>
      <c r="J13" s="27">
        <f t="shared" si="2"/>
        <v>-53.132347000000003</v>
      </c>
      <c r="L13" s="27">
        <f t="shared" si="3"/>
        <v>18.150916666667001</v>
      </c>
      <c r="M13" s="27">
        <f t="shared" si="4"/>
        <v>-67.052436999999998</v>
      </c>
      <c r="N13" s="27">
        <f t="shared" si="5"/>
        <v>-43.955036</v>
      </c>
      <c r="P13" s="47">
        <f t="shared" si="6"/>
        <v>22.117958333333</v>
      </c>
      <c r="Q13" s="27">
        <f t="shared" si="7"/>
        <v>-59.383792999999997</v>
      </c>
      <c r="R13" s="27">
        <f t="shared" si="8"/>
        <v>-69.399467000000001</v>
      </c>
      <c r="S13" s="38"/>
      <c r="T13" s="27">
        <f t="shared" si="9"/>
        <v>26.085000000000001</v>
      </c>
      <c r="U13" s="27">
        <f t="shared" si="10"/>
        <v>-71.533835999999994</v>
      </c>
      <c r="V13" s="27">
        <f t="shared" si="11"/>
        <v>-54.952038000000002</v>
      </c>
    </row>
    <row r="14" spans="1:22" x14ac:dyDescent="0.25">
      <c r="B14">
        <v>7613916666.6667004</v>
      </c>
      <c r="C14">
        <v>-45.247757</v>
      </c>
      <c r="E14">
        <v>7613916666.6667004</v>
      </c>
      <c r="F14">
        <v>-43.617218000000001</v>
      </c>
      <c r="H14" s="27">
        <f t="shared" si="0"/>
        <v>14.6000625</v>
      </c>
      <c r="I14" s="27">
        <f t="shared" si="1"/>
        <v>-44.479298</v>
      </c>
      <c r="J14" s="27">
        <f t="shared" si="2"/>
        <v>-53.577702000000002</v>
      </c>
      <c r="L14" s="27">
        <f t="shared" si="3"/>
        <v>18.462708333333001</v>
      </c>
      <c r="M14" s="27">
        <f t="shared" si="4"/>
        <v>-66.184951999999996</v>
      </c>
      <c r="N14" s="27">
        <f t="shared" si="5"/>
        <v>-44.048758999999997</v>
      </c>
      <c r="P14" s="47">
        <f t="shared" si="6"/>
        <v>22.325354166667001</v>
      </c>
      <c r="Q14" s="27">
        <f t="shared" si="7"/>
        <v>-59.148345999999997</v>
      </c>
      <c r="R14" s="27">
        <f t="shared" si="8"/>
        <v>-68.182509999999994</v>
      </c>
      <c r="S14" s="38"/>
      <c r="T14" s="27">
        <f t="shared" si="9"/>
        <v>26.187999999999999</v>
      </c>
      <c r="U14" s="27">
        <f t="shared" si="10"/>
        <v>-71.524078000000003</v>
      </c>
      <c r="V14" s="27">
        <f t="shared" si="11"/>
        <v>-54.275008999999997</v>
      </c>
    </row>
    <row r="15" spans="1:22" x14ac:dyDescent="0.25">
      <c r="B15">
        <v>8134500000</v>
      </c>
      <c r="C15">
        <v>-45.287787999999999</v>
      </c>
      <c r="E15">
        <v>8134500000</v>
      </c>
      <c r="F15">
        <v>-41.97007</v>
      </c>
      <c r="H15" s="27">
        <f t="shared" si="0"/>
        <v>15.016249999999999</v>
      </c>
      <c r="I15" s="27">
        <f t="shared" si="1"/>
        <v>-44.137763999999997</v>
      </c>
      <c r="J15" s="27">
        <f t="shared" si="2"/>
        <v>-53.343414000000003</v>
      </c>
      <c r="L15" s="27">
        <f t="shared" si="3"/>
        <v>18.7745</v>
      </c>
      <c r="M15" s="27">
        <f t="shared" si="4"/>
        <v>-63.981288999999997</v>
      </c>
      <c r="N15" s="27">
        <f t="shared" si="5"/>
        <v>-44.247059</v>
      </c>
      <c r="P15" s="47">
        <f t="shared" si="6"/>
        <v>22.53275</v>
      </c>
      <c r="Q15" s="27">
        <f t="shared" si="7"/>
        <v>-58.129623000000002</v>
      </c>
      <c r="R15" s="27">
        <f t="shared" si="8"/>
        <v>-66.432013999999995</v>
      </c>
      <c r="S15" s="38"/>
      <c r="T15" s="27">
        <f t="shared" si="9"/>
        <v>26.291</v>
      </c>
      <c r="U15" s="27">
        <f t="shared" si="10"/>
        <v>-70.239693000000003</v>
      </c>
      <c r="V15" s="27">
        <f t="shared" si="11"/>
        <v>-53.925471999999999</v>
      </c>
    </row>
    <row r="16" spans="1:22" x14ac:dyDescent="0.25">
      <c r="B16">
        <v>8655083333.3332996</v>
      </c>
      <c r="C16">
        <v>-45.320076</v>
      </c>
      <c r="E16">
        <v>8655083333.3332996</v>
      </c>
      <c r="F16">
        <v>-42.03302</v>
      </c>
      <c r="H16" s="27">
        <f t="shared" si="0"/>
        <v>15.432437500000001</v>
      </c>
      <c r="I16" s="27">
        <f t="shared" si="1"/>
        <v>-44.167575999999997</v>
      </c>
      <c r="J16" s="27">
        <f t="shared" si="2"/>
        <v>-53.372889999999998</v>
      </c>
      <c r="L16" s="27">
        <f t="shared" si="3"/>
        <v>19.086291666666998</v>
      </c>
      <c r="M16" s="27">
        <f t="shared" si="4"/>
        <v>-62.935130999999998</v>
      </c>
      <c r="N16" s="27">
        <f t="shared" si="5"/>
        <v>-44.255287000000003</v>
      </c>
      <c r="P16" s="47">
        <f t="shared" si="6"/>
        <v>22.740145833332999</v>
      </c>
      <c r="Q16" s="27">
        <f t="shared" si="7"/>
        <v>-57.255279999999999</v>
      </c>
      <c r="R16" s="27">
        <f t="shared" si="8"/>
        <v>-64.385604999999998</v>
      </c>
      <c r="S16" s="38"/>
      <c r="T16" s="27">
        <f t="shared" si="9"/>
        <v>26.393999999999998</v>
      </c>
      <c r="U16" s="27">
        <f t="shared" si="10"/>
        <v>-70.762337000000002</v>
      </c>
      <c r="V16" s="27">
        <f t="shared" si="11"/>
        <v>-53.769142000000002</v>
      </c>
    </row>
    <row r="17" spans="2:22" x14ac:dyDescent="0.25">
      <c r="B17">
        <v>9175666666.6667004</v>
      </c>
      <c r="C17">
        <v>-45.683467999999998</v>
      </c>
      <c r="E17">
        <v>9175666666.6667004</v>
      </c>
      <c r="F17">
        <v>-42.828792999999997</v>
      </c>
      <c r="H17" s="27">
        <f t="shared" si="0"/>
        <v>15.848625</v>
      </c>
      <c r="I17" s="27">
        <f t="shared" si="1"/>
        <v>-44.440029000000003</v>
      </c>
      <c r="J17" s="27">
        <f t="shared" si="2"/>
        <v>-53.287036999999998</v>
      </c>
      <c r="L17" s="27">
        <f t="shared" si="3"/>
        <v>19.398083333333002</v>
      </c>
      <c r="M17" s="27">
        <f t="shared" si="4"/>
        <v>-62.583534</v>
      </c>
      <c r="N17" s="27">
        <f t="shared" si="5"/>
        <v>-44.316074</v>
      </c>
      <c r="P17" s="47">
        <f t="shared" si="6"/>
        <v>22.947541666667</v>
      </c>
      <c r="Q17" s="27">
        <f t="shared" si="7"/>
        <v>-55.869072000000003</v>
      </c>
      <c r="R17" s="27">
        <f t="shared" si="8"/>
        <v>-62.256377999999998</v>
      </c>
      <c r="S17" s="38"/>
      <c r="T17" s="27">
        <f t="shared" si="9"/>
        <v>26.497</v>
      </c>
      <c r="U17" s="27">
        <f t="shared" si="10"/>
        <v>-70.520568999999995</v>
      </c>
      <c r="V17" s="27">
        <f t="shared" si="11"/>
        <v>-54.122982</v>
      </c>
    </row>
    <row r="18" spans="2:22" x14ac:dyDescent="0.25">
      <c r="B18">
        <v>9696250000</v>
      </c>
      <c r="C18">
        <v>-45.940342000000001</v>
      </c>
      <c r="E18">
        <v>9696250000</v>
      </c>
      <c r="F18">
        <v>-43.602908999999997</v>
      </c>
      <c r="H18" s="27">
        <f t="shared" si="0"/>
        <v>16.264812500000001</v>
      </c>
      <c r="I18" s="27">
        <f t="shared" si="1"/>
        <v>-44.688521999999999</v>
      </c>
      <c r="J18" s="27">
        <f t="shared" si="2"/>
        <v>-53.829234999999997</v>
      </c>
      <c r="L18" s="27">
        <f t="shared" si="3"/>
        <v>19.709875</v>
      </c>
      <c r="M18" s="27">
        <f t="shared" si="4"/>
        <v>-62.938060999999998</v>
      </c>
      <c r="N18" s="27">
        <f t="shared" si="5"/>
        <v>-44.028103000000002</v>
      </c>
      <c r="P18" s="47">
        <f t="shared" si="6"/>
        <v>23.154937499999999</v>
      </c>
      <c r="Q18" s="27">
        <f t="shared" si="7"/>
        <v>-55.19529</v>
      </c>
      <c r="R18" s="27">
        <f t="shared" si="8"/>
        <v>-60.660839000000003</v>
      </c>
      <c r="S18" s="38"/>
      <c r="T18" s="27">
        <f t="shared" si="9"/>
        <v>26.6</v>
      </c>
      <c r="U18" s="27">
        <f t="shared" si="10"/>
        <v>-69.350800000000007</v>
      </c>
      <c r="V18" s="27">
        <f t="shared" si="11"/>
        <v>-53.400481999999997</v>
      </c>
    </row>
    <row r="19" spans="2:22" x14ac:dyDescent="0.25">
      <c r="B19">
        <v>10216833333.333</v>
      </c>
      <c r="C19">
        <v>-46.123569000000003</v>
      </c>
      <c r="E19">
        <v>10216833333.333</v>
      </c>
      <c r="F19">
        <v>-43.845874999999999</v>
      </c>
      <c r="H19" s="27">
        <f t="shared" si="0"/>
        <v>16.681000000000001</v>
      </c>
      <c r="I19" s="27">
        <f t="shared" si="1"/>
        <v>-44.654625000000003</v>
      </c>
      <c r="J19" s="27">
        <f t="shared" si="2"/>
        <v>-54.525280000000002</v>
      </c>
      <c r="L19" s="27">
        <f t="shared" si="3"/>
        <v>20.021666666666999</v>
      </c>
      <c r="M19" s="27">
        <f t="shared" si="4"/>
        <v>-62.538963000000003</v>
      </c>
      <c r="N19" s="27">
        <f t="shared" si="5"/>
        <v>-43.627453000000003</v>
      </c>
      <c r="P19" s="47">
        <f t="shared" si="6"/>
        <v>23.362333333333002</v>
      </c>
      <c r="Q19" s="27">
        <f t="shared" si="7"/>
        <v>-54.424072000000002</v>
      </c>
      <c r="R19" s="27">
        <f t="shared" si="8"/>
        <v>-59.79195</v>
      </c>
      <c r="S19" s="38"/>
      <c r="T19" s="27">
        <f t="shared" si="9"/>
        <v>26.702999999999999</v>
      </c>
      <c r="U19" s="27">
        <f t="shared" si="10"/>
        <v>-67.221153000000001</v>
      </c>
      <c r="V19" s="27">
        <f t="shared" si="11"/>
        <v>-52.181179</v>
      </c>
    </row>
    <row r="20" spans="2:22" x14ac:dyDescent="0.25">
      <c r="B20">
        <v>10737416666.667</v>
      </c>
      <c r="C20">
        <v>-46.235484999999997</v>
      </c>
      <c r="E20">
        <v>10737416666.667</v>
      </c>
      <c r="F20">
        <v>-43.709857999999997</v>
      </c>
      <c r="H20" s="27">
        <f t="shared" si="0"/>
        <v>17.0971875</v>
      </c>
      <c r="I20" s="27">
        <f t="shared" si="1"/>
        <v>-44.602508999999998</v>
      </c>
      <c r="J20" s="27">
        <f t="shared" si="2"/>
        <v>-55.704796000000002</v>
      </c>
      <c r="L20" s="27">
        <f t="shared" si="3"/>
        <v>20.333458333332999</v>
      </c>
      <c r="M20" s="27">
        <f t="shared" si="4"/>
        <v>-62.200096000000002</v>
      </c>
      <c r="N20" s="27">
        <f t="shared" si="5"/>
        <v>-43.281857000000002</v>
      </c>
      <c r="P20" s="47">
        <f t="shared" si="6"/>
        <v>23.569729166666999</v>
      </c>
      <c r="Q20" s="27">
        <f t="shared" si="7"/>
        <v>-54.489364999999999</v>
      </c>
      <c r="R20" s="27">
        <f t="shared" si="8"/>
        <v>-59.672477999999998</v>
      </c>
      <c r="S20" s="38"/>
      <c r="T20" s="27">
        <f t="shared" si="9"/>
        <v>26.806000000000001</v>
      </c>
      <c r="U20" s="27">
        <f t="shared" si="10"/>
        <v>-64.931763000000004</v>
      </c>
      <c r="V20" s="27">
        <f t="shared" si="11"/>
        <v>-50.796374999999998</v>
      </c>
    </row>
    <row r="21" spans="2:22" x14ac:dyDescent="0.25">
      <c r="B21">
        <v>11258000000</v>
      </c>
      <c r="C21">
        <v>-46.327587000000001</v>
      </c>
      <c r="E21">
        <v>11258000000</v>
      </c>
      <c r="F21">
        <v>-43.779972000000001</v>
      </c>
      <c r="H21" s="27">
        <f t="shared" si="0"/>
        <v>17.513375</v>
      </c>
      <c r="I21" s="27">
        <f t="shared" si="1"/>
        <v>-44.661845999999997</v>
      </c>
      <c r="J21" s="27">
        <f t="shared" si="2"/>
        <v>-57.455772000000003</v>
      </c>
      <c r="L21" s="27">
        <f t="shared" si="3"/>
        <v>20.645250000000001</v>
      </c>
      <c r="M21" s="27">
        <f t="shared" si="4"/>
        <v>-62.367035000000001</v>
      </c>
      <c r="N21" s="27">
        <f t="shared" si="5"/>
        <v>-42.981738999999997</v>
      </c>
      <c r="P21" s="47">
        <f t="shared" si="6"/>
        <v>23.777125000000002</v>
      </c>
      <c r="Q21" s="27">
        <f t="shared" si="7"/>
        <v>-54.362231999999999</v>
      </c>
      <c r="R21" s="27">
        <f t="shared" si="8"/>
        <v>-60.390586999999996</v>
      </c>
      <c r="S21" s="38"/>
      <c r="T21" s="27">
        <f t="shared" si="9"/>
        <v>26.908999999999999</v>
      </c>
      <c r="U21" s="27">
        <f t="shared" si="10"/>
        <v>-65.102706999999995</v>
      </c>
      <c r="V21" s="27">
        <f t="shared" si="11"/>
        <v>-50.443030999999998</v>
      </c>
    </row>
    <row r="22" spans="2:22" x14ac:dyDescent="0.25">
      <c r="B22">
        <v>11778583333.333</v>
      </c>
      <c r="C22">
        <v>-46.580765</v>
      </c>
      <c r="E22">
        <v>11778583333.333</v>
      </c>
      <c r="F22">
        <v>-44.143687999999997</v>
      </c>
      <c r="H22" s="27">
        <f t="shared" si="0"/>
        <v>17.929562499999999</v>
      </c>
      <c r="I22" s="27">
        <f t="shared" si="1"/>
        <v>-44.688560000000003</v>
      </c>
      <c r="J22" s="27">
        <f t="shared" si="2"/>
        <v>-59.188975999999997</v>
      </c>
      <c r="L22" s="27">
        <f t="shared" si="3"/>
        <v>20.957041666666999</v>
      </c>
      <c r="M22" s="27">
        <f t="shared" si="4"/>
        <v>-62.604827999999998</v>
      </c>
      <c r="N22" s="27">
        <f t="shared" si="5"/>
        <v>-42.566977999999999</v>
      </c>
      <c r="P22" s="47">
        <f t="shared" si="6"/>
        <v>23.984520833333001</v>
      </c>
      <c r="Q22" s="27">
        <f t="shared" si="7"/>
        <v>-54.700211000000003</v>
      </c>
      <c r="R22" s="27">
        <f t="shared" si="8"/>
        <v>-61.368271</v>
      </c>
      <c r="S22" s="38"/>
      <c r="T22" s="27">
        <f t="shared" si="9"/>
        <v>27.012</v>
      </c>
      <c r="U22" s="27">
        <f t="shared" si="10"/>
        <v>-65.061295000000001</v>
      </c>
      <c r="V22" s="27">
        <f t="shared" si="11"/>
        <v>-50.247444000000002</v>
      </c>
    </row>
    <row r="23" spans="2:22" x14ac:dyDescent="0.25">
      <c r="B23">
        <v>12299166666.667</v>
      </c>
      <c r="C23">
        <v>-46.784351000000001</v>
      </c>
      <c r="E23">
        <v>12299166666.667</v>
      </c>
      <c r="F23">
        <v>-43.954143999999999</v>
      </c>
      <c r="H23" s="27">
        <f t="shared" si="0"/>
        <v>18.345749999999999</v>
      </c>
      <c r="I23" s="27">
        <f t="shared" si="1"/>
        <v>-44.764964999999997</v>
      </c>
      <c r="J23" s="27">
        <f t="shared" si="2"/>
        <v>-59.977077000000001</v>
      </c>
      <c r="L23" s="27">
        <f t="shared" si="3"/>
        <v>21.268833333332999</v>
      </c>
      <c r="M23" s="27">
        <f t="shared" si="4"/>
        <v>-62.863048999999997</v>
      </c>
      <c r="N23" s="27">
        <f t="shared" si="5"/>
        <v>-42.249622000000002</v>
      </c>
      <c r="P23" s="47">
        <f t="shared" si="6"/>
        <v>24.191916666667002</v>
      </c>
      <c r="Q23" s="27">
        <f t="shared" si="7"/>
        <v>-55.011699999999998</v>
      </c>
      <c r="R23" s="27">
        <f t="shared" si="8"/>
        <v>-62.541161000000002</v>
      </c>
      <c r="S23" s="38"/>
      <c r="T23" s="27">
        <f t="shared" si="9"/>
        <v>27.114999999999998</v>
      </c>
      <c r="U23" s="27">
        <f t="shared" si="10"/>
        <v>-65.363617000000005</v>
      </c>
      <c r="V23" s="27">
        <f t="shared" si="11"/>
        <v>-50.117561000000002</v>
      </c>
    </row>
    <row r="24" spans="2:22" x14ac:dyDescent="0.25">
      <c r="B24">
        <v>12819750000</v>
      </c>
      <c r="C24">
        <v>-46.971214000000003</v>
      </c>
      <c r="E24">
        <v>12819750000</v>
      </c>
      <c r="F24">
        <v>-42.547657000000001</v>
      </c>
      <c r="H24" s="27">
        <f t="shared" si="0"/>
        <v>18.761937499999998</v>
      </c>
      <c r="I24" s="27">
        <f t="shared" si="1"/>
        <v>-45.115696</v>
      </c>
      <c r="J24" s="27">
        <f t="shared" si="2"/>
        <v>-59.401043000000001</v>
      </c>
      <c r="L24" s="27">
        <f t="shared" si="3"/>
        <v>21.580625000000001</v>
      </c>
      <c r="M24" s="27">
        <f t="shared" si="4"/>
        <v>-61.582867</v>
      </c>
      <c r="N24" s="27">
        <f t="shared" si="5"/>
        <v>-42.273048000000003</v>
      </c>
      <c r="P24" s="47">
        <f t="shared" si="6"/>
        <v>24.399312500000001</v>
      </c>
      <c r="Q24" s="27">
        <f t="shared" si="7"/>
        <v>-55.491142000000004</v>
      </c>
      <c r="R24" s="27">
        <f t="shared" si="8"/>
        <v>-63.695045</v>
      </c>
      <c r="S24" s="38"/>
      <c r="T24" s="27">
        <f t="shared" si="9"/>
        <v>27.218</v>
      </c>
      <c r="U24" s="27">
        <f t="shared" si="10"/>
        <v>-64.877831</v>
      </c>
      <c r="V24" s="27">
        <f t="shared" si="11"/>
        <v>-49.732638999999999</v>
      </c>
    </row>
    <row r="25" spans="2:22" x14ac:dyDescent="0.25">
      <c r="B25">
        <v>13340333333.333</v>
      </c>
      <c r="C25">
        <v>-45.904297</v>
      </c>
      <c r="E25">
        <v>13340333333.333</v>
      </c>
      <c r="F25">
        <v>-40.848633</v>
      </c>
      <c r="H25" s="27">
        <f t="shared" si="0"/>
        <v>19.178125000000001</v>
      </c>
      <c r="I25" s="27">
        <f t="shared" si="1"/>
        <v>-45.212032000000001</v>
      </c>
      <c r="J25" s="27">
        <f t="shared" si="2"/>
        <v>-58.632156000000002</v>
      </c>
      <c r="L25" s="27">
        <f t="shared" si="3"/>
        <v>21.892416666667</v>
      </c>
      <c r="M25" s="27">
        <f t="shared" si="4"/>
        <v>-61.470745000000001</v>
      </c>
      <c r="N25" s="27">
        <f t="shared" si="5"/>
        <v>-42.624724999999998</v>
      </c>
      <c r="P25" s="47">
        <f t="shared" si="6"/>
        <v>24.606708333333</v>
      </c>
      <c r="Q25" s="27">
        <f t="shared" si="7"/>
        <v>-55.442162000000003</v>
      </c>
      <c r="R25" s="27">
        <f t="shared" si="8"/>
        <v>-65.172966000000002</v>
      </c>
      <c r="S25" s="38"/>
      <c r="T25" s="27">
        <f t="shared" si="9"/>
        <v>27.321000000000002</v>
      </c>
      <c r="U25" s="27">
        <f t="shared" si="10"/>
        <v>-64.756973000000002</v>
      </c>
      <c r="V25" s="27">
        <f t="shared" si="11"/>
        <v>-49.822102000000001</v>
      </c>
    </row>
    <row r="26" spans="2:22" x14ac:dyDescent="0.25">
      <c r="B26">
        <v>13860916666.667</v>
      </c>
      <c r="C26">
        <v>-45.100966999999997</v>
      </c>
      <c r="E26">
        <v>13860916666.667</v>
      </c>
      <c r="F26">
        <v>-40.442360000000001</v>
      </c>
      <c r="H26" s="27">
        <f t="shared" si="0"/>
        <v>19.594312500000001</v>
      </c>
      <c r="I26" s="27">
        <f t="shared" si="1"/>
        <v>-44.831501000000003</v>
      </c>
      <c r="J26" s="27">
        <f t="shared" si="2"/>
        <v>-58.155208999999999</v>
      </c>
      <c r="L26" s="27">
        <f t="shared" si="3"/>
        <v>22.204208333333</v>
      </c>
      <c r="M26" s="27">
        <f t="shared" si="4"/>
        <v>-61.082470000000001</v>
      </c>
      <c r="N26" s="27">
        <f t="shared" si="5"/>
        <v>-42.905127999999998</v>
      </c>
      <c r="P26" s="47">
        <f t="shared" si="6"/>
        <v>24.814104166667001</v>
      </c>
      <c r="Q26" s="27">
        <f t="shared" si="7"/>
        <v>-55.623013</v>
      </c>
      <c r="R26" s="27">
        <f t="shared" si="8"/>
        <v>-66.190910000000002</v>
      </c>
      <c r="S26" s="38"/>
      <c r="T26" s="27">
        <f t="shared" si="9"/>
        <v>27.423999999999999</v>
      </c>
      <c r="U26" s="27">
        <f t="shared" si="10"/>
        <v>-64.637259999999998</v>
      </c>
      <c r="V26" s="27">
        <f t="shared" si="11"/>
        <v>-49.565693000000003</v>
      </c>
    </row>
    <row r="27" spans="2:22" x14ac:dyDescent="0.25">
      <c r="B27">
        <v>14381500000</v>
      </c>
      <c r="C27">
        <v>-44.202831000000003</v>
      </c>
      <c r="E27">
        <v>14381500000</v>
      </c>
      <c r="F27">
        <v>-41.727798</v>
      </c>
      <c r="H27" s="27">
        <f t="shared" si="0"/>
        <v>20.0105</v>
      </c>
      <c r="I27" s="27">
        <f t="shared" si="1"/>
        <v>-44.037933000000002</v>
      </c>
      <c r="J27" s="27">
        <f t="shared" si="2"/>
        <v>-57.805332</v>
      </c>
      <c r="L27" s="27">
        <f t="shared" si="3"/>
        <v>22.515999999999998</v>
      </c>
      <c r="M27" s="27">
        <f t="shared" si="4"/>
        <v>-62.024867999999998</v>
      </c>
      <c r="N27" s="27">
        <f t="shared" si="5"/>
        <v>-43.012752999999996</v>
      </c>
      <c r="P27" s="47">
        <f t="shared" si="6"/>
        <v>25.0215</v>
      </c>
      <c r="Q27" s="27">
        <f t="shared" si="7"/>
        <v>-55.535702000000001</v>
      </c>
      <c r="R27" s="27">
        <f t="shared" si="8"/>
        <v>-67.036415000000005</v>
      </c>
      <c r="S27" s="38"/>
      <c r="T27" s="27">
        <f t="shared" si="9"/>
        <v>27.527000000000001</v>
      </c>
      <c r="U27" s="27">
        <f t="shared" si="10"/>
        <v>-64.912018000000003</v>
      </c>
      <c r="V27" s="27">
        <f t="shared" si="11"/>
        <v>-49.660125999999998</v>
      </c>
    </row>
    <row r="28" spans="2:22" x14ac:dyDescent="0.25">
      <c r="B28">
        <v>14902083333.333</v>
      </c>
      <c r="C28">
        <v>-44.060668999999997</v>
      </c>
      <c r="E28">
        <v>14902083333.333</v>
      </c>
      <c r="F28">
        <v>-43.387549999999997</v>
      </c>
      <c r="H28" s="27">
        <f t="shared" si="0"/>
        <v>20.4266875</v>
      </c>
      <c r="I28" s="27">
        <f t="shared" si="1"/>
        <v>-43.998069999999998</v>
      </c>
      <c r="J28" s="27">
        <f t="shared" si="2"/>
        <v>-57.546398000000003</v>
      </c>
      <c r="L28" s="27">
        <f t="shared" si="3"/>
        <v>22.827791666667</v>
      </c>
      <c r="M28" s="27">
        <f t="shared" si="4"/>
        <v>-62.400986000000003</v>
      </c>
      <c r="N28" s="27">
        <f t="shared" si="5"/>
        <v>-42.932532999999999</v>
      </c>
      <c r="P28" s="47">
        <f t="shared" si="6"/>
        <v>25.228895833332999</v>
      </c>
      <c r="Q28" s="27">
        <f t="shared" si="7"/>
        <v>-55.829891000000003</v>
      </c>
      <c r="R28" s="27">
        <f t="shared" si="8"/>
        <v>-67.923203000000001</v>
      </c>
      <c r="S28" s="38"/>
      <c r="T28" s="27">
        <f t="shared" si="9"/>
        <v>27.63</v>
      </c>
      <c r="U28" s="27">
        <f t="shared" si="10"/>
        <v>-65.238067999999998</v>
      </c>
      <c r="V28" s="27">
        <f t="shared" si="11"/>
        <v>-49.681972999999999</v>
      </c>
    </row>
    <row r="29" spans="2:22" x14ac:dyDescent="0.25">
      <c r="B29">
        <v>15422666666.667</v>
      </c>
      <c r="C29">
        <v>-42.868549000000002</v>
      </c>
      <c r="E29">
        <v>15422666666.667</v>
      </c>
      <c r="F29">
        <v>-42.802357000000001</v>
      </c>
      <c r="H29" s="27">
        <f t="shared" si="0"/>
        <v>20.842874999999999</v>
      </c>
      <c r="I29" s="27">
        <f t="shared" si="1"/>
        <v>-44.52158</v>
      </c>
      <c r="J29" s="27">
        <f t="shared" si="2"/>
        <v>-57.580441</v>
      </c>
      <c r="L29" s="27">
        <f t="shared" si="3"/>
        <v>23.139583333333</v>
      </c>
      <c r="M29" s="27">
        <f t="shared" si="4"/>
        <v>-62.663379999999997</v>
      </c>
      <c r="N29" s="27">
        <f t="shared" si="5"/>
        <v>-42.774773000000003</v>
      </c>
      <c r="P29" s="47">
        <f t="shared" si="6"/>
        <v>25.436291666667</v>
      </c>
      <c r="Q29" s="27">
        <f t="shared" si="7"/>
        <v>-55.677593000000002</v>
      </c>
      <c r="R29" s="27">
        <f t="shared" si="8"/>
        <v>-69.697838000000004</v>
      </c>
      <c r="S29" s="38"/>
      <c r="T29" s="27">
        <f t="shared" si="9"/>
        <v>27.733000000000001</v>
      </c>
      <c r="U29" s="27">
        <f t="shared" si="10"/>
        <v>-65.428566000000004</v>
      </c>
      <c r="V29" s="27">
        <f t="shared" si="11"/>
        <v>-49.728703000000003</v>
      </c>
    </row>
    <row r="30" spans="2:22" x14ac:dyDescent="0.25">
      <c r="B30">
        <v>15943250000</v>
      </c>
      <c r="C30">
        <v>-40.712521000000002</v>
      </c>
      <c r="E30">
        <v>15943250000</v>
      </c>
      <c r="F30">
        <v>-41.037284999999997</v>
      </c>
      <c r="H30" s="27">
        <f t="shared" si="0"/>
        <v>21.259062499999999</v>
      </c>
      <c r="I30" s="27">
        <f t="shared" si="1"/>
        <v>-44.899242000000001</v>
      </c>
      <c r="J30" s="27">
        <f t="shared" si="2"/>
        <v>-58.324123</v>
      </c>
      <c r="L30" s="27">
        <f t="shared" si="3"/>
        <v>23.451374999999999</v>
      </c>
      <c r="M30" s="27">
        <f t="shared" si="4"/>
        <v>-63.321872999999997</v>
      </c>
      <c r="N30" s="27">
        <f t="shared" si="5"/>
        <v>-42.404021999999998</v>
      </c>
      <c r="P30" s="47">
        <f t="shared" si="6"/>
        <v>25.643687499999999</v>
      </c>
      <c r="Q30" s="27">
        <f t="shared" si="7"/>
        <v>-55.742832</v>
      </c>
      <c r="R30" s="27">
        <f t="shared" si="8"/>
        <v>-72.493301000000002</v>
      </c>
      <c r="S30" s="38"/>
      <c r="T30" s="27">
        <f t="shared" si="9"/>
        <v>27.835999999999999</v>
      </c>
      <c r="U30" s="27">
        <f t="shared" si="10"/>
        <v>-65.376418999999999</v>
      </c>
      <c r="V30" s="27">
        <f t="shared" si="11"/>
        <v>-49.647700999999998</v>
      </c>
    </row>
    <row r="31" spans="2:22" x14ac:dyDescent="0.25">
      <c r="B31">
        <v>16463833333.333</v>
      </c>
      <c r="C31">
        <v>-38.430098999999998</v>
      </c>
      <c r="E31">
        <v>16463833333.333</v>
      </c>
      <c r="F31">
        <v>-39.058464000000001</v>
      </c>
      <c r="H31" s="27">
        <f t="shared" si="0"/>
        <v>21.675249999999998</v>
      </c>
      <c r="I31" s="27">
        <f t="shared" si="1"/>
        <v>-44.694031000000003</v>
      </c>
      <c r="J31" s="27">
        <f t="shared" si="2"/>
        <v>-59.932034000000002</v>
      </c>
      <c r="L31" s="27">
        <f t="shared" si="3"/>
        <v>23.763166666667001</v>
      </c>
      <c r="M31" s="27">
        <f t="shared" si="4"/>
        <v>-63.81485</v>
      </c>
      <c r="N31" s="27">
        <f t="shared" si="5"/>
        <v>-41.970379000000001</v>
      </c>
      <c r="P31" s="47">
        <f t="shared" si="6"/>
        <v>25.851083333333001</v>
      </c>
      <c r="Q31" s="27">
        <f t="shared" si="7"/>
        <v>-55.755553999999997</v>
      </c>
      <c r="R31" s="27">
        <f t="shared" si="8"/>
        <v>-76.039390999999995</v>
      </c>
      <c r="S31" s="38"/>
      <c r="T31" s="27">
        <f t="shared" si="9"/>
        <v>27.939</v>
      </c>
      <c r="U31" s="27">
        <f t="shared" si="10"/>
        <v>-65.371178</v>
      </c>
      <c r="V31" s="27">
        <f t="shared" si="11"/>
        <v>-49.571083000000002</v>
      </c>
    </row>
    <row r="32" spans="2:22" x14ac:dyDescent="0.25">
      <c r="B32">
        <v>16984416666.667</v>
      </c>
      <c r="C32">
        <v>-37.990966999999998</v>
      </c>
      <c r="E32">
        <v>16984416666.667</v>
      </c>
      <c r="F32">
        <v>-38.076476999999997</v>
      </c>
      <c r="H32" s="27">
        <f t="shared" si="0"/>
        <v>22.091437500000001</v>
      </c>
      <c r="I32" s="27">
        <f t="shared" si="1"/>
        <v>-44.435448000000001</v>
      </c>
      <c r="J32" s="27">
        <f t="shared" si="2"/>
        <v>-61.405735</v>
      </c>
      <c r="L32" s="27">
        <f t="shared" si="3"/>
        <v>24.074958333333001</v>
      </c>
      <c r="M32" s="27">
        <f t="shared" si="4"/>
        <v>-64.659667999999996</v>
      </c>
      <c r="N32" s="27">
        <f t="shared" si="5"/>
        <v>-41.691871999999996</v>
      </c>
      <c r="P32" s="47">
        <f t="shared" si="6"/>
        <v>26.058479166666999</v>
      </c>
      <c r="Q32" s="27">
        <f t="shared" si="7"/>
        <v>-56.068359000000001</v>
      </c>
      <c r="R32" s="27">
        <f t="shared" si="8"/>
        <v>-81.887114999999994</v>
      </c>
      <c r="S32" s="38"/>
      <c r="T32" s="27">
        <f t="shared" si="9"/>
        <v>28.042000000000002</v>
      </c>
      <c r="U32" s="27">
        <f t="shared" si="10"/>
        <v>-65.689751000000001</v>
      </c>
      <c r="V32" s="27">
        <f t="shared" si="11"/>
        <v>-49.699032000000003</v>
      </c>
    </row>
    <row r="33" spans="2:22" x14ac:dyDescent="0.25">
      <c r="B33">
        <v>17505000000</v>
      </c>
      <c r="C33">
        <v>-40.469977999999998</v>
      </c>
      <c r="E33">
        <v>17505000000</v>
      </c>
      <c r="F33">
        <v>-37.609363999999999</v>
      </c>
      <c r="H33" s="27">
        <f t="shared" si="0"/>
        <v>22.507625000000001</v>
      </c>
      <c r="I33" s="27">
        <f t="shared" si="1"/>
        <v>-44.670527999999997</v>
      </c>
      <c r="J33" s="27">
        <f t="shared" si="2"/>
        <v>-62.604754999999997</v>
      </c>
      <c r="L33" s="27">
        <f t="shared" si="3"/>
        <v>24.386749999999999</v>
      </c>
      <c r="M33" s="27">
        <f t="shared" si="4"/>
        <v>-65.219123999999994</v>
      </c>
      <c r="N33" s="27">
        <f t="shared" si="5"/>
        <v>-41.504016999999997</v>
      </c>
      <c r="P33" s="47">
        <f t="shared" si="6"/>
        <v>26.265875000000001</v>
      </c>
      <c r="Q33" s="27">
        <f t="shared" si="7"/>
        <v>-56.277312999999999</v>
      </c>
      <c r="R33" s="27">
        <f t="shared" si="8"/>
        <v>-82.618735999999998</v>
      </c>
      <c r="S33" s="38"/>
      <c r="T33" s="27">
        <f t="shared" si="9"/>
        <v>28.145</v>
      </c>
      <c r="U33" s="27">
        <f t="shared" si="10"/>
        <v>-65.992393000000007</v>
      </c>
      <c r="V33" s="27">
        <f t="shared" si="11"/>
        <v>-49.914963</v>
      </c>
    </row>
    <row r="34" spans="2:22" x14ac:dyDescent="0.25">
      <c r="B34">
        <v>18025583333.333</v>
      </c>
      <c r="C34">
        <v>-45.534325000000003</v>
      </c>
      <c r="E34">
        <v>18025583333.333</v>
      </c>
      <c r="F34">
        <v>-37.133865</v>
      </c>
      <c r="H34" s="27">
        <f t="shared" si="0"/>
        <v>22.9238125</v>
      </c>
      <c r="I34" s="27">
        <f t="shared" si="1"/>
        <v>-45.513514999999998</v>
      </c>
      <c r="J34" s="27">
        <f t="shared" si="2"/>
        <v>-61.659584000000002</v>
      </c>
      <c r="L34" s="27">
        <f t="shared" si="3"/>
        <v>24.698541666667001</v>
      </c>
      <c r="M34" s="27">
        <f t="shared" si="4"/>
        <v>-65.231453000000002</v>
      </c>
      <c r="N34" s="27">
        <f t="shared" si="5"/>
        <v>-41.296604000000002</v>
      </c>
      <c r="P34" s="47">
        <f t="shared" si="6"/>
        <v>26.473270833333</v>
      </c>
      <c r="Q34" s="27">
        <f t="shared" si="7"/>
        <v>-56.673583999999998</v>
      </c>
      <c r="R34" s="27">
        <f t="shared" si="8"/>
        <v>-81.698043999999996</v>
      </c>
      <c r="S34" s="38"/>
      <c r="T34" s="27">
        <f t="shared" si="9"/>
        <v>28.248000000000001</v>
      </c>
      <c r="U34" s="27">
        <f t="shared" si="10"/>
        <v>-66.608458999999996</v>
      </c>
      <c r="V34" s="27">
        <f t="shared" si="11"/>
        <v>-49.993564999999997</v>
      </c>
    </row>
    <row r="35" spans="2:22" x14ac:dyDescent="0.25">
      <c r="B35">
        <v>18546166666.667</v>
      </c>
      <c r="C35">
        <v>-48.642578</v>
      </c>
      <c r="E35">
        <v>18546166666.667</v>
      </c>
      <c r="F35">
        <v>-37.157600000000002</v>
      </c>
      <c r="H35" s="27">
        <f t="shared" ref="H35:H51" si="12">B95/1000000000</f>
        <v>23.34</v>
      </c>
      <c r="I35" s="27">
        <f t="shared" ref="I35:I51" si="13">C95</f>
        <v>-46.433757999999997</v>
      </c>
      <c r="J35" s="27">
        <f t="shared" ref="J35:J51" si="14">F95</f>
        <v>-57.807236000000003</v>
      </c>
      <c r="L35" s="27">
        <f t="shared" ref="L35:L51" si="15">B149/1000000000</f>
        <v>25.010333333333001</v>
      </c>
      <c r="M35" s="27">
        <f t="shared" ref="M35:M51" si="16">C149</f>
        <v>-65.156295999999998</v>
      </c>
      <c r="N35" s="27">
        <f t="shared" ref="N35:N51" si="17">F149</f>
        <v>-40.877892000000003</v>
      </c>
      <c r="P35" s="47">
        <f t="shared" ref="P35:P51" si="18">B203/1000000000</f>
        <v>26.680666666667001</v>
      </c>
      <c r="Q35" s="27">
        <f t="shared" ref="Q35:Q51" si="19">C203</f>
        <v>-57.036468999999997</v>
      </c>
      <c r="R35" s="27">
        <f t="shared" ref="R35:R51" si="20">F203</f>
        <v>-74.768150000000006</v>
      </c>
      <c r="S35" s="38"/>
      <c r="T35" s="27">
        <f t="shared" ref="T35:T51" si="21">B257/1000000000</f>
        <v>28.350999999999999</v>
      </c>
      <c r="U35" s="27">
        <f t="shared" ref="U35:U51" si="22">C257</f>
        <v>-66.734802000000002</v>
      </c>
      <c r="V35" s="27">
        <f t="shared" ref="V35:V51" si="23">F257</f>
        <v>-50.212409999999998</v>
      </c>
    </row>
    <row r="36" spans="2:22" x14ac:dyDescent="0.25">
      <c r="B36">
        <v>19066750000</v>
      </c>
      <c r="C36">
        <v>-48.892006000000002</v>
      </c>
      <c r="E36">
        <v>19066750000</v>
      </c>
      <c r="F36">
        <v>-36.436207000000003</v>
      </c>
      <c r="H36" s="27">
        <f t="shared" si="12"/>
        <v>23.756187499999999</v>
      </c>
      <c r="I36" s="27">
        <f t="shared" si="13"/>
        <v>-46.900452000000001</v>
      </c>
      <c r="J36" s="27">
        <f t="shared" si="14"/>
        <v>-52.143810000000002</v>
      </c>
      <c r="L36" s="27">
        <f t="shared" si="15"/>
        <v>25.322125</v>
      </c>
      <c r="M36" s="27">
        <f t="shared" si="16"/>
        <v>-65.043487999999996</v>
      </c>
      <c r="N36" s="27">
        <f t="shared" si="17"/>
        <v>-40.524113</v>
      </c>
      <c r="P36" s="47">
        <f t="shared" si="18"/>
        <v>26.8880625</v>
      </c>
      <c r="Q36" s="27">
        <f t="shared" si="19"/>
        <v>-57.452263000000002</v>
      </c>
      <c r="R36" s="27">
        <f t="shared" si="20"/>
        <v>-71.185828999999998</v>
      </c>
      <c r="S36" s="38"/>
      <c r="T36" s="27">
        <f t="shared" si="21"/>
        <v>28.454000000000001</v>
      </c>
      <c r="U36" s="27">
        <f t="shared" si="22"/>
        <v>-66.663016999999996</v>
      </c>
      <c r="V36" s="27">
        <f t="shared" si="23"/>
        <v>-50.248711</v>
      </c>
    </row>
    <row r="37" spans="2:22" x14ac:dyDescent="0.25">
      <c r="B37">
        <v>19587333333.333</v>
      </c>
      <c r="C37">
        <v>-46.720782999999997</v>
      </c>
      <c r="E37">
        <v>19587333333.333</v>
      </c>
      <c r="F37">
        <v>-35.830382999999998</v>
      </c>
      <c r="H37" s="27">
        <f t="shared" si="12"/>
        <v>24.172374999999999</v>
      </c>
      <c r="I37" s="27">
        <f t="shared" si="13"/>
        <v>-47.712066999999998</v>
      </c>
      <c r="J37" s="27">
        <f t="shared" si="14"/>
        <v>-47.553066000000001</v>
      </c>
      <c r="L37" s="27">
        <f t="shared" si="15"/>
        <v>25.633916666666998</v>
      </c>
      <c r="M37" s="27">
        <f t="shared" si="16"/>
        <v>-64.685349000000002</v>
      </c>
      <c r="N37" s="27">
        <f t="shared" si="17"/>
        <v>-40.191794999999999</v>
      </c>
      <c r="P37" s="47">
        <f t="shared" si="18"/>
        <v>27.095458333332999</v>
      </c>
      <c r="Q37" s="27">
        <f t="shared" si="19"/>
        <v>-57.689014</v>
      </c>
      <c r="R37" s="27">
        <f t="shared" si="20"/>
        <v>-66.366614999999996</v>
      </c>
      <c r="S37" s="38"/>
      <c r="T37" s="27">
        <f t="shared" si="21"/>
        <v>28.556999999999999</v>
      </c>
      <c r="U37" s="27">
        <f t="shared" si="22"/>
        <v>-66.601990000000001</v>
      </c>
      <c r="V37" s="27">
        <f t="shared" si="23"/>
        <v>-50.453353999999997</v>
      </c>
    </row>
    <row r="38" spans="2:22" x14ac:dyDescent="0.25">
      <c r="B38">
        <v>20107916666.667</v>
      </c>
      <c r="C38">
        <v>-45.162166999999997</v>
      </c>
      <c r="E38">
        <v>20107916666.667</v>
      </c>
      <c r="F38">
        <v>-34.244700999999999</v>
      </c>
      <c r="H38" s="27">
        <f t="shared" si="12"/>
        <v>24.588562499999998</v>
      </c>
      <c r="I38" s="27">
        <f t="shared" si="13"/>
        <v>-48.247253000000001</v>
      </c>
      <c r="J38" s="27">
        <f t="shared" si="14"/>
        <v>-46.596694999999997</v>
      </c>
      <c r="L38" s="27">
        <f t="shared" si="15"/>
        <v>25.945708333333002</v>
      </c>
      <c r="M38" s="27">
        <f t="shared" si="16"/>
        <v>-64.825667999999993</v>
      </c>
      <c r="N38" s="27">
        <f t="shared" si="17"/>
        <v>-39.966208999999999</v>
      </c>
      <c r="P38" s="47">
        <f t="shared" si="18"/>
        <v>27.302854166667</v>
      </c>
      <c r="Q38" s="27">
        <f t="shared" si="19"/>
        <v>-57.976565999999998</v>
      </c>
      <c r="R38" s="27">
        <f t="shared" si="20"/>
        <v>-63.895859000000002</v>
      </c>
      <c r="S38" s="38"/>
      <c r="T38" s="27">
        <f t="shared" si="21"/>
        <v>28.66</v>
      </c>
      <c r="U38" s="27">
        <f t="shared" si="22"/>
        <v>-67.131400999999997</v>
      </c>
      <c r="V38" s="27">
        <f t="shared" si="23"/>
        <v>-50.364189000000003</v>
      </c>
    </row>
    <row r="39" spans="2:22" x14ac:dyDescent="0.25">
      <c r="B39">
        <v>20628500000</v>
      </c>
      <c r="C39">
        <v>-44.038105000000002</v>
      </c>
      <c r="E39">
        <v>20628500000</v>
      </c>
      <c r="F39">
        <v>-33.363342000000003</v>
      </c>
      <c r="H39" s="27">
        <f t="shared" si="12"/>
        <v>25.004750000000001</v>
      </c>
      <c r="I39" s="27">
        <f t="shared" si="13"/>
        <v>-48.961258000000001</v>
      </c>
      <c r="J39" s="27">
        <f t="shared" si="14"/>
        <v>-47.963127</v>
      </c>
      <c r="L39" s="27">
        <f t="shared" si="15"/>
        <v>26.2575</v>
      </c>
      <c r="M39" s="27">
        <f t="shared" si="16"/>
        <v>-64.759377000000001</v>
      </c>
      <c r="N39" s="27">
        <f t="shared" si="17"/>
        <v>-39.746361</v>
      </c>
      <c r="P39" s="47">
        <f t="shared" si="18"/>
        <v>27.510249999999999</v>
      </c>
      <c r="Q39" s="27">
        <f t="shared" si="19"/>
        <v>-58.517932999999999</v>
      </c>
      <c r="R39" s="27">
        <f t="shared" si="20"/>
        <v>-60.914867000000001</v>
      </c>
      <c r="S39" s="38"/>
      <c r="T39" s="27">
        <f t="shared" si="21"/>
        <v>28.763000000000002</v>
      </c>
      <c r="U39" s="27">
        <f t="shared" si="22"/>
        <v>-68.113067999999998</v>
      </c>
      <c r="V39" s="27">
        <f t="shared" si="23"/>
        <v>-50.334400000000002</v>
      </c>
    </row>
    <row r="40" spans="2:22" x14ac:dyDescent="0.25">
      <c r="B40">
        <v>21149083333.333</v>
      </c>
      <c r="C40">
        <v>-42.210273999999998</v>
      </c>
      <c r="E40">
        <v>21149083333.333</v>
      </c>
      <c r="F40">
        <v>-32.399540000000002</v>
      </c>
      <c r="H40" s="27">
        <f t="shared" si="12"/>
        <v>25.420937500000001</v>
      </c>
      <c r="I40" s="27">
        <f t="shared" si="13"/>
        <v>-48.925369000000003</v>
      </c>
      <c r="J40" s="27">
        <f t="shared" si="14"/>
        <v>-50.149901999999997</v>
      </c>
      <c r="L40" s="27">
        <f t="shared" si="15"/>
        <v>26.569291666666999</v>
      </c>
      <c r="M40" s="27">
        <f t="shared" si="16"/>
        <v>-65.389542000000006</v>
      </c>
      <c r="N40" s="27">
        <f t="shared" si="17"/>
        <v>-39.598621000000001</v>
      </c>
      <c r="P40" s="47">
        <f t="shared" si="18"/>
        <v>27.717645833333002</v>
      </c>
      <c r="Q40" s="27">
        <f t="shared" si="19"/>
        <v>-58.777194999999999</v>
      </c>
      <c r="R40" s="27">
        <f t="shared" si="20"/>
        <v>-58.889225000000003</v>
      </c>
      <c r="S40" s="38"/>
      <c r="T40" s="27">
        <f t="shared" si="21"/>
        <v>28.866</v>
      </c>
      <c r="U40" s="27">
        <f t="shared" si="22"/>
        <v>-68.299773999999999</v>
      </c>
      <c r="V40" s="27">
        <f t="shared" si="23"/>
        <v>-50.276767999999997</v>
      </c>
    </row>
    <row r="41" spans="2:22" x14ac:dyDescent="0.25">
      <c r="B41">
        <v>21669666666.667</v>
      </c>
      <c r="C41">
        <v>-42.814796000000001</v>
      </c>
      <c r="E41">
        <v>21669666666.667</v>
      </c>
      <c r="F41">
        <v>-32.550128999999998</v>
      </c>
      <c r="H41" s="27">
        <f t="shared" si="12"/>
        <v>25.837125</v>
      </c>
      <c r="I41" s="27">
        <f t="shared" si="13"/>
        <v>-48.952311999999999</v>
      </c>
      <c r="J41" s="27">
        <f t="shared" si="14"/>
        <v>-52.599730999999998</v>
      </c>
      <c r="L41" s="27">
        <f t="shared" si="15"/>
        <v>26.881083333332999</v>
      </c>
      <c r="M41" s="27">
        <f t="shared" si="16"/>
        <v>-65.495590000000007</v>
      </c>
      <c r="N41" s="27">
        <f t="shared" si="17"/>
        <v>-39.525105000000003</v>
      </c>
      <c r="P41" s="47">
        <f t="shared" si="18"/>
        <v>27.925041666666999</v>
      </c>
      <c r="Q41" s="27">
        <f t="shared" si="19"/>
        <v>-59.065570999999998</v>
      </c>
      <c r="R41" s="27">
        <f t="shared" si="20"/>
        <v>-56.611919</v>
      </c>
      <c r="S41" s="38"/>
      <c r="T41" s="27">
        <f t="shared" si="21"/>
        <v>28.969000000000001</v>
      </c>
      <c r="U41" s="27">
        <f t="shared" si="22"/>
        <v>-68.283919999999995</v>
      </c>
      <c r="V41" s="27">
        <f t="shared" si="23"/>
        <v>-50.144298999999997</v>
      </c>
    </row>
    <row r="42" spans="2:22" x14ac:dyDescent="0.25">
      <c r="B42">
        <v>22190250000</v>
      </c>
      <c r="C42">
        <v>-44.237766000000001</v>
      </c>
      <c r="E42">
        <v>22190250000</v>
      </c>
      <c r="F42">
        <v>-32.419761999999999</v>
      </c>
      <c r="H42" s="27">
        <f t="shared" si="12"/>
        <v>26.2533125</v>
      </c>
      <c r="I42" s="27">
        <f t="shared" si="13"/>
        <v>-48.999245000000002</v>
      </c>
      <c r="J42" s="27">
        <f t="shared" si="14"/>
        <v>-54.736206000000003</v>
      </c>
      <c r="L42" s="27">
        <f t="shared" si="15"/>
        <v>27.192875000000001</v>
      </c>
      <c r="M42" s="27">
        <f t="shared" si="16"/>
        <v>-66.837615999999997</v>
      </c>
      <c r="N42" s="27">
        <f t="shared" si="17"/>
        <v>-39.551003000000001</v>
      </c>
      <c r="P42" s="47">
        <f t="shared" si="18"/>
        <v>28.132437500000002</v>
      </c>
      <c r="Q42" s="27">
        <f t="shared" si="19"/>
        <v>-59.061996000000001</v>
      </c>
      <c r="R42" s="27">
        <f t="shared" si="20"/>
        <v>-55.661797</v>
      </c>
      <c r="S42" s="38"/>
      <c r="T42" s="27">
        <f t="shared" si="21"/>
        <v>29.071999999999999</v>
      </c>
      <c r="U42" s="27">
        <f t="shared" si="22"/>
        <v>-67.189468000000005</v>
      </c>
      <c r="V42" s="27">
        <f t="shared" si="23"/>
        <v>-50.106425999999999</v>
      </c>
    </row>
    <row r="43" spans="2:22" x14ac:dyDescent="0.25">
      <c r="B43">
        <v>22710833333.333</v>
      </c>
      <c r="C43">
        <v>-46.974029999999999</v>
      </c>
      <c r="E43">
        <v>22710833333.333</v>
      </c>
      <c r="F43">
        <v>-32.297260000000001</v>
      </c>
      <c r="H43" s="27">
        <f t="shared" si="12"/>
        <v>26.669499999999999</v>
      </c>
      <c r="I43" s="27">
        <f t="shared" si="13"/>
        <v>-46.921204000000003</v>
      </c>
      <c r="J43" s="27">
        <f t="shared" si="14"/>
        <v>-55.732491000000003</v>
      </c>
      <c r="L43" s="27">
        <f t="shared" si="15"/>
        <v>27.504666666666999</v>
      </c>
      <c r="M43" s="27">
        <f t="shared" si="16"/>
        <v>-67.450660999999997</v>
      </c>
      <c r="N43" s="27">
        <f t="shared" si="17"/>
        <v>-39.544083000000001</v>
      </c>
      <c r="P43" s="47">
        <f t="shared" si="18"/>
        <v>28.339833333333001</v>
      </c>
      <c r="Q43" s="27">
        <f t="shared" si="19"/>
        <v>-59.498317999999998</v>
      </c>
      <c r="R43" s="27">
        <f t="shared" si="20"/>
        <v>-55.010627999999997</v>
      </c>
      <c r="S43" s="38"/>
      <c r="T43" s="27">
        <f t="shared" si="21"/>
        <v>29.175000000000001</v>
      </c>
      <c r="U43" s="27">
        <f t="shared" si="22"/>
        <v>-66.486450000000005</v>
      </c>
      <c r="V43" s="27">
        <f t="shared" si="23"/>
        <v>-49.834739999999996</v>
      </c>
    </row>
    <row r="44" spans="2:22" x14ac:dyDescent="0.25">
      <c r="B44">
        <v>23231416666.667</v>
      </c>
      <c r="C44">
        <v>-47.772410999999998</v>
      </c>
      <c r="E44">
        <v>23231416666.667</v>
      </c>
      <c r="F44">
        <v>-31.843304</v>
      </c>
      <c r="H44" s="27">
        <f t="shared" si="12"/>
        <v>27.085687499999999</v>
      </c>
      <c r="I44" s="27">
        <f t="shared" si="13"/>
        <v>-44.782542999999997</v>
      </c>
      <c r="J44" s="27">
        <f t="shared" si="14"/>
        <v>-56.348083000000003</v>
      </c>
      <c r="L44" s="27">
        <f t="shared" si="15"/>
        <v>27.816458333332999</v>
      </c>
      <c r="M44" s="27">
        <f t="shared" si="16"/>
        <v>-68.585685999999995</v>
      </c>
      <c r="N44" s="27">
        <f t="shared" si="17"/>
        <v>-39.569901000000002</v>
      </c>
      <c r="P44" s="47">
        <f t="shared" si="18"/>
        <v>28.547229166666998</v>
      </c>
      <c r="Q44" s="27">
        <f t="shared" si="19"/>
        <v>-59.347973000000003</v>
      </c>
      <c r="R44" s="27">
        <f t="shared" si="20"/>
        <v>-54.769199</v>
      </c>
      <c r="S44" s="38"/>
      <c r="T44" s="27">
        <f t="shared" si="21"/>
        <v>29.277999999999999</v>
      </c>
      <c r="U44" s="27">
        <f t="shared" si="22"/>
        <v>-65.608565999999996</v>
      </c>
      <c r="V44" s="27">
        <f t="shared" si="23"/>
        <v>-49.637225999999998</v>
      </c>
    </row>
    <row r="45" spans="2:22" x14ac:dyDescent="0.25">
      <c r="B45">
        <v>23752000000</v>
      </c>
      <c r="C45">
        <v>-48.103682999999997</v>
      </c>
      <c r="E45">
        <v>23752000000</v>
      </c>
      <c r="F45">
        <v>-31.554237000000001</v>
      </c>
      <c r="H45" s="27">
        <f t="shared" si="12"/>
        <v>27.501874999999998</v>
      </c>
      <c r="I45" s="27">
        <f t="shared" si="13"/>
        <v>-42.642654</v>
      </c>
      <c r="J45" s="27">
        <f t="shared" si="14"/>
        <v>-56.263302000000003</v>
      </c>
      <c r="L45" s="27">
        <f t="shared" si="15"/>
        <v>28.128250000000001</v>
      </c>
      <c r="M45" s="27">
        <f t="shared" si="16"/>
        <v>-67.185051000000001</v>
      </c>
      <c r="N45" s="27">
        <f t="shared" si="17"/>
        <v>-39.507491999999999</v>
      </c>
      <c r="P45" s="47">
        <f t="shared" si="18"/>
        <v>28.754625000000001</v>
      </c>
      <c r="Q45" s="27">
        <f t="shared" si="19"/>
        <v>-59.372264999999999</v>
      </c>
      <c r="R45" s="27">
        <f t="shared" si="20"/>
        <v>-54.252868999999997</v>
      </c>
      <c r="S45" s="38"/>
      <c r="T45" s="27">
        <f t="shared" si="21"/>
        <v>29.381</v>
      </c>
      <c r="U45" s="27">
        <f t="shared" si="22"/>
        <v>-65.247849000000002</v>
      </c>
      <c r="V45" s="27">
        <f t="shared" si="23"/>
        <v>-49.485298</v>
      </c>
    </row>
    <row r="46" spans="2:22" x14ac:dyDescent="0.25">
      <c r="B46">
        <v>24272583333.333</v>
      </c>
      <c r="C46">
        <v>-47.823214999999998</v>
      </c>
      <c r="E46">
        <v>24272583333.333</v>
      </c>
      <c r="F46">
        <v>-31.241624999999999</v>
      </c>
      <c r="H46" s="27">
        <f t="shared" si="12"/>
        <v>27.918062500000001</v>
      </c>
      <c r="I46" s="27">
        <f t="shared" si="13"/>
        <v>-42.386955</v>
      </c>
      <c r="J46" s="27">
        <f t="shared" si="14"/>
        <v>-56.805461999999999</v>
      </c>
      <c r="L46" s="27">
        <f t="shared" si="15"/>
        <v>28.440041666667</v>
      </c>
      <c r="M46" s="27">
        <f t="shared" si="16"/>
        <v>-66.532425000000003</v>
      </c>
      <c r="N46" s="27">
        <f t="shared" si="17"/>
        <v>-39.524814999999997</v>
      </c>
      <c r="P46" s="47">
        <f t="shared" si="18"/>
        <v>28.962020833333</v>
      </c>
      <c r="Q46" s="27">
        <f t="shared" si="19"/>
        <v>-58.864688999999998</v>
      </c>
      <c r="R46" s="27">
        <f t="shared" si="20"/>
        <v>-54.295096999999998</v>
      </c>
      <c r="S46" s="38"/>
      <c r="T46" s="27">
        <f t="shared" si="21"/>
        <v>29.484000000000002</v>
      </c>
      <c r="U46" s="27">
        <f t="shared" si="22"/>
        <v>-64.663025000000005</v>
      </c>
      <c r="V46" s="27">
        <f t="shared" si="23"/>
        <v>-49.233414000000003</v>
      </c>
    </row>
    <row r="47" spans="2:22" x14ac:dyDescent="0.25">
      <c r="B47">
        <v>24793166666.667</v>
      </c>
      <c r="C47">
        <v>-46.875278000000002</v>
      </c>
      <c r="E47">
        <v>24793166666.667</v>
      </c>
      <c r="F47">
        <v>-31.075129</v>
      </c>
      <c r="H47" s="27">
        <f t="shared" si="12"/>
        <v>28.334250000000001</v>
      </c>
      <c r="I47" s="27">
        <f t="shared" si="13"/>
        <v>-41.782981999999997</v>
      </c>
      <c r="J47" s="27">
        <f t="shared" si="14"/>
        <v>-56.522137000000001</v>
      </c>
      <c r="L47" s="27">
        <f t="shared" si="15"/>
        <v>28.751833333333</v>
      </c>
      <c r="M47" s="27">
        <f t="shared" si="16"/>
        <v>-65.513176000000001</v>
      </c>
      <c r="N47" s="27">
        <f t="shared" si="17"/>
        <v>-39.49136</v>
      </c>
      <c r="P47" s="47">
        <f t="shared" si="18"/>
        <v>29.169416666667001</v>
      </c>
      <c r="Q47" s="27">
        <f t="shared" si="19"/>
        <v>-58.791656000000003</v>
      </c>
      <c r="R47" s="27">
        <f t="shared" si="20"/>
        <v>-54.845126999999998</v>
      </c>
      <c r="S47" s="38"/>
      <c r="T47" s="27">
        <f t="shared" si="21"/>
        <v>29.587</v>
      </c>
      <c r="U47" s="27">
        <f t="shared" si="22"/>
        <v>-63.678921000000003</v>
      </c>
      <c r="V47" s="27">
        <f t="shared" si="23"/>
        <v>-49.082656999999998</v>
      </c>
    </row>
    <row r="48" spans="2:22" x14ac:dyDescent="0.25">
      <c r="B48">
        <v>25313750000</v>
      </c>
      <c r="C48">
        <v>-45.532791000000003</v>
      </c>
      <c r="E48">
        <v>25313750000</v>
      </c>
      <c r="F48">
        <v>-30.919891</v>
      </c>
      <c r="H48" s="27">
        <f t="shared" si="12"/>
        <v>28.7504375</v>
      </c>
      <c r="I48" s="27">
        <f t="shared" si="13"/>
        <v>-41.718327000000002</v>
      </c>
      <c r="J48" s="27">
        <f t="shared" si="14"/>
        <v>-56.079307999999997</v>
      </c>
      <c r="L48" s="27">
        <f t="shared" si="15"/>
        <v>29.063624999999998</v>
      </c>
      <c r="M48" s="27">
        <f t="shared" si="16"/>
        <v>-66.057395999999997</v>
      </c>
      <c r="N48" s="27">
        <f t="shared" si="17"/>
        <v>-39.474730999999998</v>
      </c>
      <c r="P48" s="47">
        <f t="shared" si="18"/>
        <v>29.3768125</v>
      </c>
      <c r="Q48" s="27">
        <f t="shared" si="19"/>
        <v>-58.244430999999999</v>
      </c>
      <c r="R48" s="27">
        <f t="shared" si="20"/>
        <v>-55.638911999999998</v>
      </c>
      <c r="S48" s="38"/>
      <c r="T48" s="27">
        <f t="shared" si="21"/>
        <v>29.69</v>
      </c>
      <c r="U48" s="27">
        <f t="shared" si="22"/>
        <v>-62.984451</v>
      </c>
      <c r="V48" s="27">
        <f t="shared" si="23"/>
        <v>-48.687697999999997</v>
      </c>
    </row>
    <row r="49" spans="2:22" x14ac:dyDescent="0.25">
      <c r="B49">
        <v>25834333333.333</v>
      </c>
      <c r="C49">
        <v>-43.974933999999998</v>
      </c>
      <c r="E49">
        <v>25834333333.333</v>
      </c>
      <c r="F49">
        <v>-30.775366000000002</v>
      </c>
      <c r="H49" s="27">
        <f t="shared" si="12"/>
        <v>29.166625</v>
      </c>
      <c r="I49" s="27">
        <f t="shared" si="13"/>
        <v>-42.052104999999997</v>
      </c>
      <c r="J49" s="27">
        <f t="shared" si="14"/>
        <v>-55.000960999999997</v>
      </c>
      <c r="L49" s="27">
        <f t="shared" si="15"/>
        <v>29.375416666667</v>
      </c>
      <c r="M49" s="27">
        <f t="shared" si="16"/>
        <v>-65.277405000000002</v>
      </c>
      <c r="N49" s="27">
        <f t="shared" si="17"/>
        <v>-39.429810000000003</v>
      </c>
      <c r="P49" s="47">
        <f t="shared" si="18"/>
        <v>29.584208333332999</v>
      </c>
      <c r="Q49" s="27">
        <f t="shared" si="19"/>
        <v>-58.050002999999997</v>
      </c>
      <c r="R49" s="27">
        <f t="shared" si="20"/>
        <v>-56.518208000000001</v>
      </c>
      <c r="S49" s="38"/>
      <c r="T49" s="27">
        <f t="shared" si="21"/>
        <v>29.792999999999999</v>
      </c>
      <c r="U49" s="27">
        <f t="shared" si="22"/>
        <v>-62.918346</v>
      </c>
      <c r="V49" s="27">
        <f t="shared" si="23"/>
        <v>-48.688450000000003</v>
      </c>
    </row>
    <row r="50" spans="2:22" x14ac:dyDescent="0.25">
      <c r="B50">
        <v>26354916666.667</v>
      </c>
      <c r="C50">
        <v>-42.345633999999997</v>
      </c>
      <c r="E50">
        <v>26354916666.667</v>
      </c>
      <c r="F50">
        <v>-30.591473000000001</v>
      </c>
      <c r="H50" s="27">
        <f t="shared" si="12"/>
        <v>29.582812499999999</v>
      </c>
      <c r="I50" s="27">
        <f t="shared" si="13"/>
        <v>-42.636184999999998</v>
      </c>
      <c r="J50" s="27">
        <f t="shared" si="14"/>
        <v>-53.902259999999998</v>
      </c>
      <c r="L50" s="27">
        <f t="shared" si="15"/>
        <v>29.687208333333</v>
      </c>
      <c r="M50" s="27">
        <f t="shared" si="16"/>
        <v>-64.370757999999995</v>
      </c>
      <c r="N50" s="27">
        <f t="shared" si="17"/>
        <v>-39.356662999999998</v>
      </c>
      <c r="P50" s="47">
        <f t="shared" si="18"/>
        <v>29.791604166667</v>
      </c>
      <c r="Q50" s="27">
        <f t="shared" si="19"/>
        <v>-57.664473999999998</v>
      </c>
      <c r="R50" s="27">
        <f t="shared" si="20"/>
        <v>-57.753048</v>
      </c>
      <c r="S50" s="38"/>
      <c r="T50" s="27">
        <f t="shared" si="21"/>
        <v>29.896000000000001</v>
      </c>
      <c r="U50" s="27">
        <f t="shared" si="22"/>
        <v>-62.678272</v>
      </c>
      <c r="V50" s="27">
        <f t="shared" si="23"/>
        <v>-48.500602999999998</v>
      </c>
    </row>
    <row r="51" spans="2:22" x14ac:dyDescent="0.25">
      <c r="B51">
        <v>26875500000</v>
      </c>
      <c r="C51">
        <v>-40.771042000000001</v>
      </c>
      <c r="E51">
        <v>26875500000</v>
      </c>
      <c r="F51">
        <v>-30.480454999999999</v>
      </c>
      <c r="H51" s="27">
        <f t="shared" si="12"/>
        <v>29.998999999999999</v>
      </c>
      <c r="I51" s="27">
        <f t="shared" si="13"/>
        <v>-42.676623999999997</v>
      </c>
      <c r="J51" s="27">
        <f t="shared" si="14"/>
        <v>-53.235928000000001</v>
      </c>
      <c r="L51" s="27">
        <f t="shared" si="15"/>
        <v>29.998999999999999</v>
      </c>
      <c r="M51" s="27">
        <f t="shared" si="16"/>
        <v>-63.417503000000004</v>
      </c>
      <c r="N51" s="27">
        <f t="shared" si="17"/>
        <v>-39.288414000000003</v>
      </c>
      <c r="P51" s="47">
        <f t="shared" si="18"/>
        <v>29.998999999999999</v>
      </c>
      <c r="Q51" s="27">
        <f t="shared" si="19"/>
        <v>-57.568492999999997</v>
      </c>
      <c r="R51" s="27">
        <f t="shared" si="20"/>
        <v>-58.684249999999999</v>
      </c>
      <c r="S51" s="38"/>
      <c r="T51" s="27">
        <f t="shared" si="21"/>
        <v>29.998999999999999</v>
      </c>
      <c r="U51" s="27">
        <f t="shared" si="22"/>
        <v>-62.42474</v>
      </c>
      <c r="V51" s="27">
        <f t="shared" si="23"/>
        <v>-48.429043</v>
      </c>
    </row>
    <row r="52" spans="2:22" x14ac:dyDescent="0.25">
      <c r="B52">
        <v>27396083333.333</v>
      </c>
      <c r="C52">
        <v>-39.295749999999998</v>
      </c>
      <c r="E52">
        <v>27396083333.333</v>
      </c>
      <c r="F52">
        <v>-30.701345</v>
      </c>
    </row>
    <row r="53" spans="2:22" x14ac:dyDescent="0.25">
      <c r="B53">
        <v>27916666666.667</v>
      </c>
      <c r="C53">
        <v>-37.926684999999999</v>
      </c>
      <c r="E53">
        <v>27916666666.667</v>
      </c>
      <c r="F53">
        <v>-31.346954</v>
      </c>
    </row>
    <row r="54" spans="2:22" x14ac:dyDescent="0.25">
      <c r="B54">
        <v>28437250000</v>
      </c>
      <c r="C54">
        <v>-36.647452999999999</v>
      </c>
      <c r="E54">
        <v>28437250000</v>
      </c>
      <c r="F54">
        <v>-32.264235999999997</v>
      </c>
    </row>
    <row r="55" spans="2:22" x14ac:dyDescent="0.25">
      <c r="B55">
        <v>28957833333.333</v>
      </c>
      <c r="C55">
        <v>-35.397640000000003</v>
      </c>
      <c r="E55">
        <v>28957833333.333</v>
      </c>
      <c r="F55">
        <v>-33.216946</v>
      </c>
    </row>
    <row r="56" spans="2:22" x14ac:dyDescent="0.25">
      <c r="B56">
        <v>29478416666.667</v>
      </c>
      <c r="C56">
        <v>-34.179138000000002</v>
      </c>
      <c r="E56">
        <v>29478416666.667</v>
      </c>
      <c r="F56">
        <v>-34.058334000000002</v>
      </c>
    </row>
    <row r="57" spans="2:22" x14ac:dyDescent="0.25">
      <c r="B57">
        <v>29999000000</v>
      </c>
      <c r="C57">
        <v>-33.353470000000002</v>
      </c>
      <c r="E57">
        <v>29999000000</v>
      </c>
      <c r="F57">
        <v>-34.580482000000003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238</v>
      </c>
      <c r="E62" t="s">
        <v>23</v>
      </c>
      <c r="F62" t="s">
        <v>238</v>
      </c>
    </row>
    <row r="63" spans="2:22" x14ac:dyDescent="0.25">
      <c r="B63">
        <v>10022000000</v>
      </c>
      <c r="C63">
        <v>-46.263534999999997</v>
      </c>
      <c r="E63">
        <v>10022000000</v>
      </c>
      <c r="F63">
        <v>-48.759151000000003</v>
      </c>
    </row>
    <row r="64" spans="2:22" x14ac:dyDescent="0.25">
      <c r="B64">
        <v>10438187500</v>
      </c>
      <c r="C64">
        <v>-45.398273000000003</v>
      </c>
      <c r="E64">
        <v>10438187500</v>
      </c>
      <c r="F64">
        <v>-48.777450999999999</v>
      </c>
    </row>
    <row r="65" spans="2:6" x14ac:dyDescent="0.25">
      <c r="B65">
        <v>10854375000</v>
      </c>
      <c r="C65">
        <v>-44.332053999999999</v>
      </c>
      <c r="E65">
        <v>10854375000</v>
      </c>
      <c r="F65">
        <v>-48.780479</v>
      </c>
    </row>
    <row r="66" spans="2:6" x14ac:dyDescent="0.25">
      <c r="B66">
        <v>11270562500</v>
      </c>
      <c r="C66">
        <v>-43.039673000000001</v>
      </c>
      <c r="E66">
        <v>11270562500</v>
      </c>
      <c r="F66">
        <v>-49.081600000000002</v>
      </c>
    </row>
    <row r="67" spans="2:6" x14ac:dyDescent="0.25">
      <c r="B67">
        <v>11686750000</v>
      </c>
      <c r="C67">
        <v>-42.545197000000002</v>
      </c>
      <c r="E67">
        <v>11686750000</v>
      </c>
      <c r="F67">
        <v>-49.250275000000002</v>
      </c>
    </row>
    <row r="68" spans="2:6" x14ac:dyDescent="0.25">
      <c r="B68">
        <v>12102937500</v>
      </c>
      <c r="C68">
        <v>-42.370136000000002</v>
      </c>
      <c r="E68">
        <v>12102937500</v>
      </c>
      <c r="F68">
        <v>-49.463791000000001</v>
      </c>
    </row>
    <row r="69" spans="2:6" x14ac:dyDescent="0.25">
      <c r="B69">
        <v>12519125000</v>
      </c>
      <c r="C69">
        <v>-42.520156999999998</v>
      </c>
      <c r="E69">
        <v>12519125000</v>
      </c>
      <c r="F69">
        <v>-49.658988999999998</v>
      </c>
    </row>
    <row r="70" spans="2:6" x14ac:dyDescent="0.25">
      <c r="B70">
        <v>12935312500</v>
      </c>
      <c r="C70">
        <v>-42.742232999999999</v>
      </c>
      <c r="E70">
        <v>12935312500</v>
      </c>
      <c r="F70">
        <v>-49.971103999999997</v>
      </c>
    </row>
    <row r="71" spans="2:6" x14ac:dyDescent="0.25">
      <c r="B71">
        <v>13351500000</v>
      </c>
      <c r="C71">
        <v>-43.509639999999997</v>
      </c>
      <c r="E71">
        <v>13351500000</v>
      </c>
      <c r="F71">
        <v>-50.934536000000001</v>
      </c>
    </row>
    <row r="72" spans="2:6" x14ac:dyDescent="0.25">
      <c r="B72">
        <v>13767687500</v>
      </c>
      <c r="C72">
        <v>-44.247416999999999</v>
      </c>
      <c r="E72">
        <v>13767687500</v>
      </c>
      <c r="F72">
        <v>-52.092525000000002</v>
      </c>
    </row>
    <row r="73" spans="2:6" x14ac:dyDescent="0.25">
      <c r="B73">
        <v>14183875000</v>
      </c>
      <c r="C73">
        <v>-44.735401000000003</v>
      </c>
      <c r="E73">
        <v>14183875000</v>
      </c>
      <c r="F73">
        <v>-53.132347000000003</v>
      </c>
    </row>
    <row r="74" spans="2:6" x14ac:dyDescent="0.25">
      <c r="B74">
        <v>14600062500</v>
      </c>
      <c r="C74">
        <v>-44.479298</v>
      </c>
      <c r="E74">
        <v>14600062500</v>
      </c>
      <c r="F74">
        <v>-53.577702000000002</v>
      </c>
    </row>
    <row r="75" spans="2:6" x14ac:dyDescent="0.25">
      <c r="B75">
        <v>15016250000</v>
      </c>
      <c r="C75">
        <v>-44.137763999999997</v>
      </c>
      <c r="E75">
        <v>15016250000</v>
      </c>
      <c r="F75">
        <v>-53.343414000000003</v>
      </c>
    </row>
    <row r="76" spans="2:6" x14ac:dyDescent="0.25">
      <c r="B76">
        <v>15432437500</v>
      </c>
      <c r="C76">
        <v>-44.167575999999997</v>
      </c>
      <c r="E76">
        <v>15432437500</v>
      </c>
      <c r="F76">
        <v>-53.372889999999998</v>
      </c>
    </row>
    <row r="77" spans="2:6" x14ac:dyDescent="0.25">
      <c r="B77">
        <v>15848625000</v>
      </c>
      <c r="C77">
        <v>-44.440029000000003</v>
      </c>
      <c r="E77">
        <v>15848625000</v>
      </c>
      <c r="F77">
        <v>-53.287036999999998</v>
      </c>
    </row>
    <row r="78" spans="2:6" x14ac:dyDescent="0.25">
      <c r="B78">
        <v>16264812500</v>
      </c>
      <c r="C78">
        <v>-44.688521999999999</v>
      </c>
      <c r="E78">
        <v>16264812500</v>
      </c>
      <c r="F78">
        <v>-53.829234999999997</v>
      </c>
    </row>
    <row r="79" spans="2:6" x14ac:dyDescent="0.25">
      <c r="B79">
        <v>16681000000</v>
      </c>
      <c r="C79">
        <v>-44.654625000000003</v>
      </c>
      <c r="E79">
        <v>16681000000</v>
      </c>
      <c r="F79">
        <v>-54.525280000000002</v>
      </c>
    </row>
    <row r="80" spans="2:6" x14ac:dyDescent="0.25">
      <c r="B80">
        <v>17097187500</v>
      </c>
      <c r="C80">
        <v>-44.602508999999998</v>
      </c>
      <c r="E80">
        <v>17097187500</v>
      </c>
      <c r="F80">
        <v>-55.704796000000002</v>
      </c>
    </row>
    <row r="81" spans="2:6" x14ac:dyDescent="0.25">
      <c r="B81">
        <v>17513375000</v>
      </c>
      <c r="C81">
        <v>-44.661845999999997</v>
      </c>
      <c r="E81">
        <v>17513375000</v>
      </c>
      <c r="F81">
        <v>-57.455772000000003</v>
      </c>
    </row>
    <row r="82" spans="2:6" x14ac:dyDescent="0.25">
      <c r="B82">
        <v>17929562500</v>
      </c>
      <c r="C82">
        <v>-44.688560000000003</v>
      </c>
      <c r="E82">
        <v>17929562500</v>
      </c>
      <c r="F82">
        <v>-59.188975999999997</v>
      </c>
    </row>
    <row r="83" spans="2:6" x14ac:dyDescent="0.25">
      <c r="B83">
        <v>18345750000</v>
      </c>
      <c r="C83">
        <v>-44.764964999999997</v>
      </c>
      <c r="E83">
        <v>18345750000</v>
      </c>
      <c r="F83">
        <v>-59.977077000000001</v>
      </c>
    </row>
    <row r="84" spans="2:6" x14ac:dyDescent="0.25">
      <c r="B84">
        <v>18761937500</v>
      </c>
      <c r="C84">
        <v>-45.115696</v>
      </c>
      <c r="E84">
        <v>18761937500</v>
      </c>
      <c r="F84">
        <v>-59.401043000000001</v>
      </c>
    </row>
    <row r="85" spans="2:6" x14ac:dyDescent="0.25">
      <c r="B85">
        <v>19178125000</v>
      </c>
      <c r="C85">
        <v>-45.212032000000001</v>
      </c>
      <c r="E85">
        <v>19178125000</v>
      </c>
      <c r="F85">
        <v>-58.632156000000002</v>
      </c>
    </row>
    <row r="86" spans="2:6" x14ac:dyDescent="0.25">
      <c r="B86">
        <v>19594312500</v>
      </c>
      <c r="C86">
        <v>-44.831501000000003</v>
      </c>
      <c r="E86">
        <v>19594312500</v>
      </c>
      <c r="F86">
        <v>-58.155208999999999</v>
      </c>
    </row>
    <row r="87" spans="2:6" x14ac:dyDescent="0.25">
      <c r="B87">
        <v>20010500000</v>
      </c>
      <c r="C87">
        <v>-44.037933000000002</v>
      </c>
      <c r="E87">
        <v>20010500000</v>
      </c>
      <c r="F87">
        <v>-57.805332</v>
      </c>
    </row>
    <row r="88" spans="2:6" x14ac:dyDescent="0.25">
      <c r="B88">
        <v>20426687500</v>
      </c>
      <c r="C88">
        <v>-43.998069999999998</v>
      </c>
      <c r="E88">
        <v>20426687500</v>
      </c>
      <c r="F88">
        <v>-57.546398000000003</v>
      </c>
    </row>
    <row r="89" spans="2:6" x14ac:dyDescent="0.25">
      <c r="B89">
        <v>20842875000</v>
      </c>
      <c r="C89">
        <v>-44.52158</v>
      </c>
      <c r="E89">
        <v>20842875000</v>
      </c>
      <c r="F89">
        <v>-57.580441</v>
      </c>
    </row>
    <row r="90" spans="2:6" x14ac:dyDescent="0.25">
      <c r="B90">
        <v>21259062500</v>
      </c>
      <c r="C90">
        <v>-44.899242000000001</v>
      </c>
      <c r="E90">
        <v>21259062500</v>
      </c>
      <c r="F90">
        <v>-58.324123</v>
      </c>
    </row>
    <row r="91" spans="2:6" x14ac:dyDescent="0.25">
      <c r="B91">
        <v>21675250000</v>
      </c>
      <c r="C91">
        <v>-44.694031000000003</v>
      </c>
      <c r="E91">
        <v>21675250000</v>
      </c>
      <c r="F91">
        <v>-59.932034000000002</v>
      </c>
    </row>
    <row r="92" spans="2:6" x14ac:dyDescent="0.25">
      <c r="B92">
        <v>22091437500</v>
      </c>
      <c r="C92">
        <v>-44.435448000000001</v>
      </c>
      <c r="E92">
        <v>22091437500</v>
      </c>
      <c r="F92">
        <v>-61.405735</v>
      </c>
    </row>
    <row r="93" spans="2:6" x14ac:dyDescent="0.25">
      <c r="B93">
        <v>22507625000</v>
      </c>
      <c r="C93">
        <v>-44.670527999999997</v>
      </c>
      <c r="E93">
        <v>22507625000</v>
      </c>
      <c r="F93">
        <v>-62.604754999999997</v>
      </c>
    </row>
    <row r="94" spans="2:6" x14ac:dyDescent="0.25">
      <c r="B94">
        <v>22923812500</v>
      </c>
      <c r="C94">
        <v>-45.513514999999998</v>
      </c>
      <c r="E94">
        <v>22923812500</v>
      </c>
      <c r="F94">
        <v>-61.659584000000002</v>
      </c>
    </row>
    <row r="95" spans="2:6" x14ac:dyDescent="0.25">
      <c r="B95">
        <v>23340000000</v>
      </c>
      <c r="C95">
        <v>-46.433757999999997</v>
      </c>
      <c r="E95">
        <v>23340000000</v>
      </c>
      <c r="F95">
        <v>-57.807236000000003</v>
      </c>
    </row>
    <row r="96" spans="2:6" x14ac:dyDescent="0.25">
      <c r="B96">
        <v>23756187500</v>
      </c>
      <c r="C96">
        <v>-46.900452000000001</v>
      </c>
      <c r="E96">
        <v>23756187500</v>
      </c>
      <c r="F96">
        <v>-52.143810000000002</v>
      </c>
    </row>
    <row r="97" spans="2:6" x14ac:dyDescent="0.25">
      <c r="B97">
        <v>24172375000</v>
      </c>
      <c r="C97">
        <v>-47.712066999999998</v>
      </c>
      <c r="E97">
        <v>24172375000</v>
      </c>
      <c r="F97">
        <v>-47.553066000000001</v>
      </c>
    </row>
    <row r="98" spans="2:6" x14ac:dyDescent="0.25">
      <c r="B98">
        <v>24588562500</v>
      </c>
      <c r="C98">
        <v>-48.247253000000001</v>
      </c>
      <c r="E98">
        <v>24588562500</v>
      </c>
      <c r="F98">
        <v>-46.596694999999997</v>
      </c>
    </row>
    <row r="99" spans="2:6" x14ac:dyDescent="0.25">
      <c r="B99">
        <v>25004750000</v>
      </c>
      <c r="C99">
        <v>-48.961258000000001</v>
      </c>
      <c r="E99">
        <v>25004750000</v>
      </c>
      <c r="F99">
        <v>-47.963127</v>
      </c>
    </row>
    <row r="100" spans="2:6" x14ac:dyDescent="0.25">
      <c r="B100">
        <v>25420937500</v>
      </c>
      <c r="C100">
        <v>-48.925369000000003</v>
      </c>
      <c r="E100">
        <v>25420937500</v>
      </c>
      <c r="F100">
        <v>-50.149901999999997</v>
      </c>
    </row>
    <row r="101" spans="2:6" x14ac:dyDescent="0.25">
      <c r="B101">
        <v>25837125000</v>
      </c>
      <c r="C101">
        <v>-48.952311999999999</v>
      </c>
      <c r="E101">
        <v>25837125000</v>
      </c>
      <c r="F101">
        <v>-52.599730999999998</v>
      </c>
    </row>
    <row r="102" spans="2:6" x14ac:dyDescent="0.25">
      <c r="B102">
        <v>26253312500</v>
      </c>
      <c r="C102">
        <v>-48.999245000000002</v>
      </c>
      <c r="E102">
        <v>26253312500</v>
      </c>
      <c r="F102">
        <v>-54.736206000000003</v>
      </c>
    </row>
    <row r="103" spans="2:6" x14ac:dyDescent="0.25">
      <c r="B103">
        <v>26669500000</v>
      </c>
      <c r="C103">
        <v>-46.921204000000003</v>
      </c>
      <c r="E103">
        <v>26669500000</v>
      </c>
      <c r="F103">
        <v>-55.732491000000003</v>
      </c>
    </row>
    <row r="104" spans="2:6" x14ac:dyDescent="0.25">
      <c r="B104">
        <v>27085687500</v>
      </c>
      <c r="C104">
        <v>-44.782542999999997</v>
      </c>
      <c r="E104">
        <v>27085687500</v>
      </c>
      <c r="F104">
        <v>-56.348083000000003</v>
      </c>
    </row>
    <row r="105" spans="2:6" x14ac:dyDescent="0.25">
      <c r="B105">
        <v>27501875000</v>
      </c>
      <c r="C105">
        <v>-42.642654</v>
      </c>
      <c r="E105">
        <v>27501875000</v>
      </c>
      <c r="F105">
        <v>-56.263302000000003</v>
      </c>
    </row>
    <row r="106" spans="2:6" x14ac:dyDescent="0.25">
      <c r="B106">
        <v>27918062500</v>
      </c>
      <c r="C106">
        <v>-42.386955</v>
      </c>
      <c r="E106">
        <v>27918062500</v>
      </c>
      <c r="F106">
        <v>-56.805461999999999</v>
      </c>
    </row>
    <row r="107" spans="2:6" x14ac:dyDescent="0.25">
      <c r="B107">
        <v>28334250000</v>
      </c>
      <c r="C107">
        <v>-41.782981999999997</v>
      </c>
      <c r="E107">
        <v>28334250000</v>
      </c>
      <c r="F107">
        <v>-56.522137000000001</v>
      </c>
    </row>
    <row r="108" spans="2:6" x14ac:dyDescent="0.25">
      <c r="B108">
        <v>28750437500</v>
      </c>
      <c r="C108">
        <v>-41.718327000000002</v>
      </c>
      <c r="E108">
        <v>28750437500</v>
      </c>
      <c r="F108">
        <v>-56.079307999999997</v>
      </c>
    </row>
    <row r="109" spans="2:6" x14ac:dyDescent="0.25">
      <c r="B109">
        <v>29166625000</v>
      </c>
      <c r="C109">
        <v>-42.052104999999997</v>
      </c>
      <c r="E109">
        <v>29166625000</v>
      </c>
      <c r="F109">
        <v>-55.000960999999997</v>
      </c>
    </row>
    <row r="110" spans="2:6" x14ac:dyDescent="0.25">
      <c r="B110">
        <v>29582812500</v>
      </c>
      <c r="C110">
        <v>-42.636184999999998</v>
      </c>
      <c r="E110">
        <v>29582812500</v>
      </c>
      <c r="F110">
        <v>-53.902259999999998</v>
      </c>
    </row>
    <row r="111" spans="2:6" x14ac:dyDescent="0.25">
      <c r="B111">
        <v>29999000000</v>
      </c>
      <c r="C111">
        <v>-42.676623999999997</v>
      </c>
      <c r="E111">
        <v>29999000000</v>
      </c>
      <c r="F111">
        <v>-53.235928000000001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239</v>
      </c>
      <c r="E116" t="s">
        <v>23</v>
      </c>
      <c r="F116" t="s">
        <v>239</v>
      </c>
    </row>
    <row r="117" spans="2:6" x14ac:dyDescent="0.25">
      <c r="B117">
        <v>15033000000</v>
      </c>
      <c r="C117">
        <v>-57.544041</v>
      </c>
      <c r="E117">
        <v>15033000000</v>
      </c>
      <c r="F117">
        <v>-51.240890999999998</v>
      </c>
    </row>
    <row r="118" spans="2:6" x14ac:dyDescent="0.25">
      <c r="B118">
        <v>15344791666.667</v>
      </c>
      <c r="C118">
        <v>-57.645809</v>
      </c>
      <c r="E118">
        <v>15344791666.667</v>
      </c>
      <c r="F118">
        <v>-50.699843999999999</v>
      </c>
    </row>
    <row r="119" spans="2:6" x14ac:dyDescent="0.25">
      <c r="B119">
        <v>15656583333.333</v>
      </c>
      <c r="C119">
        <v>-57.293301</v>
      </c>
      <c r="E119">
        <v>15656583333.333</v>
      </c>
      <c r="F119">
        <v>-49.910744000000001</v>
      </c>
    </row>
    <row r="120" spans="2:6" x14ac:dyDescent="0.25">
      <c r="B120">
        <v>15968375000</v>
      </c>
      <c r="C120">
        <v>-58.549145000000003</v>
      </c>
      <c r="E120">
        <v>15968375000</v>
      </c>
      <c r="F120">
        <v>-49.781818000000001</v>
      </c>
    </row>
    <row r="121" spans="2:6" x14ac:dyDescent="0.25">
      <c r="B121">
        <v>16280166666.667</v>
      </c>
      <c r="C121">
        <v>-59.222782000000002</v>
      </c>
      <c r="E121">
        <v>16280166666.667</v>
      </c>
      <c r="F121">
        <v>-49.712451999999999</v>
      </c>
    </row>
    <row r="122" spans="2:6" x14ac:dyDescent="0.25">
      <c r="B122">
        <v>16591958333.333</v>
      </c>
      <c r="C122">
        <v>-60.915725999999999</v>
      </c>
      <c r="E122">
        <v>16591958333.333</v>
      </c>
      <c r="F122">
        <v>-49.614193</v>
      </c>
    </row>
    <row r="123" spans="2:6" x14ac:dyDescent="0.25">
      <c r="B123">
        <v>16903750000</v>
      </c>
      <c r="C123">
        <v>-61.896327999999997</v>
      </c>
      <c r="E123">
        <v>16903750000</v>
      </c>
      <c r="F123">
        <v>-48.529998999999997</v>
      </c>
    </row>
    <row r="124" spans="2:6" x14ac:dyDescent="0.25">
      <c r="B124">
        <v>17215541666.667</v>
      </c>
      <c r="C124">
        <v>-63.022995000000002</v>
      </c>
      <c r="E124">
        <v>17215541666.667</v>
      </c>
      <c r="F124">
        <v>-46.566296000000001</v>
      </c>
    </row>
    <row r="125" spans="2:6" x14ac:dyDescent="0.25">
      <c r="B125">
        <v>17527333333.333</v>
      </c>
      <c r="C125">
        <v>-64.710937999999999</v>
      </c>
      <c r="E125">
        <v>17527333333.333</v>
      </c>
      <c r="F125">
        <v>-44.807277999999997</v>
      </c>
    </row>
    <row r="126" spans="2:6" x14ac:dyDescent="0.25">
      <c r="B126">
        <v>17839125000</v>
      </c>
      <c r="C126">
        <v>-66.161582999999993</v>
      </c>
      <c r="E126">
        <v>17839125000</v>
      </c>
      <c r="F126">
        <v>-43.760303</v>
      </c>
    </row>
    <row r="127" spans="2:6" x14ac:dyDescent="0.25">
      <c r="B127">
        <v>18150916666.667</v>
      </c>
      <c r="C127">
        <v>-67.052436999999998</v>
      </c>
      <c r="E127">
        <v>18150916666.667</v>
      </c>
      <c r="F127">
        <v>-43.955036</v>
      </c>
    </row>
    <row r="128" spans="2:6" x14ac:dyDescent="0.25">
      <c r="B128">
        <v>18462708333.333</v>
      </c>
      <c r="C128">
        <v>-66.184951999999996</v>
      </c>
      <c r="E128">
        <v>18462708333.333</v>
      </c>
      <c r="F128">
        <v>-44.048758999999997</v>
      </c>
    </row>
    <row r="129" spans="2:6" x14ac:dyDescent="0.25">
      <c r="B129">
        <v>18774500000</v>
      </c>
      <c r="C129">
        <v>-63.981288999999997</v>
      </c>
      <c r="E129">
        <v>18774500000</v>
      </c>
      <c r="F129">
        <v>-44.247059</v>
      </c>
    </row>
    <row r="130" spans="2:6" x14ac:dyDescent="0.25">
      <c r="B130">
        <v>19086291666.667</v>
      </c>
      <c r="C130">
        <v>-62.935130999999998</v>
      </c>
      <c r="E130">
        <v>19086291666.667</v>
      </c>
      <c r="F130">
        <v>-44.255287000000003</v>
      </c>
    </row>
    <row r="131" spans="2:6" x14ac:dyDescent="0.25">
      <c r="B131">
        <v>19398083333.333</v>
      </c>
      <c r="C131">
        <v>-62.583534</v>
      </c>
      <c r="E131">
        <v>19398083333.333</v>
      </c>
      <c r="F131">
        <v>-44.316074</v>
      </c>
    </row>
    <row r="132" spans="2:6" x14ac:dyDescent="0.25">
      <c r="B132">
        <v>19709875000</v>
      </c>
      <c r="C132">
        <v>-62.938060999999998</v>
      </c>
      <c r="E132">
        <v>19709875000</v>
      </c>
      <c r="F132">
        <v>-44.028103000000002</v>
      </c>
    </row>
    <row r="133" spans="2:6" x14ac:dyDescent="0.25">
      <c r="B133">
        <v>20021666666.667</v>
      </c>
      <c r="C133">
        <v>-62.538963000000003</v>
      </c>
      <c r="E133">
        <v>20021666666.667</v>
      </c>
      <c r="F133">
        <v>-43.627453000000003</v>
      </c>
    </row>
    <row r="134" spans="2:6" x14ac:dyDescent="0.25">
      <c r="B134">
        <v>20333458333.333</v>
      </c>
      <c r="C134">
        <v>-62.200096000000002</v>
      </c>
      <c r="E134">
        <v>20333458333.333</v>
      </c>
      <c r="F134">
        <v>-43.281857000000002</v>
      </c>
    </row>
    <row r="135" spans="2:6" x14ac:dyDescent="0.25">
      <c r="B135">
        <v>20645250000</v>
      </c>
      <c r="C135">
        <v>-62.367035000000001</v>
      </c>
      <c r="E135">
        <v>20645250000</v>
      </c>
      <c r="F135">
        <v>-42.981738999999997</v>
      </c>
    </row>
    <row r="136" spans="2:6" x14ac:dyDescent="0.25">
      <c r="B136">
        <v>20957041666.667</v>
      </c>
      <c r="C136">
        <v>-62.604827999999998</v>
      </c>
      <c r="E136">
        <v>20957041666.667</v>
      </c>
      <c r="F136">
        <v>-42.566977999999999</v>
      </c>
    </row>
    <row r="137" spans="2:6" x14ac:dyDescent="0.25">
      <c r="B137">
        <v>21268833333.333</v>
      </c>
      <c r="C137">
        <v>-62.863048999999997</v>
      </c>
      <c r="E137">
        <v>21268833333.333</v>
      </c>
      <c r="F137">
        <v>-42.249622000000002</v>
      </c>
    </row>
    <row r="138" spans="2:6" x14ac:dyDescent="0.25">
      <c r="B138">
        <v>21580625000</v>
      </c>
      <c r="C138">
        <v>-61.582867</v>
      </c>
      <c r="E138">
        <v>21580625000</v>
      </c>
      <c r="F138">
        <v>-42.273048000000003</v>
      </c>
    </row>
    <row r="139" spans="2:6" x14ac:dyDescent="0.25">
      <c r="B139">
        <v>21892416666.667</v>
      </c>
      <c r="C139">
        <v>-61.470745000000001</v>
      </c>
      <c r="E139">
        <v>21892416666.667</v>
      </c>
      <c r="F139">
        <v>-42.624724999999998</v>
      </c>
    </row>
    <row r="140" spans="2:6" x14ac:dyDescent="0.25">
      <c r="B140">
        <v>22204208333.333</v>
      </c>
      <c r="C140">
        <v>-61.082470000000001</v>
      </c>
      <c r="E140">
        <v>22204208333.333</v>
      </c>
      <c r="F140">
        <v>-42.905127999999998</v>
      </c>
    </row>
    <row r="141" spans="2:6" x14ac:dyDescent="0.25">
      <c r="B141">
        <v>22516000000</v>
      </c>
      <c r="C141">
        <v>-62.024867999999998</v>
      </c>
      <c r="E141">
        <v>22516000000</v>
      </c>
      <c r="F141">
        <v>-43.012752999999996</v>
      </c>
    </row>
    <row r="142" spans="2:6" x14ac:dyDescent="0.25">
      <c r="B142">
        <v>22827791666.667</v>
      </c>
      <c r="C142">
        <v>-62.400986000000003</v>
      </c>
      <c r="E142">
        <v>22827791666.667</v>
      </c>
      <c r="F142">
        <v>-42.932532999999999</v>
      </c>
    </row>
    <row r="143" spans="2:6" x14ac:dyDescent="0.25">
      <c r="B143">
        <v>23139583333.333</v>
      </c>
      <c r="C143">
        <v>-62.663379999999997</v>
      </c>
      <c r="E143">
        <v>23139583333.333</v>
      </c>
      <c r="F143">
        <v>-42.774773000000003</v>
      </c>
    </row>
    <row r="144" spans="2:6" x14ac:dyDescent="0.25">
      <c r="B144">
        <v>23451375000</v>
      </c>
      <c r="C144">
        <v>-63.321872999999997</v>
      </c>
      <c r="E144">
        <v>23451375000</v>
      </c>
      <c r="F144">
        <v>-42.404021999999998</v>
      </c>
    </row>
    <row r="145" spans="2:6" x14ac:dyDescent="0.25">
      <c r="B145">
        <v>23763166666.667</v>
      </c>
      <c r="C145">
        <v>-63.81485</v>
      </c>
      <c r="E145">
        <v>23763166666.667</v>
      </c>
      <c r="F145">
        <v>-41.970379000000001</v>
      </c>
    </row>
    <row r="146" spans="2:6" x14ac:dyDescent="0.25">
      <c r="B146">
        <v>24074958333.333</v>
      </c>
      <c r="C146">
        <v>-64.659667999999996</v>
      </c>
      <c r="E146">
        <v>24074958333.333</v>
      </c>
      <c r="F146">
        <v>-41.691871999999996</v>
      </c>
    </row>
    <row r="147" spans="2:6" x14ac:dyDescent="0.25">
      <c r="B147">
        <v>24386750000</v>
      </c>
      <c r="C147">
        <v>-65.219123999999994</v>
      </c>
      <c r="E147">
        <v>24386750000</v>
      </c>
      <c r="F147">
        <v>-41.504016999999997</v>
      </c>
    </row>
    <row r="148" spans="2:6" x14ac:dyDescent="0.25">
      <c r="B148">
        <v>24698541666.667</v>
      </c>
      <c r="C148">
        <v>-65.231453000000002</v>
      </c>
      <c r="E148">
        <v>24698541666.667</v>
      </c>
      <c r="F148">
        <v>-41.296604000000002</v>
      </c>
    </row>
    <row r="149" spans="2:6" x14ac:dyDescent="0.25">
      <c r="B149">
        <v>25010333333.333</v>
      </c>
      <c r="C149">
        <v>-65.156295999999998</v>
      </c>
      <c r="E149">
        <v>25010333333.333</v>
      </c>
      <c r="F149">
        <v>-40.877892000000003</v>
      </c>
    </row>
    <row r="150" spans="2:6" x14ac:dyDescent="0.25">
      <c r="B150">
        <v>25322125000</v>
      </c>
      <c r="C150">
        <v>-65.043487999999996</v>
      </c>
      <c r="E150">
        <v>25322125000</v>
      </c>
      <c r="F150">
        <v>-40.524113</v>
      </c>
    </row>
    <row r="151" spans="2:6" x14ac:dyDescent="0.25">
      <c r="B151">
        <v>25633916666.667</v>
      </c>
      <c r="C151">
        <v>-64.685349000000002</v>
      </c>
      <c r="E151">
        <v>25633916666.667</v>
      </c>
      <c r="F151">
        <v>-40.191794999999999</v>
      </c>
    </row>
    <row r="152" spans="2:6" x14ac:dyDescent="0.25">
      <c r="B152">
        <v>25945708333.333</v>
      </c>
      <c r="C152">
        <v>-64.825667999999993</v>
      </c>
      <c r="E152">
        <v>25945708333.333</v>
      </c>
      <c r="F152">
        <v>-39.966208999999999</v>
      </c>
    </row>
    <row r="153" spans="2:6" x14ac:dyDescent="0.25">
      <c r="B153">
        <v>26257500000</v>
      </c>
      <c r="C153">
        <v>-64.759377000000001</v>
      </c>
      <c r="E153">
        <v>26257500000</v>
      </c>
      <c r="F153">
        <v>-39.746361</v>
      </c>
    </row>
    <row r="154" spans="2:6" x14ac:dyDescent="0.25">
      <c r="B154">
        <v>26569291666.667</v>
      </c>
      <c r="C154">
        <v>-65.389542000000006</v>
      </c>
      <c r="E154">
        <v>26569291666.667</v>
      </c>
      <c r="F154">
        <v>-39.598621000000001</v>
      </c>
    </row>
    <row r="155" spans="2:6" x14ac:dyDescent="0.25">
      <c r="B155">
        <v>26881083333.333</v>
      </c>
      <c r="C155">
        <v>-65.495590000000007</v>
      </c>
      <c r="E155">
        <v>26881083333.333</v>
      </c>
      <c r="F155">
        <v>-39.525105000000003</v>
      </c>
    </row>
    <row r="156" spans="2:6" x14ac:dyDescent="0.25">
      <c r="B156">
        <v>27192875000</v>
      </c>
      <c r="C156">
        <v>-66.837615999999997</v>
      </c>
      <c r="E156">
        <v>27192875000</v>
      </c>
      <c r="F156">
        <v>-39.551003000000001</v>
      </c>
    </row>
    <row r="157" spans="2:6" x14ac:dyDescent="0.25">
      <c r="B157">
        <v>27504666666.667</v>
      </c>
      <c r="C157">
        <v>-67.450660999999997</v>
      </c>
      <c r="E157">
        <v>27504666666.667</v>
      </c>
      <c r="F157">
        <v>-39.544083000000001</v>
      </c>
    </row>
    <row r="158" spans="2:6" x14ac:dyDescent="0.25">
      <c r="B158">
        <v>27816458333.333</v>
      </c>
      <c r="C158">
        <v>-68.585685999999995</v>
      </c>
      <c r="E158">
        <v>27816458333.333</v>
      </c>
      <c r="F158">
        <v>-39.569901000000002</v>
      </c>
    </row>
    <row r="159" spans="2:6" x14ac:dyDescent="0.25">
      <c r="B159">
        <v>28128250000</v>
      </c>
      <c r="C159">
        <v>-67.185051000000001</v>
      </c>
      <c r="E159">
        <v>28128250000</v>
      </c>
      <c r="F159">
        <v>-39.507491999999999</v>
      </c>
    </row>
    <row r="160" spans="2:6" x14ac:dyDescent="0.25">
      <c r="B160">
        <v>28440041666.667</v>
      </c>
      <c r="C160">
        <v>-66.532425000000003</v>
      </c>
      <c r="E160">
        <v>28440041666.667</v>
      </c>
      <c r="F160">
        <v>-39.524814999999997</v>
      </c>
    </row>
    <row r="161" spans="2:6" x14ac:dyDescent="0.25">
      <c r="B161">
        <v>28751833333.333</v>
      </c>
      <c r="C161">
        <v>-65.513176000000001</v>
      </c>
      <c r="E161">
        <v>28751833333.333</v>
      </c>
      <c r="F161">
        <v>-39.49136</v>
      </c>
    </row>
    <row r="162" spans="2:6" x14ac:dyDescent="0.25">
      <c r="B162">
        <v>29063625000</v>
      </c>
      <c r="C162">
        <v>-66.057395999999997</v>
      </c>
      <c r="E162">
        <v>29063625000</v>
      </c>
      <c r="F162">
        <v>-39.474730999999998</v>
      </c>
    </row>
    <row r="163" spans="2:6" x14ac:dyDescent="0.25">
      <c r="B163">
        <v>29375416666.667</v>
      </c>
      <c r="C163">
        <v>-65.277405000000002</v>
      </c>
      <c r="E163">
        <v>29375416666.667</v>
      </c>
      <c r="F163">
        <v>-39.429810000000003</v>
      </c>
    </row>
    <row r="164" spans="2:6" x14ac:dyDescent="0.25">
      <c r="B164">
        <v>29687208333.333</v>
      </c>
      <c r="C164">
        <v>-64.370757999999995</v>
      </c>
      <c r="E164">
        <v>29687208333.333</v>
      </c>
      <c r="F164">
        <v>-39.356662999999998</v>
      </c>
    </row>
    <row r="165" spans="2:6" x14ac:dyDescent="0.25">
      <c r="B165">
        <v>29999000000</v>
      </c>
      <c r="C165">
        <v>-63.417503000000004</v>
      </c>
      <c r="E165">
        <v>29999000000</v>
      </c>
      <c r="F165">
        <v>-39.288414000000003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240</v>
      </c>
      <c r="E170" t="s">
        <v>23</v>
      </c>
      <c r="F170" t="s">
        <v>240</v>
      </c>
    </row>
    <row r="171" spans="2:6" x14ac:dyDescent="0.25">
      <c r="B171">
        <v>20044000000</v>
      </c>
      <c r="C171">
        <v>-59.540424000000002</v>
      </c>
      <c r="E171">
        <v>20044000000</v>
      </c>
      <c r="F171">
        <v>-71.227012999999999</v>
      </c>
    </row>
    <row r="172" spans="2:6" x14ac:dyDescent="0.25">
      <c r="B172">
        <v>20251395833.333</v>
      </c>
      <c r="C172">
        <v>-60.113681999999997</v>
      </c>
      <c r="E172">
        <v>20251395833.333</v>
      </c>
      <c r="F172">
        <v>-71.961051999999995</v>
      </c>
    </row>
    <row r="173" spans="2:6" x14ac:dyDescent="0.25">
      <c r="B173">
        <v>20458791666.667</v>
      </c>
      <c r="C173">
        <v>-60.247912999999997</v>
      </c>
      <c r="E173">
        <v>20458791666.667</v>
      </c>
      <c r="F173">
        <v>-72.780190000000005</v>
      </c>
    </row>
    <row r="174" spans="2:6" x14ac:dyDescent="0.25">
      <c r="B174">
        <v>20666187500</v>
      </c>
      <c r="C174">
        <v>-60.423462000000001</v>
      </c>
      <c r="E174">
        <v>20666187500</v>
      </c>
      <c r="F174">
        <v>-74.563766000000001</v>
      </c>
    </row>
    <row r="175" spans="2:6" x14ac:dyDescent="0.25">
      <c r="B175">
        <v>20873583333.333</v>
      </c>
      <c r="C175">
        <v>-60.076210000000003</v>
      </c>
      <c r="E175">
        <v>20873583333.333</v>
      </c>
      <c r="F175">
        <v>-75.560326000000003</v>
      </c>
    </row>
    <row r="176" spans="2:6" x14ac:dyDescent="0.25">
      <c r="B176">
        <v>21080979166.667</v>
      </c>
      <c r="C176">
        <v>-60.351292000000001</v>
      </c>
      <c r="E176">
        <v>21080979166.667</v>
      </c>
      <c r="F176">
        <v>-78.806106999999997</v>
      </c>
    </row>
    <row r="177" spans="2:6" x14ac:dyDescent="0.25">
      <c r="B177">
        <v>21288375000</v>
      </c>
      <c r="C177">
        <v>-59.926040999999998</v>
      </c>
      <c r="E177">
        <v>21288375000</v>
      </c>
      <c r="F177">
        <v>-77.308304000000007</v>
      </c>
    </row>
    <row r="178" spans="2:6" x14ac:dyDescent="0.25">
      <c r="B178">
        <v>21495770833.333</v>
      </c>
      <c r="C178">
        <v>-59.576107</v>
      </c>
      <c r="E178">
        <v>21495770833.333</v>
      </c>
      <c r="F178">
        <v>-76.087119999999999</v>
      </c>
    </row>
    <row r="179" spans="2:6" x14ac:dyDescent="0.25">
      <c r="B179">
        <v>21703166666.667</v>
      </c>
      <c r="C179">
        <v>-59.052967000000002</v>
      </c>
      <c r="E179">
        <v>21703166666.667</v>
      </c>
      <c r="F179">
        <v>-72.056197999999995</v>
      </c>
    </row>
    <row r="180" spans="2:6" x14ac:dyDescent="0.25">
      <c r="B180">
        <v>21910562500</v>
      </c>
      <c r="C180">
        <v>-59.367381999999999</v>
      </c>
      <c r="E180">
        <v>21910562500</v>
      </c>
      <c r="F180">
        <v>-70.697265999999999</v>
      </c>
    </row>
    <row r="181" spans="2:6" x14ac:dyDescent="0.25">
      <c r="B181">
        <v>22117958333.333</v>
      </c>
      <c r="C181">
        <v>-59.383792999999997</v>
      </c>
      <c r="E181">
        <v>22117958333.333</v>
      </c>
      <c r="F181">
        <v>-69.399467000000001</v>
      </c>
    </row>
    <row r="182" spans="2:6" x14ac:dyDescent="0.25">
      <c r="B182">
        <v>22325354166.667</v>
      </c>
      <c r="C182">
        <v>-59.148345999999997</v>
      </c>
      <c r="E182">
        <v>22325354166.667</v>
      </c>
      <c r="F182">
        <v>-68.182509999999994</v>
      </c>
    </row>
    <row r="183" spans="2:6" x14ac:dyDescent="0.25">
      <c r="B183">
        <v>22532750000</v>
      </c>
      <c r="C183">
        <v>-58.129623000000002</v>
      </c>
      <c r="E183">
        <v>22532750000</v>
      </c>
      <c r="F183">
        <v>-66.432013999999995</v>
      </c>
    </row>
    <row r="184" spans="2:6" x14ac:dyDescent="0.25">
      <c r="B184">
        <v>22740145833.333</v>
      </c>
      <c r="C184">
        <v>-57.255279999999999</v>
      </c>
      <c r="E184">
        <v>22740145833.333</v>
      </c>
      <c r="F184">
        <v>-64.385604999999998</v>
      </c>
    </row>
    <row r="185" spans="2:6" x14ac:dyDescent="0.25">
      <c r="B185">
        <v>22947541666.667</v>
      </c>
      <c r="C185">
        <v>-55.869072000000003</v>
      </c>
      <c r="E185">
        <v>22947541666.667</v>
      </c>
      <c r="F185">
        <v>-62.256377999999998</v>
      </c>
    </row>
    <row r="186" spans="2:6" x14ac:dyDescent="0.25">
      <c r="B186">
        <v>23154937500</v>
      </c>
      <c r="C186">
        <v>-55.19529</v>
      </c>
      <c r="E186">
        <v>23154937500</v>
      </c>
      <c r="F186">
        <v>-60.660839000000003</v>
      </c>
    </row>
    <row r="187" spans="2:6" x14ac:dyDescent="0.25">
      <c r="B187">
        <v>23362333333.333</v>
      </c>
      <c r="C187">
        <v>-54.424072000000002</v>
      </c>
      <c r="E187">
        <v>23362333333.333</v>
      </c>
      <c r="F187">
        <v>-59.79195</v>
      </c>
    </row>
    <row r="188" spans="2:6" x14ac:dyDescent="0.25">
      <c r="B188">
        <v>23569729166.667</v>
      </c>
      <c r="C188">
        <v>-54.489364999999999</v>
      </c>
      <c r="E188">
        <v>23569729166.667</v>
      </c>
      <c r="F188">
        <v>-59.672477999999998</v>
      </c>
    </row>
    <row r="189" spans="2:6" x14ac:dyDescent="0.25">
      <c r="B189">
        <v>23777125000</v>
      </c>
      <c r="C189">
        <v>-54.362231999999999</v>
      </c>
      <c r="E189">
        <v>23777125000</v>
      </c>
      <c r="F189">
        <v>-60.390586999999996</v>
      </c>
    </row>
    <row r="190" spans="2:6" x14ac:dyDescent="0.25">
      <c r="B190">
        <v>23984520833.333</v>
      </c>
      <c r="C190">
        <v>-54.700211000000003</v>
      </c>
      <c r="E190">
        <v>23984520833.333</v>
      </c>
      <c r="F190">
        <v>-61.368271</v>
      </c>
    </row>
    <row r="191" spans="2:6" x14ac:dyDescent="0.25">
      <c r="B191">
        <v>24191916666.667</v>
      </c>
      <c r="C191">
        <v>-55.011699999999998</v>
      </c>
      <c r="E191">
        <v>24191916666.667</v>
      </c>
      <c r="F191">
        <v>-62.541161000000002</v>
      </c>
    </row>
    <row r="192" spans="2:6" x14ac:dyDescent="0.25">
      <c r="B192">
        <v>24399312500</v>
      </c>
      <c r="C192">
        <v>-55.491142000000004</v>
      </c>
      <c r="E192">
        <v>24399312500</v>
      </c>
      <c r="F192">
        <v>-63.695045</v>
      </c>
    </row>
    <row r="193" spans="2:6" x14ac:dyDescent="0.25">
      <c r="B193">
        <v>24606708333.333</v>
      </c>
      <c r="C193">
        <v>-55.442162000000003</v>
      </c>
      <c r="E193">
        <v>24606708333.333</v>
      </c>
      <c r="F193">
        <v>-65.172966000000002</v>
      </c>
    </row>
    <row r="194" spans="2:6" x14ac:dyDescent="0.25">
      <c r="B194">
        <v>24814104166.667</v>
      </c>
      <c r="C194">
        <v>-55.623013</v>
      </c>
      <c r="E194">
        <v>24814104166.667</v>
      </c>
      <c r="F194">
        <v>-66.190910000000002</v>
      </c>
    </row>
    <row r="195" spans="2:6" x14ac:dyDescent="0.25">
      <c r="B195">
        <v>25021500000</v>
      </c>
      <c r="C195">
        <v>-55.535702000000001</v>
      </c>
      <c r="E195">
        <v>25021500000</v>
      </c>
      <c r="F195">
        <v>-67.036415000000005</v>
      </c>
    </row>
    <row r="196" spans="2:6" x14ac:dyDescent="0.25">
      <c r="B196">
        <v>25228895833.333</v>
      </c>
      <c r="C196">
        <v>-55.829891000000003</v>
      </c>
      <c r="E196">
        <v>25228895833.333</v>
      </c>
      <c r="F196">
        <v>-67.923203000000001</v>
      </c>
    </row>
    <row r="197" spans="2:6" x14ac:dyDescent="0.25">
      <c r="B197">
        <v>25436291666.667</v>
      </c>
      <c r="C197">
        <v>-55.677593000000002</v>
      </c>
      <c r="E197">
        <v>25436291666.667</v>
      </c>
      <c r="F197">
        <v>-69.697838000000004</v>
      </c>
    </row>
    <row r="198" spans="2:6" x14ac:dyDescent="0.25">
      <c r="B198">
        <v>25643687500</v>
      </c>
      <c r="C198">
        <v>-55.742832</v>
      </c>
      <c r="E198">
        <v>25643687500</v>
      </c>
      <c r="F198">
        <v>-72.493301000000002</v>
      </c>
    </row>
    <row r="199" spans="2:6" x14ac:dyDescent="0.25">
      <c r="B199">
        <v>25851083333.333</v>
      </c>
      <c r="C199">
        <v>-55.755553999999997</v>
      </c>
      <c r="E199">
        <v>25851083333.333</v>
      </c>
      <c r="F199">
        <v>-76.039390999999995</v>
      </c>
    </row>
    <row r="200" spans="2:6" x14ac:dyDescent="0.25">
      <c r="B200">
        <v>26058479166.667</v>
      </c>
      <c r="C200">
        <v>-56.068359000000001</v>
      </c>
      <c r="E200">
        <v>26058479166.667</v>
      </c>
      <c r="F200">
        <v>-81.887114999999994</v>
      </c>
    </row>
    <row r="201" spans="2:6" x14ac:dyDescent="0.25">
      <c r="B201">
        <v>26265875000</v>
      </c>
      <c r="C201">
        <v>-56.277312999999999</v>
      </c>
      <c r="E201">
        <v>26265875000</v>
      </c>
      <c r="F201">
        <v>-82.618735999999998</v>
      </c>
    </row>
    <row r="202" spans="2:6" x14ac:dyDescent="0.25">
      <c r="B202">
        <v>26473270833.333</v>
      </c>
      <c r="C202">
        <v>-56.673583999999998</v>
      </c>
      <c r="E202">
        <v>26473270833.333</v>
      </c>
      <c r="F202">
        <v>-81.698043999999996</v>
      </c>
    </row>
    <row r="203" spans="2:6" x14ac:dyDescent="0.25">
      <c r="B203">
        <v>26680666666.667</v>
      </c>
      <c r="C203">
        <v>-57.036468999999997</v>
      </c>
      <c r="E203">
        <v>26680666666.667</v>
      </c>
      <c r="F203">
        <v>-74.768150000000006</v>
      </c>
    </row>
    <row r="204" spans="2:6" x14ac:dyDescent="0.25">
      <c r="B204">
        <v>26888062500</v>
      </c>
      <c r="C204">
        <v>-57.452263000000002</v>
      </c>
      <c r="E204">
        <v>26888062500</v>
      </c>
      <c r="F204">
        <v>-71.185828999999998</v>
      </c>
    </row>
    <row r="205" spans="2:6" x14ac:dyDescent="0.25">
      <c r="B205">
        <v>27095458333.333</v>
      </c>
      <c r="C205">
        <v>-57.689014</v>
      </c>
      <c r="E205">
        <v>27095458333.333</v>
      </c>
      <c r="F205">
        <v>-66.366614999999996</v>
      </c>
    </row>
    <row r="206" spans="2:6" x14ac:dyDescent="0.25">
      <c r="B206">
        <v>27302854166.667</v>
      </c>
      <c r="C206">
        <v>-57.976565999999998</v>
      </c>
      <c r="E206">
        <v>27302854166.667</v>
      </c>
      <c r="F206">
        <v>-63.895859000000002</v>
      </c>
    </row>
    <row r="207" spans="2:6" x14ac:dyDescent="0.25">
      <c r="B207">
        <v>27510250000</v>
      </c>
      <c r="C207">
        <v>-58.517932999999999</v>
      </c>
      <c r="E207">
        <v>27510250000</v>
      </c>
      <c r="F207">
        <v>-60.914867000000001</v>
      </c>
    </row>
    <row r="208" spans="2:6" x14ac:dyDescent="0.25">
      <c r="B208">
        <v>27717645833.333</v>
      </c>
      <c r="C208">
        <v>-58.777194999999999</v>
      </c>
      <c r="E208">
        <v>27717645833.333</v>
      </c>
      <c r="F208">
        <v>-58.889225000000003</v>
      </c>
    </row>
    <row r="209" spans="2:6" x14ac:dyDescent="0.25">
      <c r="B209">
        <v>27925041666.667</v>
      </c>
      <c r="C209">
        <v>-59.065570999999998</v>
      </c>
      <c r="E209">
        <v>27925041666.667</v>
      </c>
      <c r="F209">
        <v>-56.611919</v>
      </c>
    </row>
    <row r="210" spans="2:6" x14ac:dyDescent="0.25">
      <c r="B210">
        <v>28132437500</v>
      </c>
      <c r="C210">
        <v>-59.061996000000001</v>
      </c>
      <c r="E210">
        <v>28132437500</v>
      </c>
      <c r="F210">
        <v>-55.661797</v>
      </c>
    </row>
    <row r="211" spans="2:6" x14ac:dyDescent="0.25">
      <c r="B211">
        <v>28339833333.333</v>
      </c>
      <c r="C211">
        <v>-59.498317999999998</v>
      </c>
      <c r="E211">
        <v>28339833333.333</v>
      </c>
      <c r="F211">
        <v>-55.010627999999997</v>
      </c>
    </row>
    <row r="212" spans="2:6" x14ac:dyDescent="0.25">
      <c r="B212">
        <v>28547229166.667</v>
      </c>
      <c r="C212">
        <v>-59.347973000000003</v>
      </c>
      <c r="E212">
        <v>28547229166.667</v>
      </c>
      <c r="F212">
        <v>-54.769199</v>
      </c>
    </row>
    <row r="213" spans="2:6" x14ac:dyDescent="0.25">
      <c r="B213">
        <v>28754625000</v>
      </c>
      <c r="C213">
        <v>-59.372264999999999</v>
      </c>
      <c r="E213">
        <v>28754625000</v>
      </c>
      <c r="F213">
        <v>-54.252868999999997</v>
      </c>
    </row>
    <row r="214" spans="2:6" x14ac:dyDescent="0.25">
      <c r="B214">
        <v>28962020833.333</v>
      </c>
      <c r="C214">
        <v>-58.864688999999998</v>
      </c>
      <c r="E214">
        <v>28962020833.333</v>
      </c>
      <c r="F214">
        <v>-54.295096999999998</v>
      </c>
    </row>
    <row r="215" spans="2:6" x14ac:dyDescent="0.25">
      <c r="B215">
        <v>29169416666.667</v>
      </c>
      <c r="C215">
        <v>-58.791656000000003</v>
      </c>
      <c r="E215">
        <v>29169416666.667</v>
      </c>
      <c r="F215">
        <v>-54.845126999999998</v>
      </c>
    </row>
    <row r="216" spans="2:6" x14ac:dyDescent="0.25">
      <c r="B216">
        <v>29376812500</v>
      </c>
      <c r="C216">
        <v>-58.244430999999999</v>
      </c>
      <c r="E216">
        <v>29376812500</v>
      </c>
      <c r="F216">
        <v>-55.638911999999998</v>
      </c>
    </row>
    <row r="217" spans="2:6" x14ac:dyDescent="0.25">
      <c r="B217">
        <v>29584208333.333</v>
      </c>
      <c r="C217">
        <v>-58.050002999999997</v>
      </c>
      <c r="E217">
        <v>29584208333.333</v>
      </c>
      <c r="F217">
        <v>-56.518208000000001</v>
      </c>
    </row>
    <row r="218" spans="2:6" x14ac:dyDescent="0.25">
      <c r="B218">
        <v>29791604166.667</v>
      </c>
      <c r="C218">
        <v>-57.664473999999998</v>
      </c>
      <c r="E218">
        <v>29791604166.667</v>
      </c>
      <c r="F218">
        <v>-57.753048</v>
      </c>
    </row>
    <row r="219" spans="2:6" x14ac:dyDescent="0.25">
      <c r="B219">
        <v>29999000000</v>
      </c>
      <c r="C219">
        <v>-57.568492999999997</v>
      </c>
      <c r="E219">
        <v>29999000000</v>
      </c>
      <c r="F219">
        <v>-58.684249999999999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241</v>
      </c>
      <c r="E224" t="s">
        <v>23</v>
      </c>
      <c r="F224" t="s">
        <v>241</v>
      </c>
    </row>
    <row r="225" spans="2:6" x14ac:dyDescent="0.25">
      <c r="B225">
        <v>25055000000</v>
      </c>
      <c r="C225">
        <v>-69.236832000000007</v>
      </c>
      <c r="E225">
        <v>25055000000</v>
      </c>
      <c r="F225">
        <v>-54.940165999999998</v>
      </c>
    </row>
    <row r="226" spans="2:6" x14ac:dyDescent="0.25">
      <c r="B226">
        <v>25158000000</v>
      </c>
      <c r="C226">
        <v>-69.894065999999995</v>
      </c>
      <c r="E226">
        <v>25158000000</v>
      </c>
      <c r="F226">
        <v>-55.381363</v>
      </c>
    </row>
    <row r="227" spans="2:6" x14ac:dyDescent="0.25">
      <c r="B227">
        <v>25261000000</v>
      </c>
      <c r="C227">
        <v>-70.112442000000001</v>
      </c>
      <c r="E227">
        <v>25261000000</v>
      </c>
      <c r="F227">
        <v>-55.535797000000002</v>
      </c>
    </row>
    <row r="228" spans="2:6" x14ac:dyDescent="0.25">
      <c r="B228">
        <v>25364000000</v>
      </c>
      <c r="C228">
        <v>-69.967117000000002</v>
      </c>
      <c r="E228">
        <v>25364000000</v>
      </c>
      <c r="F228">
        <v>-54.834389000000002</v>
      </c>
    </row>
    <row r="229" spans="2:6" x14ac:dyDescent="0.25">
      <c r="B229">
        <v>25467000000</v>
      </c>
      <c r="C229">
        <v>-69.597565000000003</v>
      </c>
      <c r="E229">
        <v>25467000000</v>
      </c>
      <c r="F229">
        <v>-54.284579999999998</v>
      </c>
    </row>
    <row r="230" spans="2:6" x14ac:dyDescent="0.25">
      <c r="B230">
        <v>25570000000</v>
      </c>
      <c r="C230">
        <v>-69.821258999999998</v>
      </c>
      <c r="E230">
        <v>25570000000</v>
      </c>
      <c r="F230">
        <v>-54.580868000000002</v>
      </c>
    </row>
    <row r="231" spans="2:6" x14ac:dyDescent="0.25">
      <c r="B231">
        <v>25673000000</v>
      </c>
      <c r="C231">
        <v>-69.304291000000006</v>
      </c>
      <c r="E231">
        <v>25673000000</v>
      </c>
      <c r="F231">
        <v>-54.494801000000002</v>
      </c>
    </row>
    <row r="232" spans="2:6" x14ac:dyDescent="0.25">
      <c r="B232">
        <v>25776000000</v>
      </c>
      <c r="C232">
        <v>-68.123435999999998</v>
      </c>
      <c r="E232">
        <v>25776000000</v>
      </c>
      <c r="F232">
        <v>-54.077209000000003</v>
      </c>
    </row>
    <row r="233" spans="2:6" x14ac:dyDescent="0.25">
      <c r="B233">
        <v>25879000000</v>
      </c>
      <c r="C233">
        <v>-68.539794999999998</v>
      </c>
      <c r="E233">
        <v>25879000000</v>
      </c>
      <c r="F233">
        <v>-54.090488000000001</v>
      </c>
    </row>
    <row r="234" spans="2:6" x14ac:dyDescent="0.25">
      <c r="B234">
        <v>25982000000</v>
      </c>
      <c r="C234">
        <v>-70.467467999999997</v>
      </c>
      <c r="E234">
        <v>25982000000</v>
      </c>
      <c r="F234">
        <v>-54.372864</v>
      </c>
    </row>
    <row r="235" spans="2:6" x14ac:dyDescent="0.25">
      <c r="B235">
        <v>26085000000</v>
      </c>
      <c r="C235">
        <v>-71.533835999999994</v>
      </c>
      <c r="E235">
        <v>26085000000</v>
      </c>
      <c r="F235">
        <v>-54.952038000000002</v>
      </c>
    </row>
    <row r="236" spans="2:6" x14ac:dyDescent="0.25">
      <c r="B236">
        <v>26188000000</v>
      </c>
      <c r="C236">
        <v>-71.524078000000003</v>
      </c>
      <c r="E236">
        <v>26188000000</v>
      </c>
      <c r="F236">
        <v>-54.275008999999997</v>
      </c>
    </row>
    <row r="237" spans="2:6" x14ac:dyDescent="0.25">
      <c r="B237">
        <v>26291000000</v>
      </c>
      <c r="C237">
        <v>-70.239693000000003</v>
      </c>
      <c r="E237">
        <v>26291000000</v>
      </c>
      <c r="F237">
        <v>-53.925471999999999</v>
      </c>
    </row>
    <row r="238" spans="2:6" x14ac:dyDescent="0.25">
      <c r="B238">
        <v>26394000000</v>
      </c>
      <c r="C238">
        <v>-70.762337000000002</v>
      </c>
      <c r="E238">
        <v>26394000000</v>
      </c>
      <c r="F238">
        <v>-53.769142000000002</v>
      </c>
    </row>
    <row r="239" spans="2:6" x14ac:dyDescent="0.25">
      <c r="B239">
        <v>26497000000</v>
      </c>
      <c r="C239">
        <v>-70.520568999999995</v>
      </c>
      <c r="E239">
        <v>26497000000</v>
      </c>
      <c r="F239">
        <v>-54.122982</v>
      </c>
    </row>
    <row r="240" spans="2:6" x14ac:dyDescent="0.25">
      <c r="B240">
        <v>26600000000</v>
      </c>
      <c r="C240">
        <v>-69.350800000000007</v>
      </c>
      <c r="E240">
        <v>26600000000</v>
      </c>
      <c r="F240">
        <v>-53.400481999999997</v>
      </c>
    </row>
    <row r="241" spans="2:6" x14ac:dyDescent="0.25">
      <c r="B241">
        <v>26703000000</v>
      </c>
      <c r="C241">
        <v>-67.221153000000001</v>
      </c>
      <c r="E241">
        <v>26703000000</v>
      </c>
      <c r="F241">
        <v>-52.181179</v>
      </c>
    </row>
    <row r="242" spans="2:6" x14ac:dyDescent="0.25">
      <c r="B242">
        <v>26806000000</v>
      </c>
      <c r="C242">
        <v>-64.931763000000004</v>
      </c>
      <c r="E242">
        <v>26806000000</v>
      </c>
      <c r="F242">
        <v>-50.796374999999998</v>
      </c>
    </row>
    <row r="243" spans="2:6" x14ac:dyDescent="0.25">
      <c r="B243">
        <v>26909000000</v>
      </c>
      <c r="C243">
        <v>-65.102706999999995</v>
      </c>
      <c r="E243">
        <v>26909000000</v>
      </c>
      <c r="F243">
        <v>-50.443030999999998</v>
      </c>
    </row>
    <row r="244" spans="2:6" x14ac:dyDescent="0.25">
      <c r="B244">
        <v>27012000000</v>
      </c>
      <c r="C244">
        <v>-65.061295000000001</v>
      </c>
      <c r="E244">
        <v>27012000000</v>
      </c>
      <c r="F244">
        <v>-50.247444000000002</v>
      </c>
    </row>
    <row r="245" spans="2:6" x14ac:dyDescent="0.25">
      <c r="B245">
        <v>27115000000</v>
      </c>
      <c r="C245">
        <v>-65.363617000000005</v>
      </c>
      <c r="E245">
        <v>27115000000</v>
      </c>
      <c r="F245">
        <v>-50.117561000000002</v>
      </c>
    </row>
    <row r="246" spans="2:6" x14ac:dyDescent="0.25">
      <c r="B246">
        <v>27218000000</v>
      </c>
      <c r="C246">
        <v>-64.877831</v>
      </c>
      <c r="E246">
        <v>27218000000</v>
      </c>
      <c r="F246">
        <v>-49.732638999999999</v>
      </c>
    </row>
    <row r="247" spans="2:6" x14ac:dyDescent="0.25">
      <c r="B247">
        <v>27321000000</v>
      </c>
      <c r="C247">
        <v>-64.756973000000002</v>
      </c>
      <c r="E247">
        <v>27321000000</v>
      </c>
      <c r="F247">
        <v>-49.822102000000001</v>
      </c>
    </row>
    <row r="248" spans="2:6" x14ac:dyDescent="0.25">
      <c r="B248">
        <v>27424000000</v>
      </c>
      <c r="C248">
        <v>-64.637259999999998</v>
      </c>
      <c r="E248">
        <v>27424000000</v>
      </c>
      <c r="F248">
        <v>-49.565693000000003</v>
      </c>
    </row>
    <row r="249" spans="2:6" x14ac:dyDescent="0.25">
      <c r="B249">
        <v>27527000000</v>
      </c>
      <c r="C249">
        <v>-64.912018000000003</v>
      </c>
      <c r="E249">
        <v>27527000000</v>
      </c>
      <c r="F249">
        <v>-49.660125999999998</v>
      </c>
    </row>
    <row r="250" spans="2:6" x14ac:dyDescent="0.25">
      <c r="B250">
        <v>27630000000</v>
      </c>
      <c r="C250">
        <v>-65.238067999999998</v>
      </c>
      <c r="E250">
        <v>27630000000</v>
      </c>
      <c r="F250">
        <v>-49.681972999999999</v>
      </c>
    </row>
    <row r="251" spans="2:6" x14ac:dyDescent="0.25">
      <c r="B251">
        <v>27733000000</v>
      </c>
      <c r="C251">
        <v>-65.428566000000004</v>
      </c>
      <c r="E251">
        <v>27733000000</v>
      </c>
      <c r="F251">
        <v>-49.728703000000003</v>
      </c>
    </row>
    <row r="252" spans="2:6" x14ac:dyDescent="0.25">
      <c r="B252">
        <v>27836000000</v>
      </c>
      <c r="C252">
        <v>-65.376418999999999</v>
      </c>
      <c r="E252">
        <v>27836000000</v>
      </c>
      <c r="F252">
        <v>-49.647700999999998</v>
      </c>
    </row>
    <row r="253" spans="2:6" x14ac:dyDescent="0.25">
      <c r="B253">
        <v>27939000000</v>
      </c>
      <c r="C253">
        <v>-65.371178</v>
      </c>
      <c r="E253">
        <v>27939000000</v>
      </c>
      <c r="F253">
        <v>-49.571083000000002</v>
      </c>
    </row>
    <row r="254" spans="2:6" x14ac:dyDescent="0.25">
      <c r="B254">
        <v>28042000000</v>
      </c>
      <c r="C254">
        <v>-65.689751000000001</v>
      </c>
      <c r="E254">
        <v>28042000000</v>
      </c>
      <c r="F254">
        <v>-49.699032000000003</v>
      </c>
    </row>
    <row r="255" spans="2:6" x14ac:dyDescent="0.25">
      <c r="B255">
        <v>28145000000</v>
      </c>
      <c r="C255">
        <v>-65.992393000000007</v>
      </c>
      <c r="E255">
        <v>28145000000</v>
      </c>
      <c r="F255">
        <v>-49.914963</v>
      </c>
    </row>
    <row r="256" spans="2:6" x14ac:dyDescent="0.25">
      <c r="B256">
        <v>28248000000</v>
      </c>
      <c r="C256">
        <v>-66.608458999999996</v>
      </c>
      <c r="E256">
        <v>28248000000</v>
      </c>
      <c r="F256">
        <v>-49.993564999999997</v>
      </c>
    </row>
    <row r="257" spans="2:6" x14ac:dyDescent="0.25">
      <c r="B257">
        <v>28351000000</v>
      </c>
      <c r="C257">
        <v>-66.734802000000002</v>
      </c>
      <c r="E257">
        <v>28351000000</v>
      </c>
      <c r="F257">
        <v>-50.212409999999998</v>
      </c>
    </row>
    <row r="258" spans="2:6" x14ac:dyDescent="0.25">
      <c r="B258">
        <v>28454000000</v>
      </c>
      <c r="C258">
        <v>-66.663016999999996</v>
      </c>
      <c r="E258">
        <v>28454000000</v>
      </c>
      <c r="F258">
        <v>-50.248711</v>
      </c>
    </row>
    <row r="259" spans="2:6" x14ac:dyDescent="0.25">
      <c r="B259">
        <v>28557000000</v>
      </c>
      <c r="C259">
        <v>-66.601990000000001</v>
      </c>
      <c r="E259">
        <v>28557000000</v>
      </c>
      <c r="F259">
        <v>-50.453353999999997</v>
      </c>
    </row>
    <row r="260" spans="2:6" x14ac:dyDescent="0.25">
      <c r="B260">
        <v>28660000000</v>
      </c>
      <c r="C260">
        <v>-67.131400999999997</v>
      </c>
      <c r="E260">
        <v>28660000000</v>
      </c>
      <c r="F260">
        <v>-50.364189000000003</v>
      </c>
    </row>
    <row r="261" spans="2:6" x14ac:dyDescent="0.25">
      <c r="B261">
        <v>28763000000</v>
      </c>
      <c r="C261">
        <v>-68.113067999999998</v>
      </c>
      <c r="E261">
        <v>28763000000</v>
      </c>
      <c r="F261">
        <v>-50.334400000000002</v>
      </c>
    </row>
    <row r="262" spans="2:6" x14ac:dyDescent="0.25">
      <c r="B262">
        <v>28866000000</v>
      </c>
      <c r="C262">
        <v>-68.299773999999999</v>
      </c>
      <c r="E262">
        <v>28866000000</v>
      </c>
      <c r="F262">
        <v>-50.276767999999997</v>
      </c>
    </row>
    <row r="263" spans="2:6" x14ac:dyDescent="0.25">
      <c r="B263">
        <v>28969000000</v>
      </c>
      <c r="C263">
        <v>-68.283919999999995</v>
      </c>
      <c r="E263">
        <v>28969000000</v>
      </c>
      <c r="F263">
        <v>-50.144298999999997</v>
      </c>
    </row>
    <row r="264" spans="2:6" x14ac:dyDescent="0.25">
      <c r="B264">
        <v>29072000000</v>
      </c>
      <c r="C264">
        <v>-67.189468000000005</v>
      </c>
      <c r="E264">
        <v>29072000000</v>
      </c>
      <c r="F264">
        <v>-50.106425999999999</v>
      </c>
    </row>
    <row r="265" spans="2:6" x14ac:dyDescent="0.25">
      <c r="B265">
        <v>29175000000</v>
      </c>
      <c r="C265">
        <v>-66.486450000000005</v>
      </c>
      <c r="E265">
        <v>29175000000</v>
      </c>
      <c r="F265">
        <v>-49.834739999999996</v>
      </c>
    </row>
    <row r="266" spans="2:6" x14ac:dyDescent="0.25">
      <c r="B266">
        <v>29278000000</v>
      </c>
      <c r="C266">
        <v>-65.608565999999996</v>
      </c>
      <c r="E266">
        <v>29278000000</v>
      </c>
      <c r="F266">
        <v>-49.637225999999998</v>
      </c>
    </row>
    <row r="267" spans="2:6" x14ac:dyDescent="0.25">
      <c r="B267">
        <v>29381000000</v>
      </c>
      <c r="C267">
        <v>-65.247849000000002</v>
      </c>
      <c r="E267">
        <v>29381000000</v>
      </c>
      <c r="F267">
        <v>-49.485298</v>
      </c>
    </row>
    <row r="268" spans="2:6" x14ac:dyDescent="0.25">
      <c r="B268">
        <v>29484000000</v>
      </c>
      <c r="C268">
        <v>-64.663025000000005</v>
      </c>
      <c r="E268">
        <v>29484000000</v>
      </c>
      <c r="F268">
        <v>-49.233414000000003</v>
      </c>
    </row>
    <row r="269" spans="2:6" x14ac:dyDescent="0.25">
      <c r="B269">
        <v>29587000000</v>
      </c>
      <c r="C269">
        <v>-63.678921000000003</v>
      </c>
      <c r="E269">
        <v>29587000000</v>
      </c>
      <c r="F269">
        <v>-49.082656999999998</v>
      </c>
    </row>
    <row r="270" spans="2:6" x14ac:dyDescent="0.25">
      <c r="B270">
        <v>29690000000</v>
      </c>
      <c r="C270">
        <v>-62.984451</v>
      </c>
      <c r="E270">
        <v>29690000000</v>
      </c>
      <c r="F270">
        <v>-48.687697999999997</v>
      </c>
    </row>
    <row r="271" spans="2:6" x14ac:dyDescent="0.25">
      <c r="B271">
        <v>29793000000</v>
      </c>
      <c r="C271">
        <v>-62.918346</v>
      </c>
      <c r="E271">
        <v>29793000000</v>
      </c>
      <c r="F271">
        <v>-48.688450000000003</v>
      </c>
    </row>
    <row r="272" spans="2:6" x14ac:dyDescent="0.25">
      <c r="B272">
        <v>29896000000</v>
      </c>
      <c r="C272">
        <v>-62.678272</v>
      </c>
      <c r="E272">
        <v>29896000000</v>
      </c>
      <c r="F272">
        <v>-48.500602999999998</v>
      </c>
    </row>
    <row r="273" spans="2:6" x14ac:dyDescent="0.25">
      <c r="B273">
        <v>29999000000</v>
      </c>
      <c r="C273">
        <v>-62.42474</v>
      </c>
      <c r="E273">
        <v>29999000000</v>
      </c>
      <c r="F273">
        <v>-48.429043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178</v>
      </c>
      <c r="I1" s="27" t="s">
        <v>3</v>
      </c>
      <c r="J1" s="27" t="s">
        <v>4</v>
      </c>
      <c r="L1" s="27" t="s">
        <v>178</v>
      </c>
      <c r="M1" s="27" t="s">
        <v>5</v>
      </c>
      <c r="N1" s="27" t="s">
        <v>6</v>
      </c>
      <c r="P1" s="27" t="s">
        <v>178</v>
      </c>
      <c r="Q1" s="47" t="s">
        <v>7</v>
      </c>
      <c r="R1" s="47" t="s">
        <v>8</v>
      </c>
      <c r="S1" s="38"/>
      <c r="T1" s="27" t="s">
        <v>178</v>
      </c>
      <c r="U1" s="47" t="s">
        <v>9</v>
      </c>
      <c r="V1" s="47" t="s">
        <v>10</v>
      </c>
    </row>
    <row r="2" spans="1:22" x14ac:dyDescent="0.25">
      <c r="A2" s="50" t="s">
        <v>206</v>
      </c>
      <c r="B2" t="s">
        <v>102</v>
      </c>
      <c r="C2" t="s">
        <v>271</v>
      </c>
      <c r="D2" s="50" t="s">
        <v>207</v>
      </c>
      <c r="E2" t="s">
        <v>102</v>
      </c>
      <c r="F2" t="s">
        <v>271</v>
      </c>
      <c r="H2" s="48"/>
      <c r="P2" s="48"/>
      <c r="S2" s="38"/>
      <c r="T2" s="48"/>
    </row>
    <row r="3" spans="1:22" x14ac:dyDescent="0.25">
      <c r="B3" t="s">
        <v>270</v>
      </c>
      <c r="E3" t="s">
        <v>270</v>
      </c>
      <c r="H3" s="27">
        <f t="shared" ref="H3:H34" si="0">B63/1000000000</f>
        <v>10.022</v>
      </c>
      <c r="I3" s="27">
        <f t="shared" ref="I3:I34" si="1">C63</f>
        <v>-66.932602000000003</v>
      </c>
      <c r="J3" s="27">
        <f t="shared" ref="J3:J34" si="2">F63</f>
        <v>-49.729691000000003</v>
      </c>
      <c r="L3" s="27">
        <f t="shared" ref="L3:L34" si="3">B117/1000000000</f>
        <v>15.032999999999999</v>
      </c>
      <c r="M3" s="27">
        <f t="shared" ref="M3:M34" si="4">C117</f>
        <v>-57.278252000000002</v>
      </c>
      <c r="N3" s="27">
        <f t="shared" ref="N3:N34" si="5">F117</f>
        <v>-62.822589999999998</v>
      </c>
      <c r="P3" s="47">
        <f t="shared" ref="P3:P34" si="6">B171/1000000000</f>
        <v>20.044</v>
      </c>
      <c r="Q3" s="27">
        <f t="shared" ref="Q3:Q34" si="7">C171</f>
        <v>-58.670279999999998</v>
      </c>
      <c r="R3" s="27">
        <f t="shared" ref="R3:R34" si="8">F171</f>
        <v>-66.386382999999995</v>
      </c>
      <c r="S3" s="38"/>
      <c r="T3" s="27">
        <f t="shared" ref="T3:T34" si="9">B225/1000000000</f>
        <v>25.055</v>
      </c>
      <c r="U3" s="27">
        <f t="shared" ref="U3:U34" si="10">C225</f>
        <v>-62.513644999999997</v>
      </c>
      <c r="V3" s="27">
        <f t="shared" ref="V3:V34" si="11">F225</f>
        <v>-56.758457</v>
      </c>
    </row>
    <row r="4" spans="1:22" x14ac:dyDescent="0.25">
      <c r="B4" t="s">
        <v>232</v>
      </c>
      <c r="C4" t="s">
        <v>306</v>
      </c>
      <c r="E4" t="s">
        <v>232</v>
      </c>
      <c r="F4" t="s">
        <v>306</v>
      </c>
      <c r="H4" s="27">
        <f t="shared" si="0"/>
        <v>10.4381875</v>
      </c>
      <c r="I4" s="27">
        <f t="shared" si="1"/>
        <v>-64.400627</v>
      </c>
      <c r="J4" s="27">
        <f t="shared" si="2"/>
        <v>-49.314754000000001</v>
      </c>
      <c r="L4" s="27">
        <f t="shared" si="3"/>
        <v>15.344791666667</v>
      </c>
      <c r="M4" s="27">
        <f t="shared" si="4"/>
        <v>-57.026169000000003</v>
      </c>
      <c r="N4" s="27">
        <f t="shared" si="5"/>
        <v>-61.534775000000003</v>
      </c>
      <c r="P4" s="47">
        <f t="shared" si="6"/>
        <v>20.251395833333</v>
      </c>
      <c r="Q4" s="27">
        <f t="shared" si="7"/>
        <v>-58.394092999999998</v>
      </c>
      <c r="R4" s="27">
        <f t="shared" si="8"/>
        <v>-67.208809000000002</v>
      </c>
      <c r="S4" s="38"/>
      <c r="T4" s="27">
        <f t="shared" si="9"/>
        <v>25.158000000000001</v>
      </c>
      <c r="U4" s="27">
        <f t="shared" si="10"/>
        <v>-62.430819999999997</v>
      </c>
      <c r="V4" s="27">
        <f t="shared" si="11"/>
        <v>-56.974072</v>
      </c>
    </row>
    <row r="5" spans="1:22" x14ac:dyDescent="0.25">
      <c r="B5" t="s">
        <v>106</v>
      </c>
      <c r="E5" t="s">
        <v>106</v>
      </c>
      <c r="H5" s="27">
        <f t="shared" si="0"/>
        <v>10.854374999999999</v>
      </c>
      <c r="I5" s="27">
        <f t="shared" si="1"/>
        <v>-61.715122000000001</v>
      </c>
      <c r="J5" s="27">
        <f t="shared" si="2"/>
        <v>-48.821365</v>
      </c>
      <c r="L5" s="27">
        <f t="shared" si="3"/>
        <v>15.656583333333</v>
      </c>
      <c r="M5" s="27">
        <f t="shared" si="4"/>
        <v>-56.140076000000001</v>
      </c>
      <c r="N5" s="27">
        <f t="shared" si="5"/>
        <v>-59.883442000000002</v>
      </c>
      <c r="P5" s="47">
        <f t="shared" si="6"/>
        <v>20.458791666667</v>
      </c>
      <c r="Q5" s="27">
        <f t="shared" si="7"/>
        <v>-58.469470999999999</v>
      </c>
      <c r="R5" s="27">
        <f t="shared" si="8"/>
        <v>-68.140174999999999</v>
      </c>
      <c r="S5" s="38"/>
      <c r="T5" s="27">
        <f t="shared" si="9"/>
        <v>25.260999999999999</v>
      </c>
      <c r="U5" s="27">
        <f t="shared" si="10"/>
        <v>-62.393352999999998</v>
      </c>
      <c r="V5" s="27">
        <f t="shared" si="11"/>
        <v>-56.909683000000001</v>
      </c>
    </row>
    <row r="6" spans="1:22" x14ac:dyDescent="0.25">
      <c r="H6" s="27">
        <f t="shared" si="0"/>
        <v>11.2705625</v>
      </c>
      <c r="I6" s="27">
        <f t="shared" si="1"/>
        <v>-60.164093000000001</v>
      </c>
      <c r="J6" s="27">
        <f t="shared" si="2"/>
        <v>-48.426940999999999</v>
      </c>
      <c r="L6" s="27">
        <f t="shared" si="3"/>
        <v>15.968375</v>
      </c>
      <c r="M6" s="27">
        <f t="shared" si="4"/>
        <v>-57.315936999999998</v>
      </c>
      <c r="N6" s="27">
        <f t="shared" si="5"/>
        <v>-57.713448</v>
      </c>
      <c r="P6" s="47">
        <f t="shared" si="6"/>
        <v>20.666187499999999</v>
      </c>
      <c r="Q6" s="27">
        <f t="shared" si="7"/>
        <v>-58.561580999999997</v>
      </c>
      <c r="R6" s="27">
        <f t="shared" si="8"/>
        <v>-68.022284999999997</v>
      </c>
      <c r="S6" s="38"/>
      <c r="T6" s="27">
        <f t="shared" si="9"/>
        <v>25.364000000000001</v>
      </c>
      <c r="U6" s="27">
        <f t="shared" si="10"/>
        <v>-62.437119000000003</v>
      </c>
      <c r="V6" s="27">
        <f t="shared" si="11"/>
        <v>-57.112602000000003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-62.513072999999999</v>
      </c>
      <c r="J7" s="27">
        <f t="shared" si="2"/>
        <v>-48.783107999999999</v>
      </c>
      <c r="L7" s="27">
        <f t="shared" si="3"/>
        <v>16.280166666667</v>
      </c>
      <c r="M7" s="27">
        <f t="shared" si="4"/>
        <v>-57.768501000000001</v>
      </c>
      <c r="N7" s="27">
        <f t="shared" si="5"/>
        <v>-57.217193999999999</v>
      </c>
      <c r="P7" s="47">
        <f t="shared" si="6"/>
        <v>20.873583333332999</v>
      </c>
      <c r="Q7" s="27">
        <f t="shared" si="7"/>
        <v>-58.647593999999998</v>
      </c>
      <c r="R7" s="27">
        <f t="shared" si="8"/>
        <v>-68.239029000000002</v>
      </c>
      <c r="S7" s="38"/>
      <c r="T7" s="27">
        <f t="shared" si="9"/>
        <v>25.466999999999999</v>
      </c>
      <c r="U7" s="27">
        <f t="shared" si="10"/>
        <v>-62.519917</v>
      </c>
      <c r="V7" s="27">
        <f t="shared" si="11"/>
        <v>-56.953792999999997</v>
      </c>
    </row>
    <row r="8" spans="1:22" x14ac:dyDescent="0.25">
      <c r="B8" t="s">
        <v>23</v>
      </c>
      <c r="C8" t="s">
        <v>237</v>
      </c>
      <c r="E8" t="s">
        <v>23</v>
      </c>
      <c r="F8" t="s">
        <v>237</v>
      </c>
      <c r="H8" s="27">
        <f t="shared" si="0"/>
        <v>12.102937499999999</v>
      </c>
      <c r="I8" s="27">
        <f t="shared" si="1"/>
        <v>-65.246735000000001</v>
      </c>
      <c r="J8" s="27">
        <f t="shared" si="2"/>
        <v>-49.285583000000003</v>
      </c>
      <c r="L8" s="27">
        <f t="shared" si="3"/>
        <v>16.591958333333</v>
      </c>
      <c r="M8" s="27">
        <f t="shared" si="4"/>
        <v>-59.510601000000001</v>
      </c>
      <c r="N8" s="27">
        <f t="shared" si="5"/>
        <v>-56.964958000000003</v>
      </c>
      <c r="P8" s="47">
        <f t="shared" si="6"/>
        <v>21.080979166666999</v>
      </c>
      <c r="Q8" s="27">
        <f t="shared" si="7"/>
        <v>-58.782890000000002</v>
      </c>
      <c r="R8" s="27">
        <f t="shared" si="8"/>
        <v>-67.286017999999999</v>
      </c>
      <c r="S8" s="38"/>
      <c r="T8" s="27">
        <f t="shared" si="9"/>
        <v>25.57</v>
      </c>
      <c r="U8" s="27">
        <f t="shared" si="10"/>
        <v>-62.314529</v>
      </c>
      <c r="V8" s="27">
        <f t="shared" si="11"/>
        <v>-56.980193999999997</v>
      </c>
    </row>
    <row r="9" spans="1:22" x14ac:dyDescent="0.25">
      <c r="B9">
        <v>5011000000</v>
      </c>
      <c r="C9">
        <v>-40.102164999999999</v>
      </c>
      <c r="E9">
        <v>5011000000</v>
      </c>
      <c r="F9">
        <v>-52.813225000000003</v>
      </c>
      <c r="H9" s="27">
        <f t="shared" si="0"/>
        <v>12.519125000000001</v>
      </c>
      <c r="I9" s="27">
        <f t="shared" si="1"/>
        <v>-70.075050000000005</v>
      </c>
      <c r="J9" s="27">
        <f t="shared" si="2"/>
        <v>-49.934795000000001</v>
      </c>
      <c r="L9" s="27">
        <f t="shared" si="3"/>
        <v>16.903749999999999</v>
      </c>
      <c r="M9" s="27">
        <f t="shared" si="4"/>
        <v>-61.333083999999999</v>
      </c>
      <c r="N9" s="27">
        <f t="shared" si="5"/>
        <v>-57.197628000000002</v>
      </c>
      <c r="P9" s="47">
        <f t="shared" si="6"/>
        <v>21.288374999999998</v>
      </c>
      <c r="Q9" s="27">
        <f t="shared" si="7"/>
        <v>-58.565761999999999</v>
      </c>
      <c r="R9" s="27">
        <f t="shared" si="8"/>
        <v>-68.893600000000006</v>
      </c>
      <c r="S9" s="38"/>
      <c r="T9" s="27">
        <f t="shared" si="9"/>
        <v>25.672999999999998</v>
      </c>
      <c r="U9" s="27">
        <f t="shared" si="10"/>
        <v>-61.875835000000002</v>
      </c>
      <c r="V9" s="27">
        <f t="shared" si="11"/>
        <v>-56.843380000000003</v>
      </c>
    </row>
    <row r="10" spans="1:22" x14ac:dyDescent="0.25">
      <c r="B10">
        <v>5531583333.3332996</v>
      </c>
      <c r="C10">
        <v>-40.564388000000001</v>
      </c>
      <c r="E10">
        <v>5531583333.3332996</v>
      </c>
      <c r="F10">
        <v>-50.510147000000003</v>
      </c>
      <c r="H10" s="27">
        <f t="shared" si="0"/>
        <v>12.9353125</v>
      </c>
      <c r="I10" s="27">
        <f t="shared" si="1"/>
        <v>-68.822884000000002</v>
      </c>
      <c r="J10" s="27">
        <f t="shared" si="2"/>
        <v>-50.065277000000002</v>
      </c>
      <c r="L10" s="27">
        <f t="shared" si="3"/>
        <v>17.215541666667001</v>
      </c>
      <c r="M10" s="27">
        <f t="shared" si="4"/>
        <v>-63.176009999999998</v>
      </c>
      <c r="N10" s="27">
        <f t="shared" si="5"/>
        <v>-58.174712999999997</v>
      </c>
      <c r="P10" s="47">
        <f t="shared" si="6"/>
        <v>21.495770833333001</v>
      </c>
      <c r="Q10" s="27">
        <f t="shared" si="7"/>
        <v>-58.186050000000002</v>
      </c>
      <c r="R10" s="27">
        <f t="shared" si="8"/>
        <v>-69.779212999999999</v>
      </c>
      <c r="S10" s="38"/>
      <c r="T10" s="27">
        <f t="shared" si="9"/>
        <v>25.776</v>
      </c>
      <c r="U10" s="27">
        <f t="shared" si="10"/>
        <v>-61.812241</v>
      </c>
      <c r="V10" s="27">
        <f t="shared" si="11"/>
        <v>-56.785998999999997</v>
      </c>
    </row>
    <row r="11" spans="1:22" x14ac:dyDescent="0.25">
      <c r="B11">
        <v>6052166666.6667004</v>
      </c>
      <c r="C11">
        <v>-41.080863999999998</v>
      </c>
      <c r="E11">
        <v>6052166666.6667004</v>
      </c>
      <c r="F11">
        <v>-47.896346999999999</v>
      </c>
      <c r="H11" s="27">
        <f t="shared" si="0"/>
        <v>13.3515</v>
      </c>
      <c r="I11" s="27">
        <f t="shared" si="1"/>
        <v>-65.794617000000002</v>
      </c>
      <c r="J11" s="27">
        <f t="shared" si="2"/>
        <v>-50.994498999999998</v>
      </c>
      <c r="L11" s="27">
        <f t="shared" si="3"/>
        <v>17.527333333333001</v>
      </c>
      <c r="M11" s="27">
        <f t="shared" si="4"/>
        <v>-62.657184999999998</v>
      </c>
      <c r="N11" s="27">
        <f t="shared" si="5"/>
        <v>-57.837012999999999</v>
      </c>
      <c r="P11" s="47">
        <f t="shared" si="6"/>
        <v>21.703166666666998</v>
      </c>
      <c r="Q11" s="27">
        <f t="shared" si="7"/>
        <v>-57.170166000000002</v>
      </c>
      <c r="R11" s="27">
        <f t="shared" si="8"/>
        <v>-72.284660000000002</v>
      </c>
      <c r="S11" s="38"/>
      <c r="T11" s="27">
        <f t="shared" si="9"/>
        <v>25.879000000000001</v>
      </c>
      <c r="U11" s="27">
        <f t="shared" si="10"/>
        <v>-62.091228000000001</v>
      </c>
      <c r="V11" s="27">
        <f t="shared" si="11"/>
        <v>-57.072712000000003</v>
      </c>
    </row>
    <row r="12" spans="1:22" x14ac:dyDescent="0.25">
      <c r="B12">
        <v>6572750000</v>
      </c>
      <c r="C12">
        <v>-41.892467000000003</v>
      </c>
      <c r="E12">
        <v>6572750000</v>
      </c>
      <c r="F12">
        <v>-45.701369999999997</v>
      </c>
      <c r="H12" s="27">
        <f t="shared" si="0"/>
        <v>13.767687499999999</v>
      </c>
      <c r="I12" s="27">
        <f t="shared" si="1"/>
        <v>-60.404407999999997</v>
      </c>
      <c r="J12" s="27">
        <f t="shared" si="2"/>
        <v>-51.962429</v>
      </c>
      <c r="L12" s="27">
        <f t="shared" si="3"/>
        <v>17.839124999999999</v>
      </c>
      <c r="M12" s="27">
        <f t="shared" si="4"/>
        <v>-59.660682999999999</v>
      </c>
      <c r="N12" s="27">
        <f t="shared" si="5"/>
        <v>-56.942646000000003</v>
      </c>
      <c r="P12" s="47">
        <f t="shared" si="6"/>
        <v>21.910562500000001</v>
      </c>
      <c r="Q12" s="27">
        <f t="shared" si="7"/>
        <v>-56.444468999999998</v>
      </c>
      <c r="R12" s="27">
        <f t="shared" si="8"/>
        <v>-74.322395</v>
      </c>
      <c r="S12" s="38"/>
      <c r="T12" s="27">
        <f t="shared" si="9"/>
        <v>25.981999999999999</v>
      </c>
      <c r="U12" s="27">
        <f t="shared" si="10"/>
        <v>-62.699691999999999</v>
      </c>
      <c r="V12" s="27">
        <f t="shared" si="11"/>
        <v>-57.204585999999999</v>
      </c>
    </row>
    <row r="13" spans="1:22" x14ac:dyDescent="0.25">
      <c r="B13">
        <v>7093333333.3332996</v>
      </c>
      <c r="C13">
        <v>-41.878086000000003</v>
      </c>
      <c r="E13">
        <v>7093333333.3332996</v>
      </c>
      <c r="F13">
        <v>-44.674872999999998</v>
      </c>
      <c r="H13" s="27">
        <f t="shared" si="0"/>
        <v>14.183875</v>
      </c>
      <c r="I13" s="27">
        <f t="shared" si="1"/>
        <v>-59.104778000000003</v>
      </c>
      <c r="J13" s="27">
        <f t="shared" si="2"/>
        <v>-53.138545999999998</v>
      </c>
      <c r="L13" s="27">
        <f t="shared" si="3"/>
        <v>18.150916666667001</v>
      </c>
      <c r="M13" s="27">
        <f t="shared" si="4"/>
        <v>-56.920077999999997</v>
      </c>
      <c r="N13" s="27">
        <f t="shared" si="5"/>
        <v>-54.65081</v>
      </c>
      <c r="P13" s="47">
        <f t="shared" si="6"/>
        <v>22.117958333333</v>
      </c>
      <c r="Q13" s="27">
        <f t="shared" si="7"/>
        <v>-55.761398</v>
      </c>
      <c r="R13" s="27">
        <f t="shared" si="8"/>
        <v>-76.411277999999996</v>
      </c>
      <c r="S13" s="38"/>
      <c r="T13" s="27">
        <f t="shared" si="9"/>
        <v>26.085000000000001</v>
      </c>
      <c r="U13" s="27">
        <f t="shared" si="10"/>
        <v>-62.867496000000003</v>
      </c>
      <c r="V13" s="27">
        <f t="shared" si="11"/>
        <v>-57.223633</v>
      </c>
    </row>
    <row r="14" spans="1:22" x14ac:dyDescent="0.25">
      <c r="B14">
        <v>7613916666.6667004</v>
      </c>
      <c r="C14">
        <v>-41.894154</v>
      </c>
      <c r="E14">
        <v>7613916666.6667004</v>
      </c>
      <c r="F14">
        <v>-43.415844</v>
      </c>
      <c r="H14" s="27">
        <f t="shared" si="0"/>
        <v>14.6000625</v>
      </c>
      <c r="I14" s="27">
        <f t="shared" si="1"/>
        <v>-62.266384000000002</v>
      </c>
      <c r="J14" s="27">
        <f t="shared" si="2"/>
        <v>-53.137858999999999</v>
      </c>
      <c r="L14" s="27">
        <f t="shared" si="3"/>
        <v>18.462708333333001</v>
      </c>
      <c r="M14" s="27">
        <f t="shared" si="4"/>
        <v>-55.560763999999999</v>
      </c>
      <c r="N14" s="27">
        <f t="shared" si="5"/>
        <v>-53.680858999999998</v>
      </c>
      <c r="P14" s="47">
        <f t="shared" si="6"/>
        <v>22.325354166667001</v>
      </c>
      <c r="Q14" s="27">
        <f t="shared" si="7"/>
        <v>-55.053417000000003</v>
      </c>
      <c r="R14" s="27">
        <f t="shared" si="8"/>
        <v>-77.806061</v>
      </c>
      <c r="S14" s="38"/>
      <c r="T14" s="27">
        <f t="shared" si="9"/>
        <v>26.187999999999999</v>
      </c>
      <c r="U14" s="27">
        <f t="shared" si="10"/>
        <v>-62.773926000000003</v>
      </c>
      <c r="V14" s="27">
        <f t="shared" si="11"/>
        <v>-57.039959000000003</v>
      </c>
    </row>
    <row r="15" spans="1:22" x14ac:dyDescent="0.25">
      <c r="B15">
        <v>8134500000</v>
      </c>
      <c r="C15">
        <v>-41.523707999999999</v>
      </c>
      <c r="E15">
        <v>8134500000</v>
      </c>
      <c r="F15">
        <v>-42.763205999999997</v>
      </c>
      <c r="H15" s="27">
        <f t="shared" si="0"/>
        <v>15.016249999999999</v>
      </c>
      <c r="I15" s="27">
        <f t="shared" si="1"/>
        <v>-64.975234999999998</v>
      </c>
      <c r="J15" s="27">
        <f t="shared" si="2"/>
        <v>-53.180233000000001</v>
      </c>
      <c r="L15" s="27">
        <f t="shared" si="3"/>
        <v>18.7745</v>
      </c>
      <c r="M15" s="27">
        <f t="shared" si="4"/>
        <v>-54.943500999999998</v>
      </c>
      <c r="N15" s="27">
        <f t="shared" si="5"/>
        <v>-52.923996000000002</v>
      </c>
      <c r="P15" s="47">
        <f t="shared" si="6"/>
        <v>22.53275</v>
      </c>
      <c r="Q15" s="27">
        <f t="shared" si="7"/>
        <v>-54.132004000000002</v>
      </c>
      <c r="R15" s="27">
        <f t="shared" si="8"/>
        <v>-77.185753000000005</v>
      </c>
      <c r="S15" s="38"/>
      <c r="T15" s="27">
        <f t="shared" si="9"/>
        <v>26.291</v>
      </c>
      <c r="U15" s="27">
        <f t="shared" si="10"/>
        <v>-62.631526999999998</v>
      </c>
      <c r="V15" s="27">
        <f t="shared" si="11"/>
        <v>-56.855418999999998</v>
      </c>
    </row>
    <row r="16" spans="1:22" x14ac:dyDescent="0.25">
      <c r="B16">
        <v>8655083333.3332996</v>
      </c>
      <c r="C16">
        <v>-41.696514000000001</v>
      </c>
      <c r="E16">
        <v>8655083333.3332996</v>
      </c>
      <c r="F16">
        <v>-42.148536999999997</v>
      </c>
      <c r="H16" s="27">
        <f t="shared" si="0"/>
        <v>15.432437500000001</v>
      </c>
      <c r="I16" s="27">
        <f t="shared" si="1"/>
        <v>-65.553748999999996</v>
      </c>
      <c r="J16" s="27">
        <f t="shared" si="2"/>
        <v>-53.576920000000001</v>
      </c>
      <c r="L16" s="27">
        <f t="shared" si="3"/>
        <v>19.086291666666998</v>
      </c>
      <c r="M16" s="27">
        <f t="shared" si="4"/>
        <v>-54.870182</v>
      </c>
      <c r="N16" s="27">
        <f t="shared" si="5"/>
        <v>-52.248238000000001</v>
      </c>
      <c r="P16" s="47">
        <f t="shared" si="6"/>
        <v>22.740145833332999</v>
      </c>
      <c r="Q16" s="27">
        <f t="shared" si="7"/>
        <v>-53.477550999999998</v>
      </c>
      <c r="R16" s="27">
        <f t="shared" si="8"/>
        <v>-76.431884999999994</v>
      </c>
      <c r="S16" s="38"/>
      <c r="T16" s="27">
        <f t="shared" si="9"/>
        <v>26.393999999999998</v>
      </c>
      <c r="U16" s="27">
        <f t="shared" si="10"/>
        <v>-62.607334000000002</v>
      </c>
      <c r="V16" s="27">
        <f t="shared" si="11"/>
        <v>-56.990169999999999</v>
      </c>
    </row>
    <row r="17" spans="2:22" x14ac:dyDescent="0.25">
      <c r="B17">
        <v>9175666666.6667004</v>
      </c>
      <c r="C17">
        <v>-42.19191</v>
      </c>
      <c r="E17">
        <v>9175666666.6667004</v>
      </c>
      <c r="F17">
        <v>-41.446499000000003</v>
      </c>
      <c r="H17" s="27">
        <f t="shared" si="0"/>
        <v>15.848625</v>
      </c>
      <c r="I17" s="27">
        <f t="shared" si="1"/>
        <v>-63.673969</v>
      </c>
      <c r="J17" s="27">
        <f t="shared" si="2"/>
        <v>-54.626587000000001</v>
      </c>
      <c r="L17" s="27">
        <f t="shared" si="3"/>
        <v>19.398083333333002</v>
      </c>
      <c r="M17" s="27">
        <f t="shared" si="4"/>
        <v>-55.014118000000003</v>
      </c>
      <c r="N17" s="27">
        <f t="shared" si="5"/>
        <v>-51.638508000000002</v>
      </c>
      <c r="P17" s="47">
        <f t="shared" si="6"/>
        <v>22.947541666667</v>
      </c>
      <c r="Q17" s="27">
        <f t="shared" si="7"/>
        <v>-52.642730999999998</v>
      </c>
      <c r="R17" s="27">
        <f t="shared" si="8"/>
        <v>-74.189491000000004</v>
      </c>
      <c r="S17" s="38"/>
      <c r="T17" s="27">
        <f t="shared" si="9"/>
        <v>26.497</v>
      </c>
      <c r="U17" s="27">
        <f t="shared" si="10"/>
        <v>-62.618724999999998</v>
      </c>
      <c r="V17" s="27">
        <f t="shared" si="11"/>
        <v>-56.970886</v>
      </c>
    </row>
    <row r="18" spans="2:22" x14ac:dyDescent="0.25">
      <c r="B18">
        <v>9696250000</v>
      </c>
      <c r="C18">
        <v>-42.822902999999997</v>
      </c>
      <c r="E18">
        <v>9696250000</v>
      </c>
      <c r="F18">
        <v>-40.581501000000003</v>
      </c>
      <c r="H18" s="27">
        <f t="shared" si="0"/>
        <v>16.264812500000001</v>
      </c>
      <c r="I18" s="27">
        <f t="shared" si="1"/>
        <v>-62.466816000000001</v>
      </c>
      <c r="J18" s="27">
        <f t="shared" si="2"/>
        <v>-55.807465000000001</v>
      </c>
      <c r="L18" s="27">
        <f t="shared" si="3"/>
        <v>19.709875</v>
      </c>
      <c r="M18" s="27">
        <f t="shared" si="4"/>
        <v>-55.344723000000002</v>
      </c>
      <c r="N18" s="27">
        <f t="shared" si="5"/>
        <v>-51.109881999999999</v>
      </c>
      <c r="P18" s="47">
        <f t="shared" si="6"/>
        <v>23.154937499999999</v>
      </c>
      <c r="Q18" s="27">
        <f t="shared" si="7"/>
        <v>-52.333015000000003</v>
      </c>
      <c r="R18" s="27">
        <f t="shared" si="8"/>
        <v>-72.177391</v>
      </c>
      <c r="S18" s="38"/>
      <c r="T18" s="27">
        <f t="shared" si="9"/>
        <v>26.6</v>
      </c>
      <c r="U18" s="27">
        <f t="shared" si="10"/>
        <v>-62.978476999999998</v>
      </c>
      <c r="V18" s="27">
        <f t="shared" si="11"/>
        <v>-57.621490000000001</v>
      </c>
    </row>
    <row r="19" spans="2:22" x14ac:dyDescent="0.25">
      <c r="B19">
        <v>10216833333.333</v>
      </c>
      <c r="C19">
        <v>-43.246498000000003</v>
      </c>
      <c r="E19">
        <v>10216833333.333</v>
      </c>
      <c r="F19">
        <v>-39.299007000000003</v>
      </c>
      <c r="H19" s="27">
        <f t="shared" si="0"/>
        <v>16.681000000000001</v>
      </c>
      <c r="I19" s="27">
        <f t="shared" si="1"/>
        <v>-61.049568000000001</v>
      </c>
      <c r="J19" s="27">
        <f t="shared" si="2"/>
        <v>-56.780997999999997</v>
      </c>
      <c r="L19" s="27">
        <f t="shared" si="3"/>
        <v>20.021666666666999</v>
      </c>
      <c r="M19" s="27">
        <f t="shared" si="4"/>
        <v>-55.032009000000002</v>
      </c>
      <c r="N19" s="27">
        <f t="shared" si="5"/>
        <v>-51.157845000000002</v>
      </c>
      <c r="P19" s="47">
        <f t="shared" si="6"/>
        <v>23.362333333333002</v>
      </c>
      <c r="Q19" s="27">
        <f t="shared" si="7"/>
        <v>-51.914413000000003</v>
      </c>
      <c r="R19" s="27">
        <f t="shared" si="8"/>
        <v>-68.685340999999994</v>
      </c>
      <c r="S19" s="38"/>
      <c r="T19" s="27">
        <f t="shared" si="9"/>
        <v>26.702999999999999</v>
      </c>
      <c r="U19" s="27">
        <f t="shared" si="10"/>
        <v>-63.447623999999998</v>
      </c>
      <c r="V19" s="27">
        <f t="shared" si="11"/>
        <v>-58.700676000000001</v>
      </c>
    </row>
    <row r="20" spans="2:22" x14ac:dyDescent="0.25">
      <c r="B20">
        <v>10737416666.667</v>
      </c>
      <c r="C20">
        <v>-43.635016999999998</v>
      </c>
      <c r="E20">
        <v>10737416666.667</v>
      </c>
      <c r="F20">
        <v>-38.437984</v>
      </c>
      <c r="H20" s="27">
        <f t="shared" si="0"/>
        <v>17.0971875</v>
      </c>
      <c r="I20" s="27">
        <f t="shared" si="1"/>
        <v>-59.765658999999999</v>
      </c>
      <c r="J20" s="27">
        <f t="shared" si="2"/>
        <v>-57.686371000000001</v>
      </c>
      <c r="L20" s="27">
        <f t="shared" si="3"/>
        <v>20.333458333332999</v>
      </c>
      <c r="M20" s="27">
        <f t="shared" si="4"/>
        <v>-55.145760000000003</v>
      </c>
      <c r="N20" s="27">
        <f t="shared" si="5"/>
        <v>-51.133201999999997</v>
      </c>
      <c r="P20" s="47">
        <f t="shared" si="6"/>
        <v>23.569729166666999</v>
      </c>
      <c r="Q20" s="27">
        <f t="shared" si="7"/>
        <v>-52.200938999999998</v>
      </c>
      <c r="R20" s="27">
        <f t="shared" si="8"/>
        <v>-67.119377</v>
      </c>
      <c r="S20" s="38"/>
      <c r="T20" s="27">
        <f t="shared" si="9"/>
        <v>26.806000000000001</v>
      </c>
      <c r="U20" s="27">
        <f t="shared" si="10"/>
        <v>-64.122292000000002</v>
      </c>
      <c r="V20" s="27">
        <f t="shared" si="11"/>
        <v>-60.047268000000003</v>
      </c>
    </row>
    <row r="21" spans="2:22" x14ac:dyDescent="0.25">
      <c r="B21">
        <v>11258000000</v>
      </c>
      <c r="C21">
        <v>-47.412315</v>
      </c>
      <c r="E21">
        <v>11258000000</v>
      </c>
      <c r="F21">
        <v>-36.718547999999998</v>
      </c>
      <c r="H21" s="27">
        <f t="shared" si="0"/>
        <v>17.513375</v>
      </c>
      <c r="I21" s="27">
        <f t="shared" si="1"/>
        <v>-58.368732000000001</v>
      </c>
      <c r="J21" s="27">
        <f t="shared" si="2"/>
        <v>-58.733615999999998</v>
      </c>
      <c r="L21" s="27">
        <f t="shared" si="3"/>
        <v>20.645250000000001</v>
      </c>
      <c r="M21" s="27">
        <f t="shared" si="4"/>
        <v>-56.382641</v>
      </c>
      <c r="N21" s="27">
        <f t="shared" si="5"/>
        <v>-51.095730000000003</v>
      </c>
      <c r="P21" s="47">
        <f t="shared" si="6"/>
        <v>23.777125000000002</v>
      </c>
      <c r="Q21" s="27">
        <f t="shared" si="7"/>
        <v>-52.086941000000003</v>
      </c>
      <c r="R21" s="27">
        <f t="shared" si="8"/>
        <v>-66.823516999999995</v>
      </c>
      <c r="S21" s="38"/>
      <c r="T21" s="27">
        <f t="shared" si="9"/>
        <v>26.908999999999999</v>
      </c>
      <c r="U21" s="27">
        <f t="shared" si="10"/>
        <v>-64.218047999999996</v>
      </c>
      <c r="V21" s="27">
        <f t="shared" si="11"/>
        <v>-60.141502000000003</v>
      </c>
    </row>
    <row r="22" spans="2:22" x14ac:dyDescent="0.25">
      <c r="B22">
        <v>11778583333.333</v>
      </c>
      <c r="C22">
        <v>-48.191158000000001</v>
      </c>
      <c r="E22">
        <v>11778583333.333</v>
      </c>
      <c r="F22">
        <v>-35.431038000000001</v>
      </c>
      <c r="H22" s="27">
        <f t="shared" si="0"/>
        <v>17.929562499999999</v>
      </c>
      <c r="I22" s="27">
        <f t="shared" si="1"/>
        <v>-56.402538</v>
      </c>
      <c r="J22" s="27">
        <f t="shared" si="2"/>
        <v>-59.352164999999999</v>
      </c>
      <c r="L22" s="27">
        <f t="shared" si="3"/>
        <v>20.957041666666999</v>
      </c>
      <c r="M22" s="27">
        <f t="shared" si="4"/>
        <v>-55.695366</v>
      </c>
      <c r="N22" s="27">
        <f t="shared" si="5"/>
        <v>-51.014857999999997</v>
      </c>
      <c r="P22" s="47">
        <f t="shared" si="6"/>
        <v>23.984520833333001</v>
      </c>
      <c r="Q22" s="27">
        <f t="shared" si="7"/>
        <v>-52.473557</v>
      </c>
      <c r="R22" s="27">
        <f t="shared" si="8"/>
        <v>-68.756011999999998</v>
      </c>
      <c r="S22" s="38"/>
      <c r="T22" s="27">
        <f t="shared" si="9"/>
        <v>27.012</v>
      </c>
      <c r="U22" s="27">
        <f t="shared" si="10"/>
        <v>-64.644119000000003</v>
      </c>
      <c r="V22" s="27">
        <f t="shared" si="11"/>
        <v>-60.907001000000001</v>
      </c>
    </row>
    <row r="23" spans="2:22" x14ac:dyDescent="0.25">
      <c r="B23">
        <v>12299166666.667</v>
      </c>
      <c r="C23">
        <v>-48.368687000000001</v>
      </c>
      <c r="E23">
        <v>12299166666.667</v>
      </c>
      <c r="F23">
        <v>-34.694415999999997</v>
      </c>
      <c r="H23" s="27">
        <f t="shared" si="0"/>
        <v>18.345749999999999</v>
      </c>
      <c r="I23" s="27">
        <f t="shared" si="1"/>
        <v>-53.758892000000003</v>
      </c>
      <c r="J23" s="27">
        <f t="shared" si="2"/>
        <v>-59.734825000000001</v>
      </c>
      <c r="L23" s="27">
        <f t="shared" si="3"/>
        <v>21.268833333332999</v>
      </c>
      <c r="M23" s="27">
        <f t="shared" si="4"/>
        <v>-56.496150999999998</v>
      </c>
      <c r="N23" s="27">
        <f t="shared" si="5"/>
        <v>-50.902842999999997</v>
      </c>
      <c r="P23" s="47">
        <f t="shared" si="6"/>
        <v>24.191916666667002</v>
      </c>
      <c r="Q23" s="27">
        <f t="shared" si="7"/>
        <v>-52.44173</v>
      </c>
      <c r="R23" s="27">
        <f t="shared" si="8"/>
        <v>-69.426704000000001</v>
      </c>
      <c r="S23" s="38"/>
      <c r="T23" s="27">
        <f t="shared" si="9"/>
        <v>27.114999999999998</v>
      </c>
      <c r="U23" s="27">
        <f t="shared" si="10"/>
        <v>-65.244797000000005</v>
      </c>
      <c r="V23" s="27">
        <f t="shared" si="11"/>
        <v>-62.517918000000002</v>
      </c>
    </row>
    <row r="24" spans="2:22" x14ac:dyDescent="0.25">
      <c r="B24">
        <v>12819750000</v>
      </c>
      <c r="C24">
        <v>-45.993996000000003</v>
      </c>
      <c r="E24">
        <v>12819750000</v>
      </c>
      <c r="F24">
        <v>-34.576968999999998</v>
      </c>
      <c r="H24" s="27">
        <f t="shared" si="0"/>
        <v>18.761937499999998</v>
      </c>
      <c r="I24" s="27">
        <f t="shared" si="1"/>
        <v>-52.518706999999999</v>
      </c>
      <c r="J24" s="27">
        <f t="shared" si="2"/>
        <v>-60.179375</v>
      </c>
      <c r="L24" s="27">
        <f t="shared" si="3"/>
        <v>21.580625000000001</v>
      </c>
      <c r="M24" s="27">
        <f t="shared" si="4"/>
        <v>-56.154865000000001</v>
      </c>
      <c r="N24" s="27">
        <f t="shared" si="5"/>
        <v>-50.898586000000002</v>
      </c>
      <c r="P24" s="47">
        <f t="shared" si="6"/>
        <v>24.399312500000001</v>
      </c>
      <c r="Q24" s="27">
        <f t="shared" si="7"/>
        <v>-52.796512999999997</v>
      </c>
      <c r="R24" s="27">
        <f t="shared" si="8"/>
        <v>-70.435058999999995</v>
      </c>
      <c r="S24" s="38"/>
      <c r="T24" s="27">
        <f t="shared" si="9"/>
        <v>27.218</v>
      </c>
      <c r="U24" s="27">
        <f t="shared" si="10"/>
        <v>-65.467155000000005</v>
      </c>
      <c r="V24" s="27">
        <f t="shared" si="11"/>
        <v>-64.359763999999998</v>
      </c>
    </row>
    <row r="25" spans="2:22" x14ac:dyDescent="0.25">
      <c r="B25">
        <v>13340333333.333</v>
      </c>
      <c r="C25">
        <v>-46.222645</v>
      </c>
      <c r="E25">
        <v>13340333333.333</v>
      </c>
      <c r="F25">
        <v>-34.922992999999998</v>
      </c>
      <c r="H25" s="27">
        <f t="shared" si="0"/>
        <v>19.178125000000001</v>
      </c>
      <c r="I25" s="27">
        <f t="shared" si="1"/>
        <v>-52.478045999999999</v>
      </c>
      <c r="J25" s="27">
        <f t="shared" si="2"/>
        <v>-60.428626999999999</v>
      </c>
      <c r="L25" s="27">
        <f t="shared" si="3"/>
        <v>21.892416666667</v>
      </c>
      <c r="M25" s="27">
        <f t="shared" si="4"/>
        <v>-57.088718</v>
      </c>
      <c r="N25" s="27">
        <f t="shared" si="5"/>
        <v>-50.874561</v>
      </c>
      <c r="P25" s="47">
        <f t="shared" si="6"/>
        <v>24.606708333333</v>
      </c>
      <c r="Q25" s="27">
        <f t="shared" si="7"/>
        <v>-52.465308999999998</v>
      </c>
      <c r="R25" s="27">
        <f t="shared" si="8"/>
        <v>-70.476333999999994</v>
      </c>
      <c r="S25" s="38"/>
      <c r="T25" s="27">
        <f t="shared" si="9"/>
        <v>27.321000000000002</v>
      </c>
      <c r="U25" s="27">
        <f t="shared" si="10"/>
        <v>-65.342811999999995</v>
      </c>
      <c r="V25" s="27">
        <f t="shared" si="11"/>
        <v>-65.011168999999995</v>
      </c>
    </row>
    <row r="26" spans="2:22" x14ac:dyDescent="0.25">
      <c r="B26">
        <v>13860916666.667</v>
      </c>
      <c r="C26">
        <v>-51.117503999999997</v>
      </c>
      <c r="E26">
        <v>13860916666.667</v>
      </c>
      <c r="F26">
        <v>-35.100352999999998</v>
      </c>
      <c r="H26" s="27">
        <f t="shared" si="0"/>
        <v>19.594312500000001</v>
      </c>
      <c r="I26" s="27">
        <f t="shared" si="1"/>
        <v>-52.147891999999999</v>
      </c>
      <c r="J26" s="27">
        <f t="shared" si="2"/>
        <v>-60.583263000000002</v>
      </c>
      <c r="L26" s="27">
        <f t="shared" si="3"/>
        <v>22.204208333333</v>
      </c>
      <c r="M26" s="27">
        <f t="shared" si="4"/>
        <v>-55.876415000000001</v>
      </c>
      <c r="N26" s="27">
        <f t="shared" si="5"/>
        <v>-51.203167000000001</v>
      </c>
      <c r="P26" s="47">
        <f t="shared" si="6"/>
        <v>24.814104166667001</v>
      </c>
      <c r="Q26" s="27">
        <f t="shared" si="7"/>
        <v>-52.671695999999997</v>
      </c>
      <c r="R26" s="27">
        <f t="shared" si="8"/>
        <v>-72.918716000000003</v>
      </c>
      <c r="S26" s="38"/>
      <c r="T26" s="27">
        <f t="shared" si="9"/>
        <v>27.423999999999999</v>
      </c>
      <c r="U26" s="27">
        <f t="shared" si="10"/>
        <v>-65.065956</v>
      </c>
      <c r="V26" s="27">
        <f t="shared" si="11"/>
        <v>-65.626914999999997</v>
      </c>
    </row>
    <row r="27" spans="2:22" x14ac:dyDescent="0.25">
      <c r="B27">
        <v>14381500000</v>
      </c>
      <c r="C27">
        <v>-51.964039</v>
      </c>
      <c r="E27">
        <v>14381500000</v>
      </c>
      <c r="F27">
        <v>-35.398746000000003</v>
      </c>
      <c r="H27" s="27">
        <f t="shared" si="0"/>
        <v>20.0105</v>
      </c>
      <c r="I27" s="27">
        <f t="shared" si="1"/>
        <v>-51.639225000000003</v>
      </c>
      <c r="J27" s="27">
        <f t="shared" si="2"/>
        <v>-60.741256999999997</v>
      </c>
      <c r="L27" s="27">
        <f t="shared" si="3"/>
        <v>22.515999999999998</v>
      </c>
      <c r="M27" s="27">
        <f t="shared" si="4"/>
        <v>-54.688617999999998</v>
      </c>
      <c r="N27" s="27">
        <f t="shared" si="5"/>
        <v>-51.770023000000002</v>
      </c>
      <c r="P27" s="47">
        <f t="shared" si="6"/>
        <v>25.0215</v>
      </c>
      <c r="Q27" s="27">
        <f t="shared" si="7"/>
        <v>-52.418025999999998</v>
      </c>
      <c r="R27" s="27">
        <f t="shared" si="8"/>
        <v>-72.736098999999996</v>
      </c>
      <c r="S27" s="38"/>
      <c r="T27" s="27">
        <f t="shared" si="9"/>
        <v>27.527000000000001</v>
      </c>
      <c r="U27" s="27">
        <f t="shared" si="10"/>
        <v>-65.387848000000005</v>
      </c>
      <c r="V27" s="27">
        <f t="shared" si="11"/>
        <v>-65.461348999999998</v>
      </c>
    </row>
    <row r="28" spans="2:22" x14ac:dyDescent="0.25">
      <c r="B28">
        <v>14902083333.333</v>
      </c>
      <c r="C28">
        <v>-52.491852000000002</v>
      </c>
      <c r="E28">
        <v>14902083333.333</v>
      </c>
      <c r="F28">
        <v>-35.577953000000001</v>
      </c>
      <c r="H28" s="27">
        <f t="shared" si="0"/>
        <v>20.4266875</v>
      </c>
      <c r="I28" s="27">
        <f t="shared" si="1"/>
        <v>-49.934818</v>
      </c>
      <c r="J28" s="27">
        <f t="shared" si="2"/>
        <v>-62.755702999999997</v>
      </c>
      <c r="L28" s="27">
        <f t="shared" si="3"/>
        <v>22.827791666667</v>
      </c>
      <c r="M28" s="27">
        <f t="shared" si="4"/>
        <v>-54.334335000000003</v>
      </c>
      <c r="N28" s="27">
        <f t="shared" si="5"/>
        <v>-52.385612000000002</v>
      </c>
      <c r="P28" s="47">
        <f t="shared" si="6"/>
        <v>25.228895833332999</v>
      </c>
      <c r="Q28" s="27">
        <f t="shared" si="7"/>
        <v>-52.806849999999997</v>
      </c>
      <c r="R28" s="27">
        <f t="shared" si="8"/>
        <v>-73.339775000000003</v>
      </c>
      <c r="S28" s="38"/>
      <c r="T28" s="27">
        <f t="shared" si="9"/>
        <v>27.63</v>
      </c>
      <c r="U28" s="27">
        <f t="shared" si="10"/>
        <v>-65.527298000000002</v>
      </c>
      <c r="V28" s="27">
        <f t="shared" si="11"/>
        <v>-65.511641999999995</v>
      </c>
    </row>
    <row r="29" spans="2:22" x14ac:dyDescent="0.25">
      <c r="B29">
        <v>15422666666.667</v>
      </c>
      <c r="C29">
        <v>-47.376572000000003</v>
      </c>
      <c r="E29">
        <v>15422666666.667</v>
      </c>
      <c r="F29">
        <v>-35.672275999999997</v>
      </c>
      <c r="H29" s="27">
        <f t="shared" si="0"/>
        <v>20.842874999999999</v>
      </c>
      <c r="I29" s="27">
        <f t="shared" si="1"/>
        <v>-48.243808999999999</v>
      </c>
      <c r="J29" s="27">
        <f t="shared" si="2"/>
        <v>-64.922095999999996</v>
      </c>
      <c r="L29" s="27">
        <f t="shared" si="3"/>
        <v>23.139583333333</v>
      </c>
      <c r="M29" s="27">
        <f t="shared" si="4"/>
        <v>-54.156933000000002</v>
      </c>
      <c r="N29" s="27">
        <f t="shared" si="5"/>
        <v>-52.670990000000003</v>
      </c>
      <c r="P29" s="47">
        <f t="shared" si="6"/>
        <v>25.436291666667</v>
      </c>
      <c r="Q29" s="27">
        <f t="shared" si="7"/>
        <v>-52.516509999999997</v>
      </c>
      <c r="R29" s="27">
        <f t="shared" si="8"/>
        <v>-72.398116999999999</v>
      </c>
      <c r="S29" s="38"/>
      <c r="T29" s="27">
        <f t="shared" si="9"/>
        <v>27.733000000000001</v>
      </c>
      <c r="U29" s="27">
        <f t="shared" si="10"/>
        <v>-65.597740000000002</v>
      </c>
      <c r="V29" s="27">
        <f t="shared" si="11"/>
        <v>-65.582961999999995</v>
      </c>
    </row>
    <row r="30" spans="2:22" x14ac:dyDescent="0.25">
      <c r="B30">
        <v>15943250000</v>
      </c>
      <c r="C30">
        <v>-44.185828999999998</v>
      </c>
      <c r="E30">
        <v>15943250000</v>
      </c>
      <c r="F30">
        <v>-35.603558</v>
      </c>
      <c r="H30" s="27">
        <f t="shared" si="0"/>
        <v>21.259062499999999</v>
      </c>
      <c r="I30" s="27">
        <f t="shared" si="1"/>
        <v>-47.152962000000002</v>
      </c>
      <c r="J30" s="27">
        <f t="shared" si="2"/>
        <v>-68.235152999999997</v>
      </c>
      <c r="L30" s="27">
        <f t="shared" si="3"/>
        <v>23.451374999999999</v>
      </c>
      <c r="M30" s="27">
        <f t="shared" si="4"/>
        <v>-54.384495000000001</v>
      </c>
      <c r="N30" s="27">
        <f t="shared" si="5"/>
        <v>-53.05209</v>
      </c>
      <c r="P30" s="47">
        <f t="shared" si="6"/>
        <v>25.643687499999999</v>
      </c>
      <c r="Q30" s="27">
        <f t="shared" si="7"/>
        <v>-52.656635000000001</v>
      </c>
      <c r="R30" s="27">
        <f t="shared" si="8"/>
        <v>-72.488014000000007</v>
      </c>
      <c r="S30" s="38"/>
      <c r="T30" s="27">
        <f t="shared" si="9"/>
        <v>27.835999999999999</v>
      </c>
      <c r="U30" s="27">
        <f t="shared" si="10"/>
        <v>-65.538780000000003</v>
      </c>
      <c r="V30" s="27">
        <f t="shared" si="11"/>
        <v>-66.756538000000006</v>
      </c>
    </row>
    <row r="31" spans="2:22" x14ac:dyDescent="0.25">
      <c r="B31">
        <v>16463833333.333</v>
      </c>
      <c r="C31">
        <v>-42.252707999999998</v>
      </c>
      <c r="E31">
        <v>16463833333.333</v>
      </c>
      <c r="F31">
        <v>-35.066218999999997</v>
      </c>
      <c r="H31" s="27">
        <f t="shared" si="0"/>
        <v>21.675249999999998</v>
      </c>
      <c r="I31" s="27">
        <f t="shared" si="1"/>
        <v>-47.368099000000001</v>
      </c>
      <c r="J31" s="27">
        <f t="shared" si="2"/>
        <v>-68.702095</v>
      </c>
      <c r="L31" s="27">
        <f t="shared" si="3"/>
        <v>23.763166666667001</v>
      </c>
      <c r="M31" s="27">
        <f t="shared" si="4"/>
        <v>-54.495876000000003</v>
      </c>
      <c r="N31" s="27">
        <f t="shared" si="5"/>
        <v>-55.184382999999997</v>
      </c>
      <c r="P31" s="47">
        <f t="shared" si="6"/>
        <v>25.851083333333001</v>
      </c>
      <c r="Q31" s="27">
        <f t="shared" si="7"/>
        <v>-52.250064999999999</v>
      </c>
      <c r="R31" s="27">
        <f t="shared" si="8"/>
        <v>-71.388656999999995</v>
      </c>
      <c r="S31" s="38"/>
      <c r="T31" s="27">
        <f t="shared" si="9"/>
        <v>27.939</v>
      </c>
      <c r="U31" s="27">
        <f t="shared" si="10"/>
        <v>-65.147864999999996</v>
      </c>
      <c r="V31" s="27">
        <f t="shared" si="11"/>
        <v>-66.671875</v>
      </c>
    </row>
    <row r="32" spans="2:22" x14ac:dyDescent="0.25">
      <c r="B32">
        <v>16984416666.667</v>
      </c>
      <c r="C32">
        <v>-41.426003000000001</v>
      </c>
      <c r="E32">
        <v>16984416666.667</v>
      </c>
      <c r="F32">
        <v>-33.257801000000001</v>
      </c>
      <c r="H32" s="27">
        <f t="shared" si="0"/>
        <v>22.091437500000001</v>
      </c>
      <c r="I32" s="27">
        <f t="shared" si="1"/>
        <v>-48.244892</v>
      </c>
      <c r="J32" s="27">
        <f t="shared" si="2"/>
        <v>-68.152343999999999</v>
      </c>
      <c r="L32" s="27">
        <f t="shared" si="3"/>
        <v>24.074958333333001</v>
      </c>
      <c r="M32" s="27">
        <f t="shared" si="4"/>
        <v>-54.704445</v>
      </c>
      <c r="N32" s="27">
        <f t="shared" si="5"/>
        <v>-57.441814000000001</v>
      </c>
      <c r="P32" s="47">
        <f t="shared" si="6"/>
        <v>26.058479166666999</v>
      </c>
      <c r="Q32" s="27">
        <f t="shared" si="7"/>
        <v>-52.528427000000001</v>
      </c>
      <c r="R32" s="27">
        <f t="shared" si="8"/>
        <v>-70.882880999999998</v>
      </c>
      <c r="S32" s="38"/>
      <c r="T32" s="27">
        <f t="shared" si="9"/>
        <v>28.042000000000002</v>
      </c>
      <c r="U32" s="27">
        <f t="shared" si="10"/>
        <v>-64.931235999999998</v>
      </c>
      <c r="V32" s="27">
        <f t="shared" si="11"/>
        <v>-65.496055999999996</v>
      </c>
    </row>
    <row r="33" spans="2:22" x14ac:dyDescent="0.25">
      <c r="B33">
        <v>17505000000</v>
      </c>
      <c r="C33">
        <v>-41.327164000000003</v>
      </c>
      <c r="E33">
        <v>17505000000</v>
      </c>
      <c r="F33">
        <v>-32.046588999999997</v>
      </c>
      <c r="H33" s="27">
        <f t="shared" si="0"/>
        <v>22.507625000000001</v>
      </c>
      <c r="I33" s="27">
        <f t="shared" si="1"/>
        <v>-49.003422</v>
      </c>
      <c r="J33" s="27">
        <f t="shared" si="2"/>
        <v>-66.069038000000006</v>
      </c>
      <c r="L33" s="27">
        <f t="shared" si="3"/>
        <v>24.386749999999999</v>
      </c>
      <c r="M33" s="27">
        <f t="shared" si="4"/>
        <v>-54.974097999999998</v>
      </c>
      <c r="N33" s="27">
        <f t="shared" si="5"/>
        <v>-58.354396999999999</v>
      </c>
      <c r="P33" s="47">
        <f t="shared" si="6"/>
        <v>26.265875000000001</v>
      </c>
      <c r="Q33" s="27">
        <f t="shared" si="7"/>
        <v>-52.381168000000002</v>
      </c>
      <c r="R33" s="27">
        <f t="shared" si="8"/>
        <v>-71.758117999999996</v>
      </c>
      <c r="S33" s="38"/>
      <c r="T33" s="27">
        <f t="shared" si="9"/>
        <v>28.145</v>
      </c>
      <c r="U33" s="27">
        <f t="shared" si="10"/>
        <v>-65.036818999999994</v>
      </c>
      <c r="V33" s="27">
        <f t="shared" si="11"/>
        <v>-65.081756999999996</v>
      </c>
    </row>
    <row r="34" spans="2:22" x14ac:dyDescent="0.25">
      <c r="B34">
        <v>18025583333.333</v>
      </c>
      <c r="C34">
        <v>-40.271000000000001</v>
      </c>
      <c r="E34">
        <v>18025583333.333</v>
      </c>
      <c r="F34">
        <v>-31.115202</v>
      </c>
      <c r="H34" s="27">
        <f t="shared" si="0"/>
        <v>22.9238125</v>
      </c>
      <c r="I34" s="27">
        <f t="shared" si="1"/>
        <v>-48.534587999999999</v>
      </c>
      <c r="J34" s="27">
        <f t="shared" si="2"/>
        <v>-66.725173999999996</v>
      </c>
      <c r="L34" s="27">
        <f t="shared" si="3"/>
        <v>24.698541666667001</v>
      </c>
      <c r="M34" s="27">
        <f t="shared" si="4"/>
        <v>-55.146118000000001</v>
      </c>
      <c r="N34" s="27">
        <f t="shared" si="5"/>
        <v>-56.998531</v>
      </c>
      <c r="P34" s="47">
        <f t="shared" si="6"/>
        <v>26.473270833333</v>
      </c>
      <c r="Q34" s="27">
        <f t="shared" si="7"/>
        <v>-52.678463000000001</v>
      </c>
      <c r="R34" s="27">
        <f t="shared" si="8"/>
        <v>-72.506172000000007</v>
      </c>
      <c r="S34" s="38"/>
      <c r="T34" s="27">
        <f t="shared" si="9"/>
        <v>28.248000000000001</v>
      </c>
      <c r="U34" s="27">
        <f t="shared" si="10"/>
        <v>-65.295447999999993</v>
      </c>
      <c r="V34" s="27">
        <f t="shared" si="11"/>
        <v>-65.712684999999993</v>
      </c>
    </row>
    <row r="35" spans="2:22" x14ac:dyDescent="0.25">
      <c r="B35">
        <v>18546166666.667</v>
      </c>
      <c r="C35">
        <v>-39.397208999999997</v>
      </c>
      <c r="E35">
        <v>18546166666.667</v>
      </c>
      <c r="F35">
        <v>-31.580372000000001</v>
      </c>
      <c r="H35" s="27">
        <f t="shared" ref="H35:H51" si="12">B95/1000000000</f>
        <v>23.34</v>
      </c>
      <c r="I35" s="27">
        <f t="shared" ref="I35:I51" si="13">C95</f>
        <v>-46.851063000000003</v>
      </c>
      <c r="J35" s="27">
        <f t="shared" ref="J35:J51" si="14">F95</f>
        <v>-69.034760000000006</v>
      </c>
      <c r="L35" s="27">
        <f t="shared" ref="L35:L51" si="15">B149/1000000000</f>
        <v>25.010333333333001</v>
      </c>
      <c r="M35" s="27">
        <f t="shared" ref="M35:M51" si="16">C149</f>
        <v>-55.420807000000003</v>
      </c>
      <c r="N35" s="27">
        <f t="shared" ref="N35:N51" si="17">F149</f>
        <v>-56.601185000000001</v>
      </c>
      <c r="P35" s="47">
        <f t="shared" ref="P35:P51" si="18">B203/1000000000</f>
        <v>26.680666666667001</v>
      </c>
      <c r="Q35" s="27">
        <f t="shared" ref="Q35:Q51" si="19">C203</f>
        <v>-52.227488999999998</v>
      </c>
      <c r="R35" s="27">
        <f t="shared" ref="R35:R51" si="20">F203</f>
        <v>-72.248931999999996</v>
      </c>
      <c r="S35" s="38"/>
      <c r="T35" s="27">
        <f t="shared" ref="T35:T51" si="21">B257/1000000000</f>
        <v>28.350999999999999</v>
      </c>
      <c r="U35" s="27">
        <f t="shared" ref="U35:U51" si="22">C257</f>
        <v>-65.319725000000005</v>
      </c>
      <c r="V35" s="27">
        <f t="shared" ref="V35:V51" si="23">F257</f>
        <v>-65.808364999999995</v>
      </c>
    </row>
    <row r="36" spans="2:22" x14ac:dyDescent="0.25">
      <c r="B36">
        <v>19066750000</v>
      </c>
      <c r="C36">
        <v>-38.666018999999999</v>
      </c>
      <c r="E36">
        <v>19066750000</v>
      </c>
      <c r="F36">
        <v>-31.749447</v>
      </c>
      <c r="H36" s="27">
        <f t="shared" si="12"/>
        <v>23.756187499999999</v>
      </c>
      <c r="I36" s="27">
        <f t="shared" si="13"/>
        <v>-44.797843999999998</v>
      </c>
      <c r="J36" s="27">
        <f t="shared" si="14"/>
        <v>-68.732840999999993</v>
      </c>
      <c r="L36" s="27">
        <f t="shared" si="15"/>
        <v>25.322125</v>
      </c>
      <c r="M36" s="27">
        <f t="shared" si="16"/>
        <v>-55.292777999999998</v>
      </c>
      <c r="N36" s="27">
        <f t="shared" si="17"/>
        <v>-56.048293999999999</v>
      </c>
      <c r="P36" s="47">
        <f t="shared" si="18"/>
        <v>26.8880625</v>
      </c>
      <c r="Q36" s="27">
        <f t="shared" si="19"/>
        <v>-52.323647000000001</v>
      </c>
      <c r="R36" s="27">
        <f t="shared" si="20"/>
        <v>-71.436508000000003</v>
      </c>
      <c r="S36" s="38"/>
      <c r="T36" s="27">
        <f t="shared" si="21"/>
        <v>28.454000000000001</v>
      </c>
      <c r="U36" s="27">
        <f t="shared" si="22"/>
        <v>-64.667693999999997</v>
      </c>
      <c r="V36" s="27">
        <f t="shared" si="23"/>
        <v>-64.811858999999998</v>
      </c>
    </row>
    <row r="37" spans="2:22" x14ac:dyDescent="0.25">
      <c r="B37">
        <v>19587333333.333</v>
      </c>
      <c r="C37">
        <v>-38.383232</v>
      </c>
      <c r="E37">
        <v>19587333333.333</v>
      </c>
      <c r="F37">
        <v>-31.935661</v>
      </c>
      <c r="H37" s="27">
        <f t="shared" si="12"/>
        <v>24.172374999999999</v>
      </c>
      <c r="I37" s="27">
        <f t="shared" si="13"/>
        <v>-43.397381000000003</v>
      </c>
      <c r="J37" s="27">
        <f t="shared" si="14"/>
        <v>-69.039268000000007</v>
      </c>
      <c r="L37" s="27">
        <f t="shared" si="15"/>
        <v>25.633916666666998</v>
      </c>
      <c r="M37" s="27">
        <f t="shared" si="16"/>
        <v>-55.423636999999999</v>
      </c>
      <c r="N37" s="27">
        <f t="shared" si="17"/>
        <v>-57.458751999999997</v>
      </c>
      <c r="P37" s="47">
        <f t="shared" si="18"/>
        <v>27.095458333332999</v>
      </c>
      <c r="Q37" s="27">
        <f t="shared" si="19"/>
        <v>-51.617485000000002</v>
      </c>
      <c r="R37" s="27">
        <f t="shared" si="20"/>
        <v>-70.615868000000006</v>
      </c>
      <c r="S37" s="38"/>
      <c r="T37" s="27">
        <f t="shared" si="21"/>
        <v>28.556999999999999</v>
      </c>
      <c r="U37" s="27">
        <f t="shared" si="22"/>
        <v>-64.583083999999999</v>
      </c>
      <c r="V37" s="27">
        <f t="shared" si="23"/>
        <v>-63.641277000000002</v>
      </c>
    </row>
    <row r="38" spans="2:22" x14ac:dyDescent="0.25">
      <c r="B38">
        <v>20107916666.667</v>
      </c>
      <c r="C38">
        <v>-37.930213999999999</v>
      </c>
      <c r="E38">
        <v>20107916666.667</v>
      </c>
      <c r="F38">
        <v>-31.787552000000002</v>
      </c>
      <c r="H38" s="27">
        <f t="shared" si="12"/>
        <v>24.588562499999998</v>
      </c>
      <c r="I38" s="27">
        <f t="shared" si="13"/>
        <v>-43.246901999999999</v>
      </c>
      <c r="J38" s="27">
        <f t="shared" si="14"/>
        <v>-68.324280000000002</v>
      </c>
      <c r="L38" s="27">
        <f t="shared" si="15"/>
        <v>25.945708333333002</v>
      </c>
      <c r="M38" s="27">
        <f t="shared" si="16"/>
        <v>-55.793616999999998</v>
      </c>
      <c r="N38" s="27">
        <f t="shared" si="17"/>
        <v>-57.560516</v>
      </c>
      <c r="P38" s="47">
        <f t="shared" si="18"/>
        <v>27.302854166667</v>
      </c>
      <c r="Q38" s="27">
        <f t="shared" si="19"/>
        <v>-51.334465000000002</v>
      </c>
      <c r="R38" s="27">
        <f t="shared" si="20"/>
        <v>-70.402541999999997</v>
      </c>
      <c r="S38" s="38"/>
      <c r="T38" s="27">
        <f t="shared" si="21"/>
        <v>28.66</v>
      </c>
      <c r="U38" s="27">
        <f t="shared" si="22"/>
        <v>-64.344086000000004</v>
      </c>
      <c r="V38" s="27">
        <f t="shared" si="23"/>
        <v>-63.795794999999998</v>
      </c>
    </row>
    <row r="39" spans="2:22" x14ac:dyDescent="0.25">
      <c r="B39">
        <v>20628500000</v>
      </c>
      <c r="C39">
        <v>-36.423274999999997</v>
      </c>
      <c r="E39">
        <v>20628500000</v>
      </c>
      <c r="F39">
        <v>-31.905815</v>
      </c>
      <c r="H39" s="27">
        <f t="shared" si="12"/>
        <v>25.004750000000001</v>
      </c>
      <c r="I39" s="27">
        <f t="shared" si="13"/>
        <v>-43.852603999999999</v>
      </c>
      <c r="J39" s="27">
        <f t="shared" si="14"/>
        <v>-69.713477999999995</v>
      </c>
      <c r="L39" s="27">
        <f t="shared" si="15"/>
        <v>26.2575</v>
      </c>
      <c r="M39" s="27">
        <f t="shared" si="16"/>
        <v>-56.451473</v>
      </c>
      <c r="N39" s="27">
        <f t="shared" si="17"/>
        <v>-58.279513999999999</v>
      </c>
      <c r="P39" s="47">
        <f t="shared" si="18"/>
        <v>27.510249999999999</v>
      </c>
      <c r="Q39" s="27">
        <f t="shared" si="19"/>
        <v>-50.350521000000001</v>
      </c>
      <c r="R39" s="27">
        <f t="shared" si="20"/>
        <v>-69.452385000000007</v>
      </c>
      <c r="S39" s="38"/>
      <c r="T39" s="27">
        <f t="shared" si="21"/>
        <v>28.763000000000002</v>
      </c>
      <c r="U39" s="27">
        <f t="shared" si="22"/>
        <v>-64.432616999999993</v>
      </c>
      <c r="V39" s="27">
        <f t="shared" si="23"/>
        <v>-63.975890999999997</v>
      </c>
    </row>
    <row r="40" spans="2:22" x14ac:dyDescent="0.25">
      <c r="B40">
        <v>21149083333.333</v>
      </c>
      <c r="C40">
        <v>-37.386589000000001</v>
      </c>
      <c r="E40">
        <v>21149083333.333</v>
      </c>
      <c r="F40">
        <v>-31.977180000000001</v>
      </c>
      <c r="H40" s="27">
        <f t="shared" si="12"/>
        <v>25.420937500000001</v>
      </c>
      <c r="I40" s="27">
        <f t="shared" si="13"/>
        <v>-44.865561999999997</v>
      </c>
      <c r="J40" s="27">
        <f t="shared" si="14"/>
        <v>-68.400161999999995</v>
      </c>
      <c r="L40" s="27">
        <f t="shared" si="15"/>
        <v>26.569291666666999</v>
      </c>
      <c r="M40" s="27">
        <f t="shared" si="16"/>
        <v>-57.051628000000001</v>
      </c>
      <c r="N40" s="27">
        <f t="shared" si="17"/>
        <v>-57.075459000000002</v>
      </c>
      <c r="P40" s="47">
        <f t="shared" si="18"/>
        <v>27.717645833333002</v>
      </c>
      <c r="Q40" s="27">
        <f t="shared" si="19"/>
        <v>-49.980034000000003</v>
      </c>
      <c r="R40" s="27">
        <f t="shared" si="20"/>
        <v>-68.711060000000003</v>
      </c>
      <c r="S40" s="38"/>
      <c r="T40" s="27">
        <f t="shared" si="21"/>
        <v>28.866</v>
      </c>
      <c r="U40" s="27">
        <f t="shared" si="22"/>
        <v>-63.924370000000003</v>
      </c>
      <c r="V40" s="27">
        <f t="shared" si="23"/>
        <v>-63.891300000000001</v>
      </c>
    </row>
    <row r="41" spans="2:22" x14ac:dyDescent="0.25">
      <c r="B41">
        <v>21669666666.667</v>
      </c>
      <c r="C41">
        <v>-38.438662999999998</v>
      </c>
      <c r="E41">
        <v>21669666666.667</v>
      </c>
      <c r="F41">
        <v>-32.314342000000003</v>
      </c>
      <c r="H41" s="27">
        <f t="shared" si="12"/>
        <v>25.837125</v>
      </c>
      <c r="I41" s="27">
        <f t="shared" si="13"/>
        <v>-46.149025000000002</v>
      </c>
      <c r="J41" s="27">
        <f t="shared" si="14"/>
        <v>-67.260620000000003</v>
      </c>
      <c r="L41" s="27">
        <f t="shared" si="15"/>
        <v>26.881083333332999</v>
      </c>
      <c r="M41" s="27">
        <f t="shared" si="16"/>
        <v>-57.441231000000002</v>
      </c>
      <c r="N41" s="27">
        <f t="shared" si="17"/>
        <v>-55.747753000000003</v>
      </c>
      <c r="P41" s="47">
        <f t="shared" si="18"/>
        <v>27.925041666666999</v>
      </c>
      <c r="Q41" s="27">
        <f t="shared" si="19"/>
        <v>-49.136893999999998</v>
      </c>
      <c r="R41" s="27">
        <f t="shared" si="20"/>
        <v>-68.427734000000001</v>
      </c>
      <c r="S41" s="38"/>
      <c r="T41" s="27">
        <f t="shared" si="21"/>
        <v>28.969000000000001</v>
      </c>
      <c r="U41" s="27">
        <f t="shared" si="22"/>
        <v>-63.166404999999997</v>
      </c>
      <c r="V41" s="27">
        <f t="shared" si="23"/>
        <v>-62.593716000000001</v>
      </c>
    </row>
    <row r="42" spans="2:22" x14ac:dyDescent="0.25">
      <c r="B42">
        <v>22190250000</v>
      </c>
      <c r="C42">
        <v>-40.878002000000002</v>
      </c>
      <c r="E42">
        <v>22190250000</v>
      </c>
      <c r="F42">
        <v>-32.272143999999997</v>
      </c>
      <c r="H42" s="27">
        <f t="shared" si="12"/>
        <v>26.2533125</v>
      </c>
      <c r="I42" s="27">
        <f t="shared" si="13"/>
        <v>-47.400837000000003</v>
      </c>
      <c r="J42" s="27">
        <f t="shared" si="14"/>
        <v>-66.703293000000002</v>
      </c>
      <c r="L42" s="27">
        <f t="shared" si="15"/>
        <v>27.192875000000001</v>
      </c>
      <c r="M42" s="27">
        <f t="shared" si="16"/>
        <v>-57.722538</v>
      </c>
      <c r="N42" s="27">
        <f t="shared" si="17"/>
        <v>-54.309139000000002</v>
      </c>
      <c r="P42" s="47">
        <f t="shared" si="18"/>
        <v>28.132437500000002</v>
      </c>
      <c r="Q42" s="27">
        <f t="shared" si="19"/>
        <v>-48.809280000000001</v>
      </c>
      <c r="R42" s="27">
        <f t="shared" si="20"/>
        <v>-69.260222999999996</v>
      </c>
      <c r="S42" s="38"/>
      <c r="T42" s="27">
        <f t="shared" si="21"/>
        <v>29.071999999999999</v>
      </c>
      <c r="U42" s="27">
        <f t="shared" si="22"/>
        <v>-62.257598999999999</v>
      </c>
      <c r="V42" s="27">
        <f t="shared" si="23"/>
        <v>-62.006720999999999</v>
      </c>
    </row>
    <row r="43" spans="2:22" x14ac:dyDescent="0.25">
      <c r="B43">
        <v>22710833333.333</v>
      </c>
      <c r="C43">
        <v>-41.084667000000003</v>
      </c>
      <c r="E43">
        <v>22710833333.333</v>
      </c>
      <c r="F43">
        <v>-32.187046000000002</v>
      </c>
      <c r="H43" s="27">
        <f t="shared" si="12"/>
        <v>26.669499999999999</v>
      </c>
      <c r="I43" s="27">
        <f t="shared" si="13"/>
        <v>-48.596820999999998</v>
      </c>
      <c r="J43" s="27">
        <f t="shared" si="14"/>
        <v>-62.248336999999999</v>
      </c>
      <c r="L43" s="27">
        <f t="shared" si="15"/>
        <v>27.504666666666999</v>
      </c>
      <c r="M43" s="27">
        <f t="shared" si="16"/>
        <v>-57.572257999999998</v>
      </c>
      <c r="N43" s="27">
        <f t="shared" si="17"/>
        <v>-53.700985000000003</v>
      </c>
      <c r="P43" s="47">
        <f t="shared" si="18"/>
        <v>28.339833333333001</v>
      </c>
      <c r="Q43" s="27">
        <f t="shared" si="19"/>
        <v>-48.207478000000002</v>
      </c>
      <c r="R43" s="27">
        <f t="shared" si="20"/>
        <v>-70.270904999999999</v>
      </c>
      <c r="S43" s="38"/>
      <c r="T43" s="27">
        <f t="shared" si="21"/>
        <v>29.175000000000001</v>
      </c>
      <c r="U43" s="27">
        <f t="shared" si="22"/>
        <v>-61.460982999999999</v>
      </c>
      <c r="V43" s="27">
        <f t="shared" si="23"/>
        <v>-62.433982999999998</v>
      </c>
    </row>
    <row r="44" spans="2:22" x14ac:dyDescent="0.25">
      <c r="B44">
        <v>23231416666.667</v>
      </c>
      <c r="C44">
        <v>-41.340485000000001</v>
      </c>
      <c r="E44">
        <v>23231416666.667</v>
      </c>
      <c r="F44">
        <v>-31.804880000000001</v>
      </c>
      <c r="H44" s="27">
        <f t="shared" si="12"/>
        <v>27.085687499999999</v>
      </c>
      <c r="I44" s="27">
        <f t="shared" si="13"/>
        <v>-48.956741000000001</v>
      </c>
      <c r="J44" s="27">
        <f t="shared" si="14"/>
        <v>-57.768645999999997</v>
      </c>
      <c r="L44" s="27">
        <f t="shared" si="15"/>
        <v>27.816458333332999</v>
      </c>
      <c r="M44" s="27">
        <f t="shared" si="16"/>
        <v>-57.145535000000002</v>
      </c>
      <c r="N44" s="27">
        <f t="shared" si="17"/>
        <v>-53.657443999999998</v>
      </c>
      <c r="P44" s="47">
        <f t="shared" si="18"/>
        <v>28.547229166666998</v>
      </c>
      <c r="Q44" s="27">
        <f t="shared" si="19"/>
        <v>-47.976067</v>
      </c>
      <c r="R44" s="27">
        <f t="shared" si="20"/>
        <v>-70.075507999999999</v>
      </c>
      <c r="S44" s="38"/>
      <c r="T44" s="27">
        <f t="shared" si="21"/>
        <v>29.277999999999999</v>
      </c>
      <c r="U44" s="27">
        <f t="shared" si="22"/>
        <v>-61.172683999999997</v>
      </c>
      <c r="V44" s="27">
        <f t="shared" si="23"/>
        <v>-63.602576999999997</v>
      </c>
    </row>
    <row r="45" spans="2:22" x14ac:dyDescent="0.25">
      <c r="B45">
        <v>23752000000</v>
      </c>
      <c r="C45">
        <v>-41.576836</v>
      </c>
      <c r="E45">
        <v>23752000000</v>
      </c>
      <c r="F45">
        <v>-31.492811</v>
      </c>
      <c r="H45" s="27">
        <f t="shared" si="12"/>
        <v>27.501874999999998</v>
      </c>
      <c r="I45" s="27">
        <f t="shared" si="13"/>
        <v>-48.283538999999998</v>
      </c>
      <c r="J45" s="27">
        <f t="shared" si="14"/>
        <v>-53.128345000000003</v>
      </c>
      <c r="L45" s="27">
        <f t="shared" si="15"/>
        <v>28.128250000000001</v>
      </c>
      <c r="M45" s="27">
        <f t="shared" si="16"/>
        <v>-56.346767</v>
      </c>
      <c r="N45" s="27">
        <f t="shared" si="17"/>
        <v>-55.143517000000003</v>
      </c>
      <c r="P45" s="47">
        <f t="shared" si="18"/>
        <v>28.754625000000001</v>
      </c>
      <c r="Q45" s="27">
        <f t="shared" si="19"/>
        <v>-47.629486</v>
      </c>
      <c r="R45" s="27">
        <f t="shared" si="20"/>
        <v>-68.365195999999997</v>
      </c>
      <c r="S45" s="38"/>
      <c r="T45" s="27">
        <f t="shared" si="21"/>
        <v>29.381</v>
      </c>
      <c r="U45" s="27">
        <f t="shared" si="22"/>
        <v>-60.87323</v>
      </c>
      <c r="V45" s="27">
        <f t="shared" si="23"/>
        <v>-63.913547999999999</v>
      </c>
    </row>
    <row r="46" spans="2:22" x14ac:dyDescent="0.25">
      <c r="B46">
        <v>24272583333.333</v>
      </c>
      <c r="C46">
        <v>-42.220711000000001</v>
      </c>
      <c r="E46">
        <v>24272583333.333</v>
      </c>
      <c r="F46">
        <v>-31.134461999999999</v>
      </c>
      <c r="H46" s="27">
        <f t="shared" si="12"/>
        <v>27.918062500000001</v>
      </c>
      <c r="I46" s="27">
        <f t="shared" si="13"/>
        <v>-46.195762999999999</v>
      </c>
      <c r="J46" s="27">
        <f t="shared" si="14"/>
        <v>-52.924339000000003</v>
      </c>
      <c r="L46" s="27">
        <f t="shared" si="15"/>
        <v>28.440041666667</v>
      </c>
      <c r="M46" s="27">
        <f t="shared" si="16"/>
        <v>-55.507469</v>
      </c>
      <c r="N46" s="27">
        <f t="shared" si="17"/>
        <v>-55.778495999999997</v>
      </c>
      <c r="P46" s="47">
        <f t="shared" si="18"/>
        <v>28.962020833333</v>
      </c>
      <c r="Q46" s="27">
        <f t="shared" si="19"/>
        <v>-47.740036000000003</v>
      </c>
      <c r="R46" s="27">
        <f t="shared" si="20"/>
        <v>-67.471496999999999</v>
      </c>
      <c r="S46" s="38"/>
      <c r="T46" s="27">
        <f t="shared" si="21"/>
        <v>29.484000000000002</v>
      </c>
      <c r="U46" s="27">
        <f t="shared" si="22"/>
        <v>-60.437576</v>
      </c>
      <c r="V46" s="27">
        <f t="shared" si="23"/>
        <v>-63.114037000000003</v>
      </c>
    </row>
    <row r="47" spans="2:22" x14ac:dyDescent="0.25">
      <c r="B47">
        <v>24793166666.667</v>
      </c>
      <c r="C47">
        <v>-43.351410000000001</v>
      </c>
      <c r="E47">
        <v>24793166666.667</v>
      </c>
      <c r="F47">
        <v>-30.922438</v>
      </c>
      <c r="H47" s="27">
        <f t="shared" si="12"/>
        <v>28.334250000000001</v>
      </c>
      <c r="I47" s="27">
        <f t="shared" si="13"/>
        <v>-43.564568000000001</v>
      </c>
      <c r="J47" s="27">
        <f t="shared" si="14"/>
        <v>-53.066234999999999</v>
      </c>
      <c r="L47" s="27">
        <f t="shared" si="15"/>
        <v>28.751833333333</v>
      </c>
      <c r="M47" s="27">
        <f t="shared" si="16"/>
        <v>-54.626044999999998</v>
      </c>
      <c r="N47" s="27">
        <f t="shared" si="17"/>
        <v>-56.509323000000002</v>
      </c>
      <c r="P47" s="47">
        <f t="shared" si="18"/>
        <v>29.169416666667001</v>
      </c>
      <c r="Q47" s="27">
        <f t="shared" si="19"/>
        <v>-47.828594000000002</v>
      </c>
      <c r="R47" s="27">
        <f t="shared" si="20"/>
        <v>-68.782379000000006</v>
      </c>
      <c r="S47" s="38"/>
      <c r="T47" s="27">
        <f t="shared" si="21"/>
        <v>29.587</v>
      </c>
      <c r="U47" s="27">
        <f t="shared" si="22"/>
        <v>-59.867783000000003</v>
      </c>
      <c r="V47" s="27">
        <f t="shared" si="23"/>
        <v>-63.614787999999997</v>
      </c>
    </row>
    <row r="48" spans="2:22" x14ac:dyDescent="0.25">
      <c r="B48">
        <v>25313750000</v>
      </c>
      <c r="C48">
        <v>-44.857159000000003</v>
      </c>
      <c r="E48">
        <v>25313750000</v>
      </c>
      <c r="F48">
        <v>-30.744339</v>
      </c>
      <c r="H48" s="27">
        <f t="shared" si="12"/>
        <v>28.7504375</v>
      </c>
      <c r="I48" s="27">
        <f t="shared" si="13"/>
        <v>-41.497298999999998</v>
      </c>
      <c r="J48" s="27">
        <f t="shared" si="14"/>
        <v>-53.316574000000003</v>
      </c>
      <c r="L48" s="27">
        <f t="shared" si="15"/>
        <v>29.063624999999998</v>
      </c>
      <c r="M48" s="27">
        <f t="shared" si="16"/>
        <v>-53.772418999999999</v>
      </c>
      <c r="N48" s="27">
        <f t="shared" si="17"/>
        <v>-55.622906</v>
      </c>
      <c r="P48" s="47">
        <f t="shared" si="18"/>
        <v>29.3768125</v>
      </c>
      <c r="Q48" s="27">
        <f t="shared" si="19"/>
        <v>-48.058495000000001</v>
      </c>
      <c r="R48" s="27">
        <f t="shared" si="20"/>
        <v>-70.72448</v>
      </c>
      <c r="S48" s="38"/>
      <c r="T48" s="27">
        <f t="shared" si="21"/>
        <v>29.69</v>
      </c>
      <c r="U48" s="27">
        <f t="shared" si="22"/>
        <v>-59.517467000000003</v>
      </c>
      <c r="V48" s="27">
        <f t="shared" si="23"/>
        <v>-65.591988000000001</v>
      </c>
    </row>
    <row r="49" spans="2:22" x14ac:dyDescent="0.25">
      <c r="B49">
        <v>25834333333.333</v>
      </c>
      <c r="C49">
        <v>-46.787350000000004</v>
      </c>
      <c r="E49">
        <v>25834333333.333</v>
      </c>
      <c r="F49">
        <v>-30.613039000000001</v>
      </c>
      <c r="H49" s="27">
        <f t="shared" si="12"/>
        <v>29.166625</v>
      </c>
      <c r="I49" s="27">
        <f t="shared" si="13"/>
        <v>-40.221950999999997</v>
      </c>
      <c r="J49" s="27">
        <f t="shared" si="14"/>
        <v>-53.769908999999998</v>
      </c>
      <c r="L49" s="27">
        <f t="shared" si="15"/>
        <v>29.375416666667</v>
      </c>
      <c r="M49" s="27">
        <f t="shared" si="16"/>
        <v>-52.918640000000003</v>
      </c>
      <c r="N49" s="27">
        <f t="shared" si="17"/>
        <v>-55.321255000000001</v>
      </c>
      <c r="P49" s="47">
        <f t="shared" si="18"/>
        <v>29.584208333332999</v>
      </c>
      <c r="Q49" s="27">
        <f t="shared" si="19"/>
        <v>-48.147193999999999</v>
      </c>
      <c r="R49" s="27">
        <f t="shared" si="20"/>
        <v>-72.219184999999996</v>
      </c>
      <c r="S49" s="38"/>
      <c r="T49" s="27">
        <f t="shared" si="21"/>
        <v>29.792999999999999</v>
      </c>
      <c r="U49" s="27">
        <f t="shared" si="22"/>
        <v>-59.552677000000003</v>
      </c>
      <c r="V49" s="27">
        <f t="shared" si="23"/>
        <v>-65.767723000000004</v>
      </c>
    </row>
    <row r="50" spans="2:22" x14ac:dyDescent="0.25">
      <c r="B50">
        <v>26354916666.667</v>
      </c>
      <c r="C50">
        <v>-49.847450000000002</v>
      </c>
      <c r="E50">
        <v>26354916666.667</v>
      </c>
      <c r="F50">
        <v>-30.447268000000001</v>
      </c>
      <c r="H50" s="27">
        <f t="shared" si="12"/>
        <v>29.582812499999999</v>
      </c>
      <c r="I50" s="27">
        <f t="shared" si="13"/>
        <v>-39.233727000000002</v>
      </c>
      <c r="J50" s="27">
        <f t="shared" si="14"/>
        <v>-54.306010999999998</v>
      </c>
      <c r="L50" s="27">
        <f t="shared" si="15"/>
        <v>29.687208333333</v>
      </c>
      <c r="M50" s="27">
        <f t="shared" si="16"/>
        <v>-52.047421</v>
      </c>
      <c r="N50" s="27">
        <f t="shared" si="17"/>
        <v>-54.296989000000004</v>
      </c>
      <c r="P50" s="47">
        <f t="shared" si="18"/>
        <v>29.791604166667</v>
      </c>
      <c r="Q50" s="27">
        <f t="shared" si="19"/>
        <v>-48.609549999999999</v>
      </c>
      <c r="R50" s="27">
        <f t="shared" si="20"/>
        <v>-72.219223</v>
      </c>
      <c r="S50" s="38"/>
      <c r="T50" s="27">
        <f t="shared" si="21"/>
        <v>29.896000000000001</v>
      </c>
      <c r="U50" s="27">
        <f t="shared" si="22"/>
        <v>-59.212840999999997</v>
      </c>
      <c r="V50" s="27">
        <f t="shared" si="23"/>
        <v>-66.291213999999997</v>
      </c>
    </row>
    <row r="51" spans="2:22" x14ac:dyDescent="0.25">
      <c r="B51">
        <v>26875500000</v>
      </c>
      <c r="C51">
        <v>-57.111663999999998</v>
      </c>
      <c r="E51">
        <v>26875500000</v>
      </c>
      <c r="F51">
        <v>-30.398247000000001</v>
      </c>
      <c r="H51" s="27">
        <f t="shared" si="12"/>
        <v>29.998999999999999</v>
      </c>
      <c r="I51" s="27">
        <f t="shared" si="13"/>
        <v>-38.418655000000001</v>
      </c>
      <c r="J51" s="27">
        <f t="shared" si="14"/>
        <v>-54.644053999999997</v>
      </c>
      <c r="L51" s="27">
        <f t="shared" si="15"/>
        <v>29.998999999999999</v>
      </c>
      <c r="M51" s="27">
        <f t="shared" si="16"/>
        <v>-51.540947000000003</v>
      </c>
      <c r="N51" s="27">
        <f t="shared" si="17"/>
        <v>-54.002327000000001</v>
      </c>
      <c r="P51" s="47">
        <f t="shared" si="18"/>
        <v>29.998999999999999</v>
      </c>
      <c r="Q51" s="27">
        <f t="shared" si="19"/>
        <v>-48.974983000000002</v>
      </c>
      <c r="R51" s="27">
        <f t="shared" si="20"/>
        <v>-72.483977999999993</v>
      </c>
      <c r="S51" s="38"/>
      <c r="T51" s="27">
        <f t="shared" si="21"/>
        <v>29.998999999999999</v>
      </c>
      <c r="U51" s="27">
        <f t="shared" si="22"/>
        <v>-58.860591999999997</v>
      </c>
      <c r="V51" s="27">
        <f t="shared" si="23"/>
        <v>-65.934455999999997</v>
      </c>
    </row>
    <row r="52" spans="2:22" x14ac:dyDescent="0.25">
      <c r="B52">
        <v>27396083333.333</v>
      </c>
      <c r="C52">
        <v>-59.029612999999998</v>
      </c>
      <c r="E52">
        <v>27396083333.333</v>
      </c>
      <c r="F52">
        <v>-30.660309000000002</v>
      </c>
    </row>
    <row r="53" spans="2:22" x14ac:dyDescent="0.25">
      <c r="B53">
        <v>27916666666.667</v>
      </c>
      <c r="C53">
        <v>-57.298416000000003</v>
      </c>
      <c r="E53">
        <v>27916666666.667</v>
      </c>
      <c r="F53">
        <v>-31.316078000000001</v>
      </c>
    </row>
    <row r="54" spans="2:22" x14ac:dyDescent="0.25">
      <c r="B54">
        <v>28437250000</v>
      </c>
      <c r="C54">
        <v>-49.302036000000001</v>
      </c>
      <c r="E54">
        <v>28437250000</v>
      </c>
      <c r="F54">
        <v>-32.233333999999999</v>
      </c>
    </row>
    <row r="55" spans="2:22" x14ac:dyDescent="0.25">
      <c r="B55">
        <v>28957833333.333</v>
      </c>
      <c r="C55">
        <v>-44.609752999999998</v>
      </c>
      <c r="E55">
        <v>28957833333.333</v>
      </c>
      <c r="F55">
        <v>-33.189166999999998</v>
      </c>
    </row>
    <row r="56" spans="2:22" x14ac:dyDescent="0.25">
      <c r="B56">
        <v>29478416666.667</v>
      </c>
      <c r="C56">
        <v>-40.917319999999997</v>
      </c>
      <c r="E56">
        <v>29478416666.667</v>
      </c>
      <c r="F56">
        <v>-34.028666999999999</v>
      </c>
    </row>
    <row r="57" spans="2:22" x14ac:dyDescent="0.25">
      <c r="B57">
        <v>29999000000</v>
      </c>
      <c r="C57">
        <v>-38.764567999999997</v>
      </c>
      <c r="E57">
        <v>29999000000</v>
      </c>
      <c r="F57">
        <v>-34.536223999999997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238</v>
      </c>
      <c r="E62" t="s">
        <v>23</v>
      </c>
      <c r="F62" t="s">
        <v>238</v>
      </c>
    </row>
    <row r="63" spans="2:22" x14ac:dyDescent="0.25">
      <c r="B63">
        <v>10022000000</v>
      </c>
      <c r="C63">
        <v>-66.932602000000003</v>
      </c>
      <c r="E63">
        <v>10022000000</v>
      </c>
      <c r="F63">
        <v>-49.729691000000003</v>
      </c>
    </row>
    <row r="64" spans="2:22" x14ac:dyDescent="0.25">
      <c r="B64">
        <v>10438187500</v>
      </c>
      <c r="C64">
        <v>-64.400627</v>
      </c>
      <c r="E64">
        <v>10438187500</v>
      </c>
      <c r="F64">
        <v>-49.314754000000001</v>
      </c>
    </row>
    <row r="65" spans="2:6" x14ac:dyDescent="0.25">
      <c r="B65">
        <v>10854375000</v>
      </c>
      <c r="C65">
        <v>-61.715122000000001</v>
      </c>
      <c r="E65">
        <v>10854375000</v>
      </c>
      <c r="F65">
        <v>-48.821365</v>
      </c>
    </row>
    <row r="66" spans="2:6" x14ac:dyDescent="0.25">
      <c r="B66">
        <v>11270562500</v>
      </c>
      <c r="C66">
        <v>-60.164093000000001</v>
      </c>
      <c r="E66">
        <v>11270562500</v>
      </c>
      <c r="F66">
        <v>-48.426940999999999</v>
      </c>
    </row>
    <row r="67" spans="2:6" x14ac:dyDescent="0.25">
      <c r="B67">
        <v>11686750000</v>
      </c>
      <c r="C67">
        <v>-62.513072999999999</v>
      </c>
      <c r="E67">
        <v>11686750000</v>
      </c>
      <c r="F67">
        <v>-48.783107999999999</v>
      </c>
    </row>
    <row r="68" spans="2:6" x14ac:dyDescent="0.25">
      <c r="B68">
        <v>12102937500</v>
      </c>
      <c r="C68">
        <v>-65.246735000000001</v>
      </c>
      <c r="E68">
        <v>12102937500</v>
      </c>
      <c r="F68">
        <v>-49.285583000000003</v>
      </c>
    </row>
    <row r="69" spans="2:6" x14ac:dyDescent="0.25">
      <c r="B69">
        <v>12519125000</v>
      </c>
      <c r="C69">
        <v>-70.075050000000005</v>
      </c>
      <c r="E69">
        <v>12519125000</v>
      </c>
      <c r="F69">
        <v>-49.934795000000001</v>
      </c>
    </row>
    <row r="70" spans="2:6" x14ac:dyDescent="0.25">
      <c r="B70">
        <v>12935312500</v>
      </c>
      <c r="C70">
        <v>-68.822884000000002</v>
      </c>
      <c r="E70">
        <v>12935312500</v>
      </c>
      <c r="F70">
        <v>-50.065277000000002</v>
      </c>
    </row>
    <row r="71" spans="2:6" x14ac:dyDescent="0.25">
      <c r="B71">
        <v>13351500000</v>
      </c>
      <c r="C71">
        <v>-65.794617000000002</v>
      </c>
      <c r="E71">
        <v>13351500000</v>
      </c>
      <c r="F71">
        <v>-50.994498999999998</v>
      </c>
    </row>
    <row r="72" spans="2:6" x14ac:dyDescent="0.25">
      <c r="B72">
        <v>13767687500</v>
      </c>
      <c r="C72">
        <v>-60.404407999999997</v>
      </c>
      <c r="E72">
        <v>13767687500</v>
      </c>
      <c r="F72">
        <v>-51.962429</v>
      </c>
    </row>
    <row r="73" spans="2:6" x14ac:dyDescent="0.25">
      <c r="B73">
        <v>14183875000</v>
      </c>
      <c r="C73">
        <v>-59.104778000000003</v>
      </c>
      <c r="E73">
        <v>14183875000</v>
      </c>
      <c r="F73">
        <v>-53.138545999999998</v>
      </c>
    </row>
    <row r="74" spans="2:6" x14ac:dyDescent="0.25">
      <c r="B74">
        <v>14600062500</v>
      </c>
      <c r="C74">
        <v>-62.266384000000002</v>
      </c>
      <c r="E74">
        <v>14600062500</v>
      </c>
      <c r="F74">
        <v>-53.137858999999999</v>
      </c>
    </row>
    <row r="75" spans="2:6" x14ac:dyDescent="0.25">
      <c r="B75">
        <v>15016250000</v>
      </c>
      <c r="C75">
        <v>-64.975234999999998</v>
      </c>
      <c r="E75">
        <v>15016250000</v>
      </c>
      <c r="F75">
        <v>-53.180233000000001</v>
      </c>
    </row>
    <row r="76" spans="2:6" x14ac:dyDescent="0.25">
      <c r="B76">
        <v>15432437500</v>
      </c>
      <c r="C76">
        <v>-65.553748999999996</v>
      </c>
      <c r="E76">
        <v>15432437500</v>
      </c>
      <c r="F76">
        <v>-53.576920000000001</v>
      </c>
    </row>
    <row r="77" spans="2:6" x14ac:dyDescent="0.25">
      <c r="B77">
        <v>15848625000</v>
      </c>
      <c r="C77">
        <v>-63.673969</v>
      </c>
      <c r="E77">
        <v>15848625000</v>
      </c>
      <c r="F77">
        <v>-54.626587000000001</v>
      </c>
    </row>
    <row r="78" spans="2:6" x14ac:dyDescent="0.25">
      <c r="B78">
        <v>16264812500</v>
      </c>
      <c r="C78">
        <v>-62.466816000000001</v>
      </c>
      <c r="E78">
        <v>16264812500</v>
      </c>
      <c r="F78">
        <v>-55.807465000000001</v>
      </c>
    </row>
    <row r="79" spans="2:6" x14ac:dyDescent="0.25">
      <c r="B79">
        <v>16681000000</v>
      </c>
      <c r="C79">
        <v>-61.049568000000001</v>
      </c>
      <c r="E79">
        <v>16681000000</v>
      </c>
      <c r="F79">
        <v>-56.780997999999997</v>
      </c>
    </row>
    <row r="80" spans="2:6" x14ac:dyDescent="0.25">
      <c r="B80">
        <v>17097187500</v>
      </c>
      <c r="C80">
        <v>-59.765658999999999</v>
      </c>
      <c r="E80">
        <v>17097187500</v>
      </c>
      <c r="F80">
        <v>-57.686371000000001</v>
      </c>
    </row>
    <row r="81" spans="2:6" x14ac:dyDescent="0.25">
      <c r="B81">
        <v>17513375000</v>
      </c>
      <c r="C81">
        <v>-58.368732000000001</v>
      </c>
      <c r="E81">
        <v>17513375000</v>
      </c>
      <c r="F81">
        <v>-58.733615999999998</v>
      </c>
    </row>
    <row r="82" spans="2:6" x14ac:dyDescent="0.25">
      <c r="B82">
        <v>17929562500</v>
      </c>
      <c r="C82">
        <v>-56.402538</v>
      </c>
      <c r="E82">
        <v>17929562500</v>
      </c>
      <c r="F82">
        <v>-59.352164999999999</v>
      </c>
    </row>
    <row r="83" spans="2:6" x14ac:dyDescent="0.25">
      <c r="B83">
        <v>18345750000</v>
      </c>
      <c r="C83">
        <v>-53.758892000000003</v>
      </c>
      <c r="E83">
        <v>18345750000</v>
      </c>
      <c r="F83">
        <v>-59.734825000000001</v>
      </c>
    </row>
    <row r="84" spans="2:6" x14ac:dyDescent="0.25">
      <c r="B84">
        <v>18761937500</v>
      </c>
      <c r="C84">
        <v>-52.518706999999999</v>
      </c>
      <c r="E84">
        <v>18761937500</v>
      </c>
      <c r="F84">
        <v>-60.179375</v>
      </c>
    </row>
    <row r="85" spans="2:6" x14ac:dyDescent="0.25">
      <c r="B85">
        <v>19178125000</v>
      </c>
      <c r="C85">
        <v>-52.478045999999999</v>
      </c>
      <c r="E85">
        <v>19178125000</v>
      </c>
      <c r="F85">
        <v>-60.428626999999999</v>
      </c>
    </row>
    <row r="86" spans="2:6" x14ac:dyDescent="0.25">
      <c r="B86">
        <v>19594312500</v>
      </c>
      <c r="C86">
        <v>-52.147891999999999</v>
      </c>
      <c r="E86">
        <v>19594312500</v>
      </c>
      <c r="F86">
        <v>-60.583263000000002</v>
      </c>
    </row>
    <row r="87" spans="2:6" x14ac:dyDescent="0.25">
      <c r="B87">
        <v>20010500000</v>
      </c>
      <c r="C87">
        <v>-51.639225000000003</v>
      </c>
      <c r="E87">
        <v>20010500000</v>
      </c>
      <c r="F87">
        <v>-60.741256999999997</v>
      </c>
    </row>
    <row r="88" spans="2:6" x14ac:dyDescent="0.25">
      <c r="B88">
        <v>20426687500</v>
      </c>
      <c r="C88">
        <v>-49.934818</v>
      </c>
      <c r="E88">
        <v>20426687500</v>
      </c>
      <c r="F88">
        <v>-62.755702999999997</v>
      </c>
    </row>
    <row r="89" spans="2:6" x14ac:dyDescent="0.25">
      <c r="B89">
        <v>20842875000</v>
      </c>
      <c r="C89">
        <v>-48.243808999999999</v>
      </c>
      <c r="E89">
        <v>20842875000</v>
      </c>
      <c r="F89">
        <v>-64.922095999999996</v>
      </c>
    </row>
    <row r="90" spans="2:6" x14ac:dyDescent="0.25">
      <c r="B90">
        <v>21259062500</v>
      </c>
      <c r="C90">
        <v>-47.152962000000002</v>
      </c>
      <c r="E90">
        <v>21259062500</v>
      </c>
      <c r="F90">
        <v>-68.235152999999997</v>
      </c>
    </row>
    <row r="91" spans="2:6" x14ac:dyDescent="0.25">
      <c r="B91">
        <v>21675250000</v>
      </c>
      <c r="C91">
        <v>-47.368099000000001</v>
      </c>
      <c r="E91">
        <v>21675250000</v>
      </c>
      <c r="F91">
        <v>-68.702095</v>
      </c>
    </row>
    <row r="92" spans="2:6" x14ac:dyDescent="0.25">
      <c r="B92">
        <v>22091437500</v>
      </c>
      <c r="C92">
        <v>-48.244892</v>
      </c>
      <c r="E92">
        <v>22091437500</v>
      </c>
      <c r="F92">
        <v>-68.152343999999999</v>
      </c>
    </row>
    <row r="93" spans="2:6" x14ac:dyDescent="0.25">
      <c r="B93">
        <v>22507625000</v>
      </c>
      <c r="C93">
        <v>-49.003422</v>
      </c>
      <c r="E93">
        <v>22507625000</v>
      </c>
      <c r="F93">
        <v>-66.069038000000006</v>
      </c>
    </row>
    <row r="94" spans="2:6" x14ac:dyDescent="0.25">
      <c r="B94">
        <v>22923812500</v>
      </c>
      <c r="C94">
        <v>-48.534587999999999</v>
      </c>
      <c r="E94">
        <v>22923812500</v>
      </c>
      <c r="F94">
        <v>-66.725173999999996</v>
      </c>
    </row>
    <row r="95" spans="2:6" x14ac:dyDescent="0.25">
      <c r="B95">
        <v>23340000000</v>
      </c>
      <c r="C95">
        <v>-46.851063000000003</v>
      </c>
      <c r="E95">
        <v>23340000000</v>
      </c>
      <c r="F95">
        <v>-69.034760000000006</v>
      </c>
    </row>
    <row r="96" spans="2:6" x14ac:dyDescent="0.25">
      <c r="B96">
        <v>23756187500</v>
      </c>
      <c r="C96">
        <v>-44.797843999999998</v>
      </c>
      <c r="E96">
        <v>23756187500</v>
      </c>
      <c r="F96">
        <v>-68.732840999999993</v>
      </c>
    </row>
    <row r="97" spans="2:6" x14ac:dyDescent="0.25">
      <c r="B97">
        <v>24172375000</v>
      </c>
      <c r="C97">
        <v>-43.397381000000003</v>
      </c>
      <c r="E97">
        <v>24172375000</v>
      </c>
      <c r="F97">
        <v>-69.039268000000007</v>
      </c>
    </row>
    <row r="98" spans="2:6" x14ac:dyDescent="0.25">
      <c r="B98">
        <v>24588562500</v>
      </c>
      <c r="C98">
        <v>-43.246901999999999</v>
      </c>
      <c r="E98">
        <v>24588562500</v>
      </c>
      <c r="F98">
        <v>-68.324280000000002</v>
      </c>
    </row>
    <row r="99" spans="2:6" x14ac:dyDescent="0.25">
      <c r="B99">
        <v>25004750000</v>
      </c>
      <c r="C99">
        <v>-43.852603999999999</v>
      </c>
      <c r="E99">
        <v>25004750000</v>
      </c>
      <c r="F99">
        <v>-69.713477999999995</v>
      </c>
    </row>
    <row r="100" spans="2:6" x14ac:dyDescent="0.25">
      <c r="B100">
        <v>25420937500</v>
      </c>
      <c r="C100">
        <v>-44.865561999999997</v>
      </c>
      <c r="E100">
        <v>25420937500</v>
      </c>
      <c r="F100">
        <v>-68.400161999999995</v>
      </c>
    </row>
    <row r="101" spans="2:6" x14ac:dyDescent="0.25">
      <c r="B101">
        <v>25837125000</v>
      </c>
      <c r="C101">
        <v>-46.149025000000002</v>
      </c>
      <c r="E101">
        <v>25837125000</v>
      </c>
      <c r="F101">
        <v>-67.260620000000003</v>
      </c>
    </row>
    <row r="102" spans="2:6" x14ac:dyDescent="0.25">
      <c r="B102">
        <v>26253312500</v>
      </c>
      <c r="C102">
        <v>-47.400837000000003</v>
      </c>
      <c r="E102">
        <v>26253312500</v>
      </c>
      <c r="F102">
        <v>-66.703293000000002</v>
      </c>
    </row>
    <row r="103" spans="2:6" x14ac:dyDescent="0.25">
      <c r="B103">
        <v>26669500000</v>
      </c>
      <c r="C103">
        <v>-48.596820999999998</v>
      </c>
      <c r="E103">
        <v>26669500000</v>
      </c>
      <c r="F103">
        <v>-62.248336999999999</v>
      </c>
    </row>
    <row r="104" spans="2:6" x14ac:dyDescent="0.25">
      <c r="B104">
        <v>27085687500</v>
      </c>
      <c r="C104">
        <v>-48.956741000000001</v>
      </c>
      <c r="E104">
        <v>27085687500</v>
      </c>
      <c r="F104">
        <v>-57.768645999999997</v>
      </c>
    </row>
    <row r="105" spans="2:6" x14ac:dyDescent="0.25">
      <c r="B105">
        <v>27501875000</v>
      </c>
      <c r="C105">
        <v>-48.283538999999998</v>
      </c>
      <c r="E105">
        <v>27501875000</v>
      </c>
      <c r="F105">
        <v>-53.128345000000003</v>
      </c>
    </row>
    <row r="106" spans="2:6" x14ac:dyDescent="0.25">
      <c r="B106">
        <v>27918062500</v>
      </c>
      <c r="C106">
        <v>-46.195762999999999</v>
      </c>
      <c r="E106">
        <v>27918062500</v>
      </c>
      <c r="F106">
        <v>-52.924339000000003</v>
      </c>
    </row>
    <row r="107" spans="2:6" x14ac:dyDescent="0.25">
      <c r="B107">
        <v>28334250000</v>
      </c>
      <c r="C107">
        <v>-43.564568000000001</v>
      </c>
      <c r="E107">
        <v>28334250000</v>
      </c>
      <c r="F107">
        <v>-53.066234999999999</v>
      </c>
    </row>
    <row r="108" spans="2:6" x14ac:dyDescent="0.25">
      <c r="B108">
        <v>28750437500</v>
      </c>
      <c r="C108">
        <v>-41.497298999999998</v>
      </c>
      <c r="E108">
        <v>28750437500</v>
      </c>
      <c r="F108">
        <v>-53.316574000000003</v>
      </c>
    </row>
    <row r="109" spans="2:6" x14ac:dyDescent="0.25">
      <c r="B109">
        <v>29166625000</v>
      </c>
      <c r="C109">
        <v>-40.221950999999997</v>
      </c>
      <c r="E109">
        <v>29166625000</v>
      </c>
      <c r="F109">
        <v>-53.769908999999998</v>
      </c>
    </row>
    <row r="110" spans="2:6" x14ac:dyDescent="0.25">
      <c r="B110">
        <v>29582812500</v>
      </c>
      <c r="C110">
        <v>-39.233727000000002</v>
      </c>
      <c r="E110">
        <v>29582812500</v>
      </c>
      <c r="F110">
        <v>-54.306010999999998</v>
      </c>
    </row>
    <row r="111" spans="2:6" x14ac:dyDescent="0.25">
      <c r="B111">
        <v>29999000000</v>
      </c>
      <c r="C111">
        <v>-38.418655000000001</v>
      </c>
      <c r="E111">
        <v>29999000000</v>
      </c>
      <c r="F111">
        <v>-54.644053999999997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239</v>
      </c>
      <c r="E116" t="s">
        <v>23</v>
      </c>
      <c r="F116" t="s">
        <v>239</v>
      </c>
    </row>
    <row r="117" spans="2:6" x14ac:dyDescent="0.25">
      <c r="B117">
        <v>15033000000</v>
      </c>
      <c r="C117">
        <v>-57.278252000000002</v>
      </c>
      <c r="E117">
        <v>15033000000</v>
      </c>
      <c r="F117">
        <v>-62.822589999999998</v>
      </c>
    </row>
    <row r="118" spans="2:6" x14ac:dyDescent="0.25">
      <c r="B118">
        <v>15344791666.667</v>
      </c>
      <c r="C118">
        <v>-57.026169000000003</v>
      </c>
      <c r="E118">
        <v>15344791666.667</v>
      </c>
      <c r="F118">
        <v>-61.534775000000003</v>
      </c>
    </row>
    <row r="119" spans="2:6" x14ac:dyDescent="0.25">
      <c r="B119">
        <v>15656583333.333</v>
      </c>
      <c r="C119">
        <v>-56.140076000000001</v>
      </c>
      <c r="E119">
        <v>15656583333.333</v>
      </c>
      <c r="F119">
        <v>-59.883442000000002</v>
      </c>
    </row>
    <row r="120" spans="2:6" x14ac:dyDescent="0.25">
      <c r="B120">
        <v>15968375000</v>
      </c>
      <c r="C120">
        <v>-57.315936999999998</v>
      </c>
      <c r="E120">
        <v>15968375000</v>
      </c>
      <c r="F120">
        <v>-57.713448</v>
      </c>
    </row>
    <row r="121" spans="2:6" x14ac:dyDescent="0.25">
      <c r="B121">
        <v>16280166666.667</v>
      </c>
      <c r="C121">
        <v>-57.768501000000001</v>
      </c>
      <c r="E121">
        <v>16280166666.667</v>
      </c>
      <c r="F121">
        <v>-57.217193999999999</v>
      </c>
    </row>
    <row r="122" spans="2:6" x14ac:dyDescent="0.25">
      <c r="B122">
        <v>16591958333.333</v>
      </c>
      <c r="C122">
        <v>-59.510601000000001</v>
      </c>
      <c r="E122">
        <v>16591958333.333</v>
      </c>
      <c r="F122">
        <v>-56.964958000000003</v>
      </c>
    </row>
    <row r="123" spans="2:6" x14ac:dyDescent="0.25">
      <c r="B123">
        <v>16903750000</v>
      </c>
      <c r="C123">
        <v>-61.333083999999999</v>
      </c>
      <c r="E123">
        <v>16903750000</v>
      </c>
      <c r="F123">
        <v>-57.197628000000002</v>
      </c>
    </row>
    <row r="124" spans="2:6" x14ac:dyDescent="0.25">
      <c r="B124">
        <v>17215541666.667</v>
      </c>
      <c r="C124">
        <v>-63.176009999999998</v>
      </c>
      <c r="E124">
        <v>17215541666.667</v>
      </c>
      <c r="F124">
        <v>-58.174712999999997</v>
      </c>
    </row>
    <row r="125" spans="2:6" x14ac:dyDescent="0.25">
      <c r="B125">
        <v>17527333333.333</v>
      </c>
      <c r="C125">
        <v>-62.657184999999998</v>
      </c>
      <c r="E125">
        <v>17527333333.333</v>
      </c>
      <c r="F125">
        <v>-57.837012999999999</v>
      </c>
    </row>
    <row r="126" spans="2:6" x14ac:dyDescent="0.25">
      <c r="B126">
        <v>17839125000</v>
      </c>
      <c r="C126">
        <v>-59.660682999999999</v>
      </c>
      <c r="E126">
        <v>17839125000</v>
      </c>
      <c r="F126">
        <v>-56.942646000000003</v>
      </c>
    </row>
    <row r="127" spans="2:6" x14ac:dyDescent="0.25">
      <c r="B127">
        <v>18150916666.667</v>
      </c>
      <c r="C127">
        <v>-56.920077999999997</v>
      </c>
      <c r="E127">
        <v>18150916666.667</v>
      </c>
      <c r="F127">
        <v>-54.65081</v>
      </c>
    </row>
    <row r="128" spans="2:6" x14ac:dyDescent="0.25">
      <c r="B128">
        <v>18462708333.333</v>
      </c>
      <c r="C128">
        <v>-55.560763999999999</v>
      </c>
      <c r="E128">
        <v>18462708333.333</v>
      </c>
      <c r="F128">
        <v>-53.680858999999998</v>
      </c>
    </row>
    <row r="129" spans="2:6" x14ac:dyDescent="0.25">
      <c r="B129">
        <v>18774500000</v>
      </c>
      <c r="C129">
        <v>-54.943500999999998</v>
      </c>
      <c r="E129">
        <v>18774500000</v>
      </c>
      <c r="F129">
        <v>-52.923996000000002</v>
      </c>
    </row>
    <row r="130" spans="2:6" x14ac:dyDescent="0.25">
      <c r="B130">
        <v>19086291666.667</v>
      </c>
      <c r="C130">
        <v>-54.870182</v>
      </c>
      <c r="E130">
        <v>19086291666.667</v>
      </c>
      <c r="F130">
        <v>-52.248238000000001</v>
      </c>
    </row>
    <row r="131" spans="2:6" x14ac:dyDescent="0.25">
      <c r="B131">
        <v>19398083333.333</v>
      </c>
      <c r="C131">
        <v>-55.014118000000003</v>
      </c>
      <c r="E131">
        <v>19398083333.333</v>
      </c>
      <c r="F131">
        <v>-51.638508000000002</v>
      </c>
    </row>
    <row r="132" spans="2:6" x14ac:dyDescent="0.25">
      <c r="B132">
        <v>19709875000</v>
      </c>
      <c r="C132">
        <v>-55.344723000000002</v>
      </c>
      <c r="E132">
        <v>19709875000</v>
      </c>
      <c r="F132">
        <v>-51.109881999999999</v>
      </c>
    </row>
    <row r="133" spans="2:6" x14ac:dyDescent="0.25">
      <c r="B133">
        <v>20021666666.667</v>
      </c>
      <c r="C133">
        <v>-55.032009000000002</v>
      </c>
      <c r="E133">
        <v>20021666666.667</v>
      </c>
      <c r="F133">
        <v>-51.157845000000002</v>
      </c>
    </row>
    <row r="134" spans="2:6" x14ac:dyDescent="0.25">
      <c r="B134">
        <v>20333458333.333</v>
      </c>
      <c r="C134">
        <v>-55.145760000000003</v>
      </c>
      <c r="E134">
        <v>20333458333.333</v>
      </c>
      <c r="F134">
        <v>-51.133201999999997</v>
      </c>
    </row>
    <row r="135" spans="2:6" x14ac:dyDescent="0.25">
      <c r="B135">
        <v>20645250000</v>
      </c>
      <c r="C135">
        <v>-56.382641</v>
      </c>
      <c r="E135">
        <v>20645250000</v>
      </c>
      <c r="F135">
        <v>-51.095730000000003</v>
      </c>
    </row>
    <row r="136" spans="2:6" x14ac:dyDescent="0.25">
      <c r="B136">
        <v>20957041666.667</v>
      </c>
      <c r="C136">
        <v>-55.695366</v>
      </c>
      <c r="E136">
        <v>20957041666.667</v>
      </c>
      <c r="F136">
        <v>-51.014857999999997</v>
      </c>
    </row>
    <row r="137" spans="2:6" x14ac:dyDescent="0.25">
      <c r="B137">
        <v>21268833333.333</v>
      </c>
      <c r="C137">
        <v>-56.496150999999998</v>
      </c>
      <c r="E137">
        <v>21268833333.333</v>
      </c>
      <c r="F137">
        <v>-50.902842999999997</v>
      </c>
    </row>
    <row r="138" spans="2:6" x14ac:dyDescent="0.25">
      <c r="B138">
        <v>21580625000</v>
      </c>
      <c r="C138">
        <v>-56.154865000000001</v>
      </c>
      <c r="E138">
        <v>21580625000</v>
      </c>
      <c r="F138">
        <v>-50.898586000000002</v>
      </c>
    </row>
    <row r="139" spans="2:6" x14ac:dyDescent="0.25">
      <c r="B139">
        <v>21892416666.667</v>
      </c>
      <c r="C139">
        <v>-57.088718</v>
      </c>
      <c r="E139">
        <v>21892416666.667</v>
      </c>
      <c r="F139">
        <v>-50.874561</v>
      </c>
    </row>
    <row r="140" spans="2:6" x14ac:dyDescent="0.25">
      <c r="B140">
        <v>22204208333.333</v>
      </c>
      <c r="C140">
        <v>-55.876415000000001</v>
      </c>
      <c r="E140">
        <v>22204208333.333</v>
      </c>
      <c r="F140">
        <v>-51.203167000000001</v>
      </c>
    </row>
    <row r="141" spans="2:6" x14ac:dyDescent="0.25">
      <c r="B141">
        <v>22516000000</v>
      </c>
      <c r="C141">
        <v>-54.688617999999998</v>
      </c>
      <c r="E141">
        <v>22516000000</v>
      </c>
      <c r="F141">
        <v>-51.770023000000002</v>
      </c>
    </row>
    <row r="142" spans="2:6" x14ac:dyDescent="0.25">
      <c r="B142">
        <v>22827791666.667</v>
      </c>
      <c r="C142">
        <v>-54.334335000000003</v>
      </c>
      <c r="E142">
        <v>22827791666.667</v>
      </c>
      <c r="F142">
        <v>-52.385612000000002</v>
      </c>
    </row>
    <row r="143" spans="2:6" x14ac:dyDescent="0.25">
      <c r="B143">
        <v>23139583333.333</v>
      </c>
      <c r="C143">
        <v>-54.156933000000002</v>
      </c>
      <c r="E143">
        <v>23139583333.333</v>
      </c>
      <c r="F143">
        <v>-52.670990000000003</v>
      </c>
    </row>
    <row r="144" spans="2:6" x14ac:dyDescent="0.25">
      <c r="B144">
        <v>23451375000</v>
      </c>
      <c r="C144">
        <v>-54.384495000000001</v>
      </c>
      <c r="E144">
        <v>23451375000</v>
      </c>
      <c r="F144">
        <v>-53.05209</v>
      </c>
    </row>
    <row r="145" spans="2:6" x14ac:dyDescent="0.25">
      <c r="B145">
        <v>23763166666.667</v>
      </c>
      <c r="C145">
        <v>-54.495876000000003</v>
      </c>
      <c r="E145">
        <v>23763166666.667</v>
      </c>
      <c r="F145">
        <v>-55.184382999999997</v>
      </c>
    </row>
    <row r="146" spans="2:6" x14ac:dyDescent="0.25">
      <c r="B146">
        <v>24074958333.333</v>
      </c>
      <c r="C146">
        <v>-54.704445</v>
      </c>
      <c r="E146">
        <v>24074958333.333</v>
      </c>
      <c r="F146">
        <v>-57.441814000000001</v>
      </c>
    </row>
    <row r="147" spans="2:6" x14ac:dyDescent="0.25">
      <c r="B147">
        <v>24386750000</v>
      </c>
      <c r="C147">
        <v>-54.974097999999998</v>
      </c>
      <c r="E147">
        <v>24386750000</v>
      </c>
      <c r="F147">
        <v>-58.354396999999999</v>
      </c>
    </row>
    <row r="148" spans="2:6" x14ac:dyDescent="0.25">
      <c r="B148">
        <v>24698541666.667</v>
      </c>
      <c r="C148">
        <v>-55.146118000000001</v>
      </c>
      <c r="E148">
        <v>24698541666.667</v>
      </c>
      <c r="F148">
        <v>-56.998531</v>
      </c>
    </row>
    <row r="149" spans="2:6" x14ac:dyDescent="0.25">
      <c r="B149">
        <v>25010333333.333</v>
      </c>
      <c r="C149">
        <v>-55.420807000000003</v>
      </c>
      <c r="E149">
        <v>25010333333.333</v>
      </c>
      <c r="F149">
        <v>-56.601185000000001</v>
      </c>
    </row>
    <row r="150" spans="2:6" x14ac:dyDescent="0.25">
      <c r="B150">
        <v>25322125000</v>
      </c>
      <c r="C150">
        <v>-55.292777999999998</v>
      </c>
      <c r="E150">
        <v>25322125000</v>
      </c>
      <c r="F150">
        <v>-56.048293999999999</v>
      </c>
    </row>
    <row r="151" spans="2:6" x14ac:dyDescent="0.25">
      <c r="B151">
        <v>25633916666.667</v>
      </c>
      <c r="C151">
        <v>-55.423636999999999</v>
      </c>
      <c r="E151">
        <v>25633916666.667</v>
      </c>
      <c r="F151">
        <v>-57.458751999999997</v>
      </c>
    </row>
    <row r="152" spans="2:6" x14ac:dyDescent="0.25">
      <c r="B152">
        <v>25945708333.333</v>
      </c>
      <c r="C152">
        <v>-55.793616999999998</v>
      </c>
      <c r="E152">
        <v>25945708333.333</v>
      </c>
      <c r="F152">
        <v>-57.560516</v>
      </c>
    </row>
    <row r="153" spans="2:6" x14ac:dyDescent="0.25">
      <c r="B153">
        <v>26257500000</v>
      </c>
      <c r="C153">
        <v>-56.451473</v>
      </c>
      <c r="E153">
        <v>26257500000</v>
      </c>
      <c r="F153">
        <v>-58.279513999999999</v>
      </c>
    </row>
    <row r="154" spans="2:6" x14ac:dyDescent="0.25">
      <c r="B154">
        <v>26569291666.667</v>
      </c>
      <c r="C154">
        <v>-57.051628000000001</v>
      </c>
      <c r="E154">
        <v>26569291666.667</v>
      </c>
      <c r="F154">
        <v>-57.075459000000002</v>
      </c>
    </row>
    <row r="155" spans="2:6" x14ac:dyDescent="0.25">
      <c r="B155">
        <v>26881083333.333</v>
      </c>
      <c r="C155">
        <v>-57.441231000000002</v>
      </c>
      <c r="E155">
        <v>26881083333.333</v>
      </c>
      <c r="F155">
        <v>-55.747753000000003</v>
      </c>
    </row>
    <row r="156" spans="2:6" x14ac:dyDescent="0.25">
      <c r="B156">
        <v>27192875000</v>
      </c>
      <c r="C156">
        <v>-57.722538</v>
      </c>
      <c r="E156">
        <v>27192875000</v>
      </c>
      <c r="F156">
        <v>-54.309139000000002</v>
      </c>
    </row>
    <row r="157" spans="2:6" x14ac:dyDescent="0.25">
      <c r="B157">
        <v>27504666666.667</v>
      </c>
      <c r="C157">
        <v>-57.572257999999998</v>
      </c>
      <c r="E157">
        <v>27504666666.667</v>
      </c>
      <c r="F157">
        <v>-53.700985000000003</v>
      </c>
    </row>
    <row r="158" spans="2:6" x14ac:dyDescent="0.25">
      <c r="B158">
        <v>27816458333.333</v>
      </c>
      <c r="C158">
        <v>-57.145535000000002</v>
      </c>
      <c r="E158">
        <v>27816458333.333</v>
      </c>
      <c r="F158">
        <v>-53.657443999999998</v>
      </c>
    </row>
    <row r="159" spans="2:6" x14ac:dyDescent="0.25">
      <c r="B159">
        <v>28128250000</v>
      </c>
      <c r="C159">
        <v>-56.346767</v>
      </c>
      <c r="E159">
        <v>28128250000</v>
      </c>
      <c r="F159">
        <v>-55.143517000000003</v>
      </c>
    </row>
    <row r="160" spans="2:6" x14ac:dyDescent="0.25">
      <c r="B160">
        <v>28440041666.667</v>
      </c>
      <c r="C160">
        <v>-55.507469</v>
      </c>
      <c r="E160">
        <v>28440041666.667</v>
      </c>
      <c r="F160">
        <v>-55.778495999999997</v>
      </c>
    </row>
    <row r="161" spans="2:6" x14ac:dyDescent="0.25">
      <c r="B161">
        <v>28751833333.333</v>
      </c>
      <c r="C161">
        <v>-54.626044999999998</v>
      </c>
      <c r="E161">
        <v>28751833333.333</v>
      </c>
      <c r="F161">
        <v>-56.509323000000002</v>
      </c>
    </row>
    <row r="162" spans="2:6" x14ac:dyDescent="0.25">
      <c r="B162">
        <v>29063625000</v>
      </c>
      <c r="C162">
        <v>-53.772418999999999</v>
      </c>
      <c r="E162">
        <v>29063625000</v>
      </c>
      <c r="F162">
        <v>-55.622906</v>
      </c>
    </row>
    <row r="163" spans="2:6" x14ac:dyDescent="0.25">
      <c r="B163">
        <v>29375416666.667</v>
      </c>
      <c r="C163">
        <v>-52.918640000000003</v>
      </c>
      <c r="E163">
        <v>29375416666.667</v>
      </c>
      <c r="F163">
        <v>-55.321255000000001</v>
      </c>
    </row>
    <row r="164" spans="2:6" x14ac:dyDescent="0.25">
      <c r="B164">
        <v>29687208333.333</v>
      </c>
      <c r="C164">
        <v>-52.047421</v>
      </c>
      <c r="E164">
        <v>29687208333.333</v>
      </c>
      <c r="F164">
        <v>-54.296989000000004</v>
      </c>
    </row>
    <row r="165" spans="2:6" x14ac:dyDescent="0.25">
      <c r="B165">
        <v>29999000000</v>
      </c>
      <c r="C165">
        <v>-51.540947000000003</v>
      </c>
      <c r="E165">
        <v>29999000000</v>
      </c>
      <c r="F165">
        <v>-54.002327000000001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240</v>
      </c>
      <c r="E170" t="s">
        <v>23</v>
      </c>
      <c r="F170" t="s">
        <v>240</v>
      </c>
    </row>
    <row r="171" spans="2:6" x14ac:dyDescent="0.25">
      <c r="B171">
        <v>20044000000</v>
      </c>
      <c r="C171">
        <v>-58.670279999999998</v>
      </c>
      <c r="E171">
        <v>20044000000</v>
      </c>
      <c r="F171">
        <v>-66.386382999999995</v>
      </c>
    </row>
    <row r="172" spans="2:6" x14ac:dyDescent="0.25">
      <c r="B172">
        <v>20251395833.333</v>
      </c>
      <c r="C172">
        <v>-58.394092999999998</v>
      </c>
      <c r="E172">
        <v>20251395833.333</v>
      </c>
      <c r="F172">
        <v>-67.208809000000002</v>
      </c>
    </row>
    <row r="173" spans="2:6" x14ac:dyDescent="0.25">
      <c r="B173">
        <v>20458791666.667</v>
      </c>
      <c r="C173">
        <v>-58.469470999999999</v>
      </c>
      <c r="E173">
        <v>20458791666.667</v>
      </c>
      <c r="F173">
        <v>-68.140174999999999</v>
      </c>
    </row>
    <row r="174" spans="2:6" x14ac:dyDescent="0.25">
      <c r="B174">
        <v>20666187500</v>
      </c>
      <c r="C174">
        <v>-58.561580999999997</v>
      </c>
      <c r="E174">
        <v>20666187500</v>
      </c>
      <c r="F174">
        <v>-68.022284999999997</v>
      </c>
    </row>
    <row r="175" spans="2:6" x14ac:dyDescent="0.25">
      <c r="B175">
        <v>20873583333.333</v>
      </c>
      <c r="C175">
        <v>-58.647593999999998</v>
      </c>
      <c r="E175">
        <v>20873583333.333</v>
      </c>
      <c r="F175">
        <v>-68.239029000000002</v>
      </c>
    </row>
    <row r="176" spans="2:6" x14ac:dyDescent="0.25">
      <c r="B176">
        <v>21080979166.667</v>
      </c>
      <c r="C176">
        <v>-58.782890000000002</v>
      </c>
      <c r="E176">
        <v>21080979166.667</v>
      </c>
      <c r="F176">
        <v>-67.286017999999999</v>
      </c>
    </row>
    <row r="177" spans="2:6" x14ac:dyDescent="0.25">
      <c r="B177">
        <v>21288375000</v>
      </c>
      <c r="C177">
        <v>-58.565761999999999</v>
      </c>
      <c r="E177">
        <v>21288375000</v>
      </c>
      <c r="F177">
        <v>-68.893600000000006</v>
      </c>
    </row>
    <row r="178" spans="2:6" x14ac:dyDescent="0.25">
      <c r="B178">
        <v>21495770833.333</v>
      </c>
      <c r="C178">
        <v>-58.186050000000002</v>
      </c>
      <c r="E178">
        <v>21495770833.333</v>
      </c>
      <c r="F178">
        <v>-69.779212999999999</v>
      </c>
    </row>
    <row r="179" spans="2:6" x14ac:dyDescent="0.25">
      <c r="B179">
        <v>21703166666.667</v>
      </c>
      <c r="C179">
        <v>-57.170166000000002</v>
      </c>
      <c r="E179">
        <v>21703166666.667</v>
      </c>
      <c r="F179">
        <v>-72.284660000000002</v>
      </c>
    </row>
    <row r="180" spans="2:6" x14ac:dyDescent="0.25">
      <c r="B180">
        <v>21910562500</v>
      </c>
      <c r="C180">
        <v>-56.444468999999998</v>
      </c>
      <c r="E180">
        <v>21910562500</v>
      </c>
      <c r="F180">
        <v>-74.322395</v>
      </c>
    </row>
    <row r="181" spans="2:6" x14ac:dyDescent="0.25">
      <c r="B181">
        <v>22117958333.333</v>
      </c>
      <c r="C181">
        <v>-55.761398</v>
      </c>
      <c r="E181">
        <v>22117958333.333</v>
      </c>
      <c r="F181">
        <v>-76.411277999999996</v>
      </c>
    </row>
    <row r="182" spans="2:6" x14ac:dyDescent="0.25">
      <c r="B182">
        <v>22325354166.667</v>
      </c>
      <c r="C182">
        <v>-55.053417000000003</v>
      </c>
      <c r="E182">
        <v>22325354166.667</v>
      </c>
      <c r="F182">
        <v>-77.806061</v>
      </c>
    </row>
    <row r="183" spans="2:6" x14ac:dyDescent="0.25">
      <c r="B183">
        <v>22532750000</v>
      </c>
      <c r="C183">
        <v>-54.132004000000002</v>
      </c>
      <c r="E183">
        <v>22532750000</v>
      </c>
      <c r="F183">
        <v>-77.185753000000005</v>
      </c>
    </row>
    <row r="184" spans="2:6" x14ac:dyDescent="0.25">
      <c r="B184">
        <v>22740145833.333</v>
      </c>
      <c r="C184">
        <v>-53.477550999999998</v>
      </c>
      <c r="E184">
        <v>22740145833.333</v>
      </c>
      <c r="F184">
        <v>-76.431884999999994</v>
      </c>
    </row>
    <row r="185" spans="2:6" x14ac:dyDescent="0.25">
      <c r="B185">
        <v>22947541666.667</v>
      </c>
      <c r="C185">
        <v>-52.642730999999998</v>
      </c>
      <c r="E185">
        <v>22947541666.667</v>
      </c>
      <c r="F185">
        <v>-74.189491000000004</v>
      </c>
    </row>
    <row r="186" spans="2:6" x14ac:dyDescent="0.25">
      <c r="B186">
        <v>23154937500</v>
      </c>
      <c r="C186">
        <v>-52.333015000000003</v>
      </c>
      <c r="E186">
        <v>23154937500</v>
      </c>
      <c r="F186">
        <v>-72.177391</v>
      </c>
    </row>
    <row r="187" spans="2:6" x14ac:dyDescent="0.25">
      <c r="B187">
        <v>23362333333.333</v>
      </c>
      <c r="C187">
        <v>-51.914413000000003</v>
      </c>
      <c r="E187">
        <v>23362333333.333</v>
      </c>
      <c r="F187">
        <v>-68.685340999999994</v>
      </c>
    </row>
    <row r="188" spans="2:6" x14ac:dyDescent="0.25">
      <c r="B188">
        <v>23569729166.667</v>
      </c>
      <c r="C188">
        <v>-52.200938999999998</v>
      </c>
      <c r="E188">
        <v>23569729166.667</v>
      </c>
      <c r="F188">
        <v>-67.119377</v>
      </c>
    </row>
    <row r="189" spans="2:6" x14ac:dyDescent="0.25">
      <c r="B189">
        <v>23777125000</v>
      </c>
      <c r="C189">
        <v>-52.086941000000003</v>
      </c>
      <c r="E189">
        <v>23777125000</v>
      </c>
      <c r="F189">
        <v>-66.823516999999995</v>
      </c>
    </row>
    <row r="190" spans="2:6" x14ac:dyDescent="0.25">
      <c r="B190">
        <v>23984520833.333</v>
      </c>
      <c r="C190">
        <v>-52.473557</v>
      </c>
      <c r="E190">
        <v>23984520833.333</v>
      </c>
      <c r="F190">
        <v>-68.756011999999998</v>
      </c>
    </row>
    <row r="191" spans="2:6" x14ac:dyDescent="0.25">
      <c r="B191">
        <v>24191916666.667</v>
      </c>
      <c r="C191">
        <v>-52.44173</v>
      </c>
      <c r="E191">
        <v>24191916666.667</v>
      </c>
      <c r="F191">
        <v>-69.426704000000001</v>
      </c>
    </row>
    <row r="192" spans="2:6" x14ac:dyDescent="0.25">
      <c r="B192">
        <v>24399312500</v>
      </c>
      <c r="C192">
        <v>-52.796512999999997</v>
      </c>
      <c r="E192">
        <v>24399312500</v>
      </c>
      <c r="F192">
        <v>-70.435058999999995</v>
      </c>
    </row>
    <row r="193" spans="2:6" x14ac:dyDescent="0.25">
      <c r="B193">
        <v>24606708333.333</v>
      </c>
      <c r="C193">
        <v>-52.465308999999998</v>
      </c>
      <c r="E193">
        <v>24606708333.333</v>
      </c>
      <c r="F193">
        <v>-70.476333999999994</v>
      </c>
    </row>
    <row r="194" spans="2:6" x14ac:dyDescent="0.25">
      <c r="B194">
        <v>24814104166.667</v>
      </c>
      <c r="C194">
        <v>-52.671695999999997</v>
      </c>
      <c r="E194">
        <v>24814104166.667</v>
      </c>
      <c r="F194">
        <v>-72.918716000000003</v>
      </c>
    </row>
    <row r="195" spans="2:6" x14ac:dyDescent="0.25">
      <c r="B195">
        <v>25021500000</v>
      </c>
      <c r="C195">
        <v>-52.418025999999998</v>
      </c>
      <c r="E195">
        <v>25021500000</v>
      </c>
      <c r="F195">
        <v>-72.736098999999996</v>
      </c>
    </row>
    <row r="196" spans="2:6" x14ac:dyDescent="0.25">
      <c r="B196">
        <v>25228895833.333</v>
      </c>
      <c r="C196">
        <v>-52.806849999999997</v>
      </c>
      <c r="E196">
        <v>25228895833.333</v>
      </c>
      <c r="F196">
        <v>-73.339775000000003</v>
      </c>
    </row>
    <row r="197" spans="2:6" x14ac:dyDescent="0.25">
      <c r="B197">
        <v>25436291666.667</v>
      </c>
      <c r="C197">
        <v>-52.516509999999997</v>
      </c>
      <c r="E197">
        <v>25436291666.667</v>
      </c>
      <c r="F197">
        <v>-72.398116999999999</v>
      </c>
    </row>
    <row r="198" spans="2:6" x14ac:dyDescent="0.25">
      <c r="B198">
        <v>25643687500</v>
      </c>
      <c r="C198">
        <v>-52.656635000000001</v>
      </c>
      <c r="E198">
        <v>25643687500</v>
      </c>
      <c r="F198">
        <v>-72.488014000000007</v>
      </c>
    </row>
    <row r="199" spans="2:6" x14ac:dyDescent="0.25">
      <c r="B199">
        <v>25851083333.333</v>
      </c>
      <c r="C199">
        <v>-52.250064999999999</v>
      </c>
      <c r="E199">
        <v>25851083333.333</v>
      </c>
      <c r="F199">
        <v>-71.388656999999995</v>
      </c>
    </row>
    <row r="200" spans="2:6" x14ac:dyDescent="0.25">
      <c r="B200">
        <v>26058479166.667</v>
      </c>
      <c r="C200">
        <v>-52.528427000000001</v>
      </c>
      <c r="E200">
        <v>26058479166.667</v>
      </c>
      <c r="F200">
        <v>-70.882880999999998</v>
      </c>
    </row>
    <row r="201" spans="2:6" x14ac:dyDescent="0.25">
      <c r="B201">
        <v>26265875000</v>
      </c>
      <c r="C201">
        <v>-52.381168000000002</v>
      </c>
      <c r="E201">
        <v>26265875000</v>
      </c>
      <c r="F201">
        <v>-71.758117999999996</v>
      </c>
    </row>
    <row r="202" spans="2:6" x14ac:dyDescent="0.25">
      <c r="B202">
        <v>26473270833.333</v>
      </c>
      <c r="C202">
        <v>-52.678463000000001</v>
      </c>
      <c r="E202">
        <v>26473270833.333</v>
      </c>
      <c r="F202">
        <v>-72.506172000000007</v>
      </c>
    </row>
    <row r="203" spans="2:6" x14ac:dyDescent="0.25">
      <c r="B203">
        <v>26680666666.667</v>
      </c>
      <c r="C203">
        <v>-52.227488999999998</v>
      </c>
      <c r="E203">
        <v>26680666666.667</v>
      </c>
      <c r="F203">
        <v>-72.248931999999996</v>
      </c>
    </row>
    <row r="204" spans="2:6" x14ac:dyDescent="0.25">
      <c r="B204">
        <v>26888062500</v>
      </c>
      <c r="C204">
        <v>-52.323647000000001</v>
      </c>
      <c r="E204">
        <v>26888062500</v>
      </c>
      <c r="F204">
        <v>-71.436508000000003</v>
      </c>
    </row>
    <row r="205" spans="2:6" x14ac:dyDescent="0.25">
      <c r="B205">
        <v>27095458333.333</v>
      </c>
      <c r="C205">
        <v>-51.617485000000002</v>
      </c>
      <c r="E205">
        <v>27095458333.333</v>
      </c>
      <c r="F205">
        <v>-70.615868000000006</v>
      </c>
    </row>
    <row r="206" spans="2:6" x14ac:dyDescent="0.25">
      <c r="B206">
        <v>27302854166.667</v>
      </c>
      <c r="C206">
        <v>-51.334465000000002</v>
      </c>
      <c r="E206">
        <v>27302854166.667</v>
      </c>
      <c r="F206">
        <v>-70.402541999999997</v>
      </c>
    </row>
    <row r="207" spans="2:6" x14ac:dyDescent="0.25">
      <c r="B207">
        <v>27510250000</v>
      </c>
      <c r="C207">
        <v>-50.350521000000001</v>
      </c>
      <c r="E207">
        <v>27510250000</v>
      </c>
      <c r="F207">
        <v>-69.452385000000007</v>
      </c>
    </row>
    <row r="208" spans="2:6" x14ac:dyDescent="0.25">
      <c r="B208">
        <v>27717645833.333</v>
      </c>
      <c r="C208">
        <v>-49.980034000000003</v>
      </c>
      <c r="E208">
        <v>27717645833.333</v>
      </c>
      <c r="F208">
        <v>-68.711060000000003</v>
      </c>
    </row>
    <row r="209" spans="2:6" x14ac:dyDescent="0.25">
      <c r="B209">
        <v>27925041666.667</v>
      </c>
      <c r="C209">
        <v>-49.136893999999998</v>
      </c>
      <c r="E209">
        <v>27925041666.667</v>
      </c>
      <c r="F209">
        <v>-68.427734000000001</v>
      </c>
    </row>
    <row r="210" spans="2:6" x14ac:dyDescent="0.25">
      <c r="B210">
        <v>28132437500</v>
      </c>
      <c r="C210">
        <v>-48.809280000000001</v>
      </c>
      <c r="E210">
        <v>28132437500</v>
      </c>
      <c r="F210">
        <v>-69.260222999999996</v>
      </c>
    </row>
    <row r="211" spans="2:6" x14ac:dyDescent="0.25">
      <c r="B211">
        <v>28339833333.333</v>
      </c>
      <c r="C211">
        <v>-48.207478000000002</v>
      </c>
      <c r="E211">
        <v>28339833333.333</v>
      </c>
      <c r="F211">
        <v>-70.270904999999999</v>
      </c>
    </row>
    <row r="212" spans="2:6" x14ac:dyDescent="0.25">
      <c r="B212">
        <v>28547229166.667</v>
      </c>
      <c r="C212">
        <v>-47.976067</v>
      </c>
      <c r="E212">
        <v>28547229166.667</v>
      </c>
      <c r="F212">
        <v>-70.075507999999999</v>
      </c>
    </row>
    <row r="213" spans="2:6" x14ac:dyDescent="0.25">
      <c r="B213">
        <v>28754625000</v>
      </c>
      <c r="C213">
        <v>-47.629486</v>
      </c>
      <c r="E213">
        <v>28754625000</v>
      </c>
      <c r="F213">
        <v>-68.365195999999997</v>
      </c>
    </row>
    <row r="214" spans="2:6" x14ac:dyDescent="0.25">
      <c r="B214">
        <v>28962020833.333</v>
      </c>
      <c r="C214">
        <v>-47.740036000000003</v>
      </c>
      <c r="E214">
        <v>28962020833.333</v>
      </c>
      <c r="F214">
        <v>-67.471496999999999</v>
      </c>
    </row>
    <row r="215" spans="2:6" x14ac:dyDescent="0.25">
      <c r="B215">
        <v>29169416666.667</v>
      </c>
      <c r="C215">
        <v>-47.828594000000002</v>
      </c>
      <c r="E215">
        <v>29169416666.667</v>
      </c>
      <c r="F215">
        <v>-68.782379000000006</v>
      </c>
    </row>
    <row r="216" spans="2:6" x14ac:dyDescent="0.25">
      <c r="B216">
        <v>29376812500</v>
      </c>
      <c r="C216">
        <v>-48.058495000000001</v>
      </c>
      <c r="E216">
        <v>29376812500</v>
      </c>
      <c r="F216">
        <v>-70.72448</v>
      </c>
    </row>
    <row r="217" spans="2:6" x14ac:dyDescent="0.25">
      <c r="B217">
        <v>29584208333.333</v>
      </c>
      <c r="C217">
        <v>-48.147193999999999</v>
      </c>
      <c r="E217">
        <v>29584208333.333</v>
      </c>
      <c r="F217">
        <v>-72.219184999999996</v>
      </c>
    </row>
    <row r="218" spans="2:6" x14ac:dyDescent="0.25">
      <c r="B218">
        <v>29791604166.667</v>
      </c>
      <c r="C218">
        <v>-48.609549999999999</v>
      </c>
      <c r="E218">
        <v>29791604166.667</v>
      </c>
      <c r="F218">
        <v>-72.219223</v>
      </c>
    </row>
    <row r="219" spans="2:6" x14ac:dyDescent="0.25">
      <c r="B219">
        <v>29999000000</v>
      </c>
      <c r="C219">
        <v>-48.974983000000002</v>
      </c>
      <c r="E219">
        <v>29999000000</v>
      </c>
      <c r="F219">
        <v>-72.483977999999993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241</v>
      </c>
      <c r="E224" t="s">
        <v>23</v>
      </c>
      <c r="F224" t="s">
        <v>241</v>
      </c>
    </row>
    <row r="225" spans="2:6" x14ac:dyDescent="0.25">
      <c r="B225">
        <v>25055000000</v>
      </c>
      <c r="C225">
        <v>-62.513644999999997</v>
      </c>
      <c r="E225">
        <v>25055000000</v>
      </c>
      <c r="F225">
        <v>-56.758457</v>
      </c>
    </row>
    <row r="226" spans="2:6" x14ac:dyDescent="0.25">
      <c r="B226">
        <v>25158000000</v>
      </c>
      <c r="C226">
        <v>-62.430819999999997</v>
      </c>
      <c r="E226">
        <v>25158000000</v>
      </c>
      <c r="F226">
        <v>-56.974072</v>
      </c>
    </row>
    <row r="227" spans="2:6" x14ac:dyDescent="0.25">
      <c r="B227">
        <v>25261000000</v>
      </c>
      <c r="C227">
        <v>-62.393352999999998</v>
      </c>
      <c r="E227">
        <v>25261000000</v>
      </c>
      <c r="F227">
        <v>-56.909683000000001</v>
      </c>
    </row>
    <row r="228" spans="2:6" x14ac:dyDescent="0.25">
      <c r="B228">
        <v>25364000000</v>
      </c>
      <c r="C228">
        <v>-62.437119000000003</v>
      </c>
      <c r="E228">
        <v>25364000000</v>
      </c>
      <c r="F228">
        <v>-57.112602000000003</v>
      </c>
    </row>
    <row r="229" spans="2:6" x14ac:dyDescent="0.25">
      <c r="B229">
        <v>25467000000</v>
      </c>
      <c r="C229">
        <v>-62.519917</v>
      </c>
      <c r="E229">
        <v>25467000000</v>
      </c>
      <c r="F229">
        <v>-56.953792999999997</v>
      </c>
    </row>
    <row r="230" spans="2:6" x14ac:dyDescent="0.25">
      <c r="B230">
        <v>25570000000</v>
      </c>
      <c r="C230">
        <v>-62.314529</v>
      </c>
      <c r="E230">
        <v>25570000000</v>
      </c>
      <c r="F230">
        <v>-56.980193999999997</v>
      </c>
    </row>
    <row r="231" spans="2:6" x14ac:dyDescent="0.25">
      <c r="B231">
        <v>25673000000</v>
      </c>
      <c r="C231">
        <v>-61.875835000000002</v>
      </c>
      <c r="E231">
        <v>25673000000</v>
      </c>
      <c r="F231">
        <v>-56.843380000000003</v>
      </c>
    </row>
    <row r="232" spans="2:6" x14ac:dyDescent="0.25">
      <c r="B232">
        <v>25776000000</v>
      </c>
      <c r="C232">
        <v>-61.812241</v>
      </c>
      <c r="E232">
        <v>25776000000</v>
      </c>
      <c r="F232">
        <v>-56.785998999999997</v>
      </c>
    </row>
    <row r="233" spans="2:6" x14ac:dyDescent="0.25">
      <c r="B233">
        <v>25879000000</v>
      </c>
      <c r="C233">
        <v>-62.091228000000001</v>
      </c>
      <c r="E233">
        <v>25879000000</v>
      </c>
      <c r="F233">
        <v>-57.072712000000003</v>
      </c>
    </row>
    <row r="234" spans="2:6" x14ac:dyDescent="0.25">
      <c r="B234">
        <v>25982000000</v>
      </c>
      <c r="C234">
        <v>-62.699691999999999</v>
      </c>
      <c r="E234">
        <v>25982000000</v>
      </c>
      <c r="F234">
        <v>-57.204585999999999</v>
      </c>
    </row>
    <row r="235" spans="2:6" x14ac:dyDescent="0.25">
      <c r="B235">
        <v>26085000000</v>
      </c>
      <c r="C235">
        <v>-62.867496000000003</v>
      </c>
      <c r="E235">
        <v>26085000000</v>
      </c>
      <c r="F235">
        <v>-57.223633</v>
      </c>
    </row>
    <row r="236" spans="2:6" x14ac:dyDescent="0.25">
      <c r="B236">
        <v>26188000000</v>
      </c>
      <c r="C236">
        <v>-62.773926000000003</v>
      </c>
      <c r="E236">
        <v>26188000000</v>
      </c>
      <c r="F236">
        <v>-57.039959000000003</v>
      </c>
    </row>
    <row r="237" spans="2:6" x14ac:dyDescent="0.25">
      <c r="B237">
        <v>26291000000</v>
      </c>
      <c r="C237">
        <v>-62.631526999999998</v>
      </c>
      <c r="E237">
        <v>26291000000</v>
      </c>
      <c r="F237">
        <v>-56.855418999999998</v>
      </c>
    </row>
    <row r="238" spans="2:6" x14ac:dyDescent="0.25">
      <c r="B238">
        <v>26394000000</v>
      </c>
      <c r="C238">
        <v>-62.607334000000002</v>
      </c>
      <c r="E238">
        <v>26394000000</v>
      </c>
      <c r="F238">
        <v>-56.990169999999999</v>
      </c>
    </row>
    <row r="239" spans="2:6" x14ac:dyDescent="0.25">
      <c r="B239">
        <v>26497000000</v>
      </c>
      <c r="C239">
        <v>-62.618724999999998</v>
      </c>
      <c r="E239">
        <v>26497000000</v>
      </c>
      <c r="F239">
        <v>-56.970886</v>
      </c>
    </row>
    <row r="240" spans="2:6" x14ac:dyDescent="0.25">
      <c r="B240">
        <v>26600000000</v>
      </c>
      <c r="C240">
        <v>-62.978476999999998</v>
      </c>
      <c r="E240">
        <v>26600000000</v>
      </c>
      <c r="F240">
        <v>-57.621490000000001</v>
      </c>
    </row>
    <row r="241" spans="2:6" x14ac:dyDescent="0.25">
      <c r="B241">
        <v>26703000000</v>
      </c>
      <c r="C241">
        <v>-63.447623999999998</v>
      </c>
      <c r="E241">
        <v>26703000000</v>
      </c>
      <c r="F241">
        <v>-58.700676000000001</v>
      </c>
    </row>
    <row r="242" spans="2:6" x14ac:dyDescent="0.25">
      <c r="B242">
        <v>26806000000</v>
      </c>
      <c r="C242">
        <v>-64.122292000000002</v>
      </c>
      <c r="E242">
        <v>26806000000</v>
      </c>
      <c r="F242">
        <v>-60.047268000000003</v>
      </c>
    </row>
    <row r="243" spans="2:6" x14ac:dyDescent="0.25">
      <c r="B243">
        <v>26909000000</v>
      </c>
      <c r="C243">
        <v>-64.218047999999996</v>
      </c>
      <c r="E243">
        <v>26909000000</v>
      </c>
      <c r="F243">
        <v>-60.141502000000003</v>
      </c>
    </row>
    <row r="244" spans="2:6" x14ac:dyDescent="0.25">
      <c r="B244">
        <v>27012000000</v>
      </c>
      <c r="C244">
        <v>-64.644119000000003</v>
      </c>
      <c r="E244">
        <v>27012000000</v>
      </c>
      <c r="F244">
        <v>-60.907001000000001</v>
      </c>
    </row>
    <row r="245" spans="2:6" x14ac:dyDescent="0.25">
      <c r="B245">
        <v>27115000000</v>
      </c>
      <c r="C245">
        <v>-65.244797000000005</v>
      </c>
      <c r="E245">
        <v>27115000000</v>
      </c>
      <c r="F245">
        <v>-62.517918000000002</v>
      </c>
    </row>
    <row r="246" spans="2:6" x14ac:dyDescent="0.25">
      <c r="B246">
        <v>27218000000</v>
      </c>
      <c r="C246">
        <v>-65.467155000000005</v>
      </c>
      <c r="E246">
        <v>27218000000</v>
      </c>
      <c r="F246">
        <v>-64.359763999999998</v>
      </c>
    </row>
    <row r="247" spans="2:6" x14ac:dyDescent="0.25">
      <c r="B247">
        <v>27321000000</v>
      </c>
      <c r="C247">
        <v>-65.342811999999995</v>
      </c>
      <c r="E247">
        <v>27321000000</v>
      </c>
      <c r="F247">
        <v>-65.011168999999995</v>
      </c>
    </row>
    <row r="248" spans="2:6" x14ac:dyDescent="0.25">
      <c r="B248">
        <v>27424000000</v>
      </c>
      <c r="C248">
        <v>-65.065956</v>
      </c>
      <c r="E248">
        <v>27424000000</v>
      </c>
      <c r="F248">
        <v>-65.626914999999997</v>
      </c>
    </row>
    <row r="249" spans="2:6" x14ac:dyDescent="0.25">
      <c r="B249">
        <v>27527000000</v>
      </c>
      <c r="C249">
        <v>-65.387848000000005</v>
      </c>
      <c r="E249">
        <v>27527000000</v>
      </c>
      <c r="F249">
        <v>-65.461348999999998</v>
      </c>
    </row>
    <row r="250" spans="2:6" x14ac:dyDescent="0.25">
      <c r="B250">
        <v>27630000000</v>
      </c>
      <c r="C250">
        <v>-65.527298000000002</v>
      </c>
      <c r="E250">
        <v>27630000000</v>
      </c>
      <c r="F250">
        <v>-65.511641999999995</v>
      </c>
    </row>
    <row r="251" spans="2:6" x14ac:dyDescent="0.25">
      <c r="B251">
        <v>27733000000</v>
      </c>
      <c r="C251">
        <v>-65.597740000000002</v>
      </c>
      <c r="E251">
        <v>27733000000</v>
      </c>
      <c r="F251">
        <v>-65.582961999999995</v>
      </c>
    </row>
    <row r="252" spans="2:6" x14ac:dyDescent="0.25">
      <c r="B252">
        <v>27836000000</v>
      </c>
      <c r="C252">
        <v>-65.538780000000003</v>
      </c>
      <c r="E252">
        <v>27836000000</v>
      </c>
      <c r="F252">
        <v>-66.756538000000006</v>
      </c>
    </row>
    <row r="253" spans="2:6" x14ac:dyDescent="0.25">
      <c r="B253">
        <v>27939000000</v>
      </c>
      <c r="C253">
        <v>-65.147864999999996</v>
      </c>
      <c r="E253">
        <v>27939000000</v>
      </c>
      <c r="F253">
        <v>-66.671875</v>
      </c>
    </row>
    <row r="254" spans="2:6" x14ac:dyDescent="0.25">
      <c r="B254">
        <v>28042000000</v>
      </c>
      <c r="C254">
        <v>-64.931235999999998</v>
      </c>
      <c r="E254">
        <v>28042000000</v>
      </c>
      <c r="F254">
        <v>-65.496055999999996</v>
      </c>
    </row>
    <row r="255" spans="2:6" x14ac:dyDescent="0.25">
      <c r="B255">
        <v>28145000000</v>
      </c>
      <c r="C255">
        <v>-65.036818999999994</v>
      </c>
      <c r="E255">
        <v>28145000000</v>
      </c>
      <c r="F255">
        <v>-65.081756999999996</v>
      </c>
    </row>
    <row r="256" spans="2:6" x14ac:dyDescent="0.25">
      <c r="B256">
        <v>28248000000</v>
      </c>
      <c r="C256">
        <v>-65.295447999999993</v>
      </c>
      <c r="E256">
        <v>28248000000</v>
      </c>
      <c r="F256">
        <v>-65.712684999999993</v>
      </c>
    </row>
    <row r="257" spans="2:6" x14ac:dyDescent="0.25">
      <c r="B257">
        <v>28351000000</v>
      </c>
      <c r="C257">
        <v>-65.319725000000005</v>
      </c>
      <c r="E257">
        <v>28351000000</v>
      </c>
      <c r="F257">
        <v>-65.808364999999995</v>
      </c>
    </row>
    <row r="258" spans="2:6" x14ac:dyDescent="0.25">
      <c r="B258">
        <v>28454000000</v>
      </c>
      <c r="C258">
        <v>-64.667693999999997</v>
      </c>
      <c r="E258">
        <v>28454000000</v>
      </c>
      <c r="F258">
        <v>-64.811858999999998</v>
      </c>
    </row>
    <row r="259" spans="2:6" x14ac:dyDescent="0.25">
      <c r="B259">
        <v>28557000000</v>
      </c>
      <c r="C259">
        <v>-64.583083999999999</v>
      </c>
      <c r="E259">
        <v>28557000000</v>
      </c>
      <c r="F259">
        <v>-63.641277000000002</v>
      </c>
    </row>
    <row r="260" spans="2:6" x14ac:dyDescent="0.25">
      <c r="B260">
        <v>28660000000</v>
      </c>
      <c r="C260">
        <v>-64.344086000000004</v>
      </c>
      <c r="E260">
        <v>28660000000</v>
      </c>
      <c r="F260">
        <v>-63.795794999999998</v>
      </c>
    </row>
    <row r="261" spans="2:6" x14ac:dyDescent="0.25">
      <c r="B261">
        <v>28763000000</v>
      </c>
      <c r="C261">
        <v>-64.432616999999993</v>
      </c>
      <c r="E261">
        <v>28763000000</v>
      </c>
      <c r="F261">
        <v>-63.975890999999997</v>
      </c>
    </row>
    <row r="262" spans="2:6" x14ac:dyDescent="0.25">
      <c r="B262">
        <v>28866000000</v>
      </c>
      <c r="C262">
        <v>-63.924370000000003</v>
      </c>
      <c r="E262">
        <v>28866000000</v>
      </c>
      <c r="F262">
        <v>-63.891300000000001</v>
      </c>
    </row>
    <row r="263" spans="2:6" x14ac:dyDescent="0.25">
      <c r="B263">
        <v>28969000000</v>
      </c>
      <c r="C263">
        <v>-63.166404999999997</v>
      </c>
      <c r="E263">
        <v>28969000000</v>
      </c>
      <c r="F263">
        <v>-62.593716000000001</v>
      </c>
    </row>
    <row r="264" spans="2:6" x14ac:dyDescent="0.25">
      <c r="B264">
        <v>29072000000</v>
      </c>
      <c r="C264">
        <v>-62.257598999999999</v>
      </c>
      <c r="E264">
        <v>29072000000</v>
      </c>
      <c r="F264">
        <v>-62.006720999999999</v>
      </c>
    </row>
    <row r="265" spans="2:6" x14ac:dyDescent="0.25">
      <c r="B265">
        <v>29175000000</v>
      </c>
      <c r="C265">
        <v>-61.460982999999999</v>
      </c>
      <c r="E265">
        <v>29175000000</v>
      </c>
      <c r="F265">
        <v>-62.433982999999998</v>
      </c>
    </row>
    <row r="266" spans="2:6" x14ac:dyDescent="0.25">
      <c r="B266">
        <v>29278000000</v>
      </c>
      <c r="C266">
        <v>-61.172683999999997</v>
      </c>
      <c r="E266">
        <v>29278000000</v>
      </c>
      <c r="F266">
        <v>-63.602576999999997</v>
      </c>
    </row>
    <row r="267" spans="2:6" x14ac:dyDescent="0.25">
      <c r="B267">
        <v>29381000000</v>
      </c>
      <c r="C267">
        <v>-60.87323</v>
      </c>
      <c r="E267">
        <v>29381000000</v>
      </c>
      <c r="F267">
        <v>-63.913547999999999</v>
      </c>
    </row>
    <row r="268" spans="2:6" x14ac:dyDescent="0.25">
      <c r="B268">
        <v>29484000000</v>
      </c>
      <c r="C268">
        <v>-60.437576</v>
      </c>
      <c r="E268">
        <v>29484000000</v>
      </c>
      <c r="F268">
        <v>-63.114037000000003</v>
      </c>
    </row>
    <row r="269" spans="2:6" x14ac:dyDescent="0.25">
      <c r="B269">
        <v>29587000000</v>
      </c>
      <c r="C269">
        <v>-59.867783000000003</v>
      </c>
      <c r="E269">
        <v>29587000000</v>
      </c>
      <c r="F269">
        <v>-63.614787999999997</v>
      </c>
    </row>
    <row r="270" spans="2:6" x14ac:dyDescent="0.25">
      <c r="B270">
        <v>29690000000</v>
      </c>
      <c r="C270">
        <v>-59.517467000000003</v>
      </c>
      <c r="E270">
        <v>29690000000</v>
      </c>
      <c r="F270">
        <v>-65.591988000000001</v>
      </c>
    </row>
    <row r="271" spans="2:6" x14ac:dyDescent="0.25">
      <c r="B271">
        <v>29793000000</v>
      </c>
      <c r="C271">
        <v>-59.552677000000003</v>
      </c>
      <c r="E271">
        <v>29793000000</v>
      </c>
      <c r="F271">
        <v>-65.767723000000004</v>
      </c>
    </row>
    <row r="272" spans="2:6" x14ac:dyDescent="0.25">
      <c r="B272">
        <v>29896000000</v>
      </c>
      <c r="C272">
        <v>-59.212840999999997</v>
      </c>
      <c r="E272">
        <v>29896000000</v>
      </c>
      <c r="F272">
        <v>-66.291213999999997</v>
      </c>
    </row>
    <row r="273" spans="2:6" x14ac:dyDescent="0.25">
      <c r="B273">
        <v>29999000000</v>
      </c>
      <c r="C273">
        <v>-58.860591999999997</v>
      </c>
      <c r="E273">
        <v>29999000000</v>
      </c>
      <c r="F273">
        <v>-65.934455999999997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G14" sqref="G14"/>
    </sheetView>
  </sheetViews>
  <sheetFormatPr defaultRowHeight="15" x14ac:dyDescent="0.25"/>
  <cols>
    <col min="1" max="1" width="13.7109375" style="40" customWidth="1"/>
    <col min="5" max="5" width="2.7109375" style="84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2Rx2L dBc Log Mag(dB)</v>
      </c>
      <c r="J1" t="s">
        <v>101</v>
      </c>
      <c r="N1" s="6" t="s">
        <v>2</v>
      </c>
      <c r="O1" s="13" t="s">
        <v>121</v>
      </c>
      <c r="P1" s="44" t="str">
        <f>L112</f>
        <v>2Rx2L dBc Log Mag(dB)</v>
      </c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E2" s="84" t="s">
        <v>220</v>
      </c>
      <c r="H2" s="11"/>
      <c r="I2" s="50" t="s">
        <v>116</v>
      </c>
      <c r="J2" t="s">
        <v>102</v>
      </c>
      <c r="K2" t="s">
        <v>271</v>
      </c>
      <c r="L2" t="s">
        <v>281</v>
      </c>
      <c r="P2" s="11"/>
    </row>
    <row r="3" spans="1:17" s="15" customFormat="1" x14ac:dyDescent="0.25">
      <c r="A3" s="40"/>
      <c r="B3" t="s">
        <v>270</v>
      </c>
      <c r="C3"/>
      <c r="D3"/>
      <c r="E3" s="84"/>
      <c r="F3" s="13" t="s">
        <v>12</v>
      </c>
      <c r="G3" s="13">
        <f>ABS(AVERAGE(G5:G103))</f>
        <v>61.61234344444447</v>
      </c>
      <c r="H3" s="85" t="s">
        <v>260</v>
      </c>
      <c r="I3" s="40"/>
      <c r="J3" t="s">
        <v>270</v>
      </c>
      <c r="K3"/>
      <c r="L3"/>
      <c r="M3" s="14"/>
      <c r="N3" s="13" t="s">
        <v>12</v>
      </c>
      <c r="O3" s="13">
        <f>ABS(AVERAGE(O5:O103))</f>
        <v>68.681857727272728</v>
      </c>
      <c r="P3" s="85" t="s">
        <v>260</v>
      </c>
      <c r="Q3" s="14"/>
    </row>
    <row r="4" spans="1:17" x14ac:dyDescent="0.25">
      <c r="B4" t="s">
        <v>310</v>
      </c>
      <c r="C4" t="s">
        <v>311</v>
      </c>
      <c r="D4" t="s">
        <v>312</v>
      </c>
      <c r="G4" s="11"/>
      <c r="H4" s="11"/>
      <c r="J4" t="s">
        <v>236</v>
      </c>
      <c r="K4" t="s">
        <v>309</v>
      </c>
      <c r="L4" t="s">
        <v>333</v>
      </c>
      <c r="O4" s="11"/>
      <c r="P4" s="11"/>
    </row>
    <row r="5" spans="1:17" x14ac:dyDescent="0.25">
      <c r="B5" t="s">
        <v>106</v>
      </c>
      <c r="F5" s="6">
        <f t="shared" ref="F5:F36" si="0">B113/1000000000</f>
        <v>6.5225</v>
      </c>
      <c r="G5" s="11">
        <f>H5-10</f>
        <v>-65.794071000000002</v>
      </c>
      <c r="H5" s="6">
        <f t="shared" ref="H5:H36" si="1">D113</f>
        <v>-55.794071000000002</v>
      </c>
      <c r="J5" t="s">
        <v>106</v>
      </c>
      <c r="N5" s="6">
        <f t="shared" ref="N5:N36" si="2">J113/1000000000</f>
        <v>6.5225</v>
      </c>
      <c r="O5" s="11">
        <f>P5-10</f>
        <v>-75.113258000000002</v>
      </c>
      <c r="P5" s="6">
        <f t="shared" ref="P5:P36" si="3">L113</f>
        <v>-65.113258000000002</v>
      </c>
    </row>
    <row r="6" spans="1:17" x14ac:dyDescent="0.25">
      <c r="F6" s="6">
        <f t="shared" si="0"/>
        <v>6.7620561224490006</v>
      </c>
      <c r="G6" s="11">
        <f t="shared" ref="G6:G69" si="4">H6-10</f>
        <v>-65.822013999999996</v>
      </c>
      <c r="H6" s="6">
        <f t="shared" si="1"/>
        <v>-55.822014000000003</v>
      </c>
      <c r="N6" s="6">
        <f t="shared" si="2"/>
        <v>6.7620561224490006</v>
      </c>
      <c r="O6" s="11">
        <f t="shared" ref="O6:O69" si="5">P6-10</f>
        <v>-75.184173999999999</v>
      </c>
      <c r="P6" s="6">
        <f t="shared" si="3"/>
        <v>-65.184173999999999</v>
      </c>
    </row>
    <row r="7" spans="1:17" x14ac:dyDescent="0.25">
      <c r="B7" t="s">
        <v>107</v>
      </c>
      <c r="F7" s="6">
        <f t="shared" si="0"/>
        <v>7.0016122448979994</v>
      </c>
      <c r="G7" s="11">
        <f t="shared" si="4"/>
        <v>-66.746597000000008</v>
      </c>
      <c r="H7" s="6">
        <f t="shared" si="1"/>
        <v>-56.746597000000001</v>
      </c>
      <c r="J7" t="s">
        <v>107</v>
      </c>
      <c r="N7" s="6">
        <f t="shared" si="2"/>
        <v>7.0016122448979994</v>
      </c>
      <c r="O7" s="11">
        <f t="shared" si="5"/>
        <v>-74.025085000000004</v>
      </c>
      <c r="P7" s="6">
        <f t="shared" si="3"/>
        <v>-64.025085000000004</v>
      </c>
    </row>
    <row r="8" spans="1:17" x14ac:dyDescent="0.25">
      <c r="B8" t="s">
        <v>23</v>
      </c>
      <c r="C8" t="s">
        <v>122</v>
      </c>
      <c r="F8" s="6">
        <f t="shared" si="0"/>
        <v>7.2411683673468996</v>
      </c>
      <c r="G8" s="11">
        <f t="shared" si="4"/>
        <v>-69.326934999999992</v>
      </c>
      <c r="H8" s="6">
        <f t="shared" si="1"/>
        <v>-59.326934999999999</v>
      </c>
      <c r="J8" t="s">
        <v>23</v>
      </c>
      <c r="K8" t="s">
        <v>122</v>
      </c>
      <c r="N8" s="6">
        <f t="shared" si="2"/>
        <v>7.2411683673468996</v>
      </c>
      <c r="O8" s="11">
        <f t="shared" si="5"/>
        <v>-68.29600099999999</v>
      </c>
      <c r="P8" s="6">
        <f t="shared" si="3"/>
        <v>-58.296000999999997</v>
      </c>
    </row>
    <row r="9" spans="1:17" x14ac:dyDescent="0.25">
      <c r="B9">
        <v>8028000000</v>
      </c>
      <c r="C9">
        <v>-6.4054254999999998</v>
      </c>
      <c r="F9" s="6">
        <f t="shared" si="0"/>
        <v>7.4807244897959002</v>
      </c>
      <c r="G9" s="11">
        <f t="shared" si="4"/>
        <v>-70.103194999999999</v>
      </c>
      <c r="H9" s="6">
        <f t="shared" si="1"/>
        <v>-60.103194999999999</v>
      </c>
      <c r="J9">
        <v>8028000000</v>
      </c>
      <c r="K9">
        <v>-8.1521615999999995</v>
      </c>
      <c r="N9" s="6">
        <f t="shared" si="2"/>
        <v>7.4807244897959002</v>
      </c>
      <c r="O9" s="11">
        <f t="shared" si="5"/>
        <v>-67.081954999999994</v>
      </c>
      <c r="P9" s="6">
        <f t="shared" si="3"/>
        <v>-57.081955000000001</v>
      </c>
    </row>
    <row r="10" spans="1:17" x14ac:dyDescent="0.25">
      <c r="B10">
        <v>8252193877.5509996</v>
      </c>
      <c r="C10">
        <v>-6.2691412</v>
      </c>
      <c r="F10" s="6">
        <f t="shared" si="0"/>
        <v>7.7202806122448999</v>
      </c>
      <c r="G10" s="11">
        <f t="shared" si="4"/>
        <v>-69.867198999999999</v>
      </c>
      <c r="H10" s="6">
        <f t="shared" si="1"/>
        <v>-59.867198999999999</v>
      </c>
      <c r="J10">
        <v>8252193877.5509996</v>
      </c>
      <c r="K10">
        <v>-7.9488177000000002</v>
      </c>
      <c r="N10" s="6">
        <f t="shared" si="2"/>
        <v>7.7202806122448999</v>
      </c>
      <c r="O10" s="11">
        <f t="shared" si="5"/>
        <v>-68.217201000000003</v>
      </c>
      <c r="P10" s="6">
        <f t="shared" si="3"/>
        <v>-58.217201000000003</v>
      </c>
    </row>
    <row r="11" spans="1:17" x14ac:dyDescent="0.25">
      <c r="B11">
        <v>8476387755.1020002</v>
      </c>
      <c r="C11">
        <v>-6.1544651999999997</v>
      </c>
      <c r="F11" s="6">
        <f t="shared" si="0"/>
        <v>7.9598367346939005</v>
      </c>
      <c r="G11" s="11">
        <f t="shared" si="4"/>
        <v>-67.318141999999995</v>
      </c>
      <c r="H11" s="6">
        <f t="shared" si="1"/>
        <v>-57.318142000000002</v>
      </c>
      <c r="J11">
        <v>8476387755.1020002</v>
      </c>
      <c r="K11">
        <v>-7.7652391999999999</v>
      </c>
      <c r="N11" s="6">
        <f t="shared" si="2"/>
        <v>7.9598367346939005</v>
      </c>
      <c r="O11" s="11">
        <f t="shared" si="5"/>
        <v>-69.583961000000002</v>
      </c>
      <c r="P11" s="6">
        <f t="shared" si="3"/>
        <v>-59.583961000000002</v>
      </c>
    </row>
    <row r="12" spans="1:17" x14ac:dyDescent="0.25">
      <c r="B12">
        <v>8700581632.6530991</v>
      </c>
      <c r="C12">
        <v>-6.1190429000000002</v>
      </c>
      <c r="F12" s="6">
        <f t="shared" si="0"/>
        <v>8.1993928571429002</v>
      </c>
      <c r="G12" s="11">
        <f t="shared" si="4"/>
        <v>-67.52963299999999</v>
      </c>
      <c r="H12" s="6">
        <f t="shared" si="1"/>
        <v>-57.529632999999997</v>
      </c>
      <c r="J12">
        <v>8700581632.6530991</v>
      </c>
      <c r="K12">
        <v>-7.7946453</v>
      </c>
      <c r="N12" s="6">
        <f t="shared" si="2"/>
        <v>8.1993928571429002</v>
      </c>
      <c r="O12" s="11">
        <f t="shared" si="5"/>
        <v>-70.590857999999997</v>
      </c>
      <c r="P12" s="6">
        <f t="shared" si="3"/>
        <v>-60.590857999999997</v>
      </c>
    </row>
    <row r="13" spans="1:17" x14ac:dyDescent="0.25">
      <c r="B13">
        <v>8924775510.2040997</v>
      </c>
      <c r="C13">
        <v>-6.1138171999999997</v>
      </c>
      <c r="F13" s="6">
        <f t="shared" si="0"/>
        <v>8.4389489795917996</v>
      </c>
      <c r="G13" s="11">
        <f t="shared" si="4"/>
        <v>-67.127735000000001</v>
      </c>
      <c r="H13" s="6">
        <f t="shared" si="1"/>
        <v>-57.127735000000001</v>
      </c>
      <c r="J13">
        <v>8924775510.2040997</v>
      </c>
      <c r="K13">
        <v>-7.9824982000000002</v>
      </c>
      <c r="N13" s="6">
        <f t="shared" si="2"/>
        <v>8.4389489795917996</v>
      </c>
      <c r="O13" s="11">
        <f t="shared" si="5"/>
        <v>-70.78607199999999</v>
      </c>
      <c r="P13" s="6">
        <f t="shared" si="3"/>
        <v>-60.786071999999997</v>
      </c>
    </row>
    <row r="14" spans="1:17" x14ac:dyDescent="0.25">
      <c r="B14">
        <v>9148969387.7551003</v>
      </c>
      <c r="C14">
        <v>-6.0397309999999997</v>
      </c>
      <c r="F14" s="6">
        <f t="shared" si="0"/>
        <v>8.6785051020408002</v>
      </c>
      <c r="G14" s="11">
        <f t="shared" si="4"/>
        <v>-67.605930000000001</v>
      </c>
      <c r="H14" s="6">
        <f t="shared" si="1"/>
        <v>-57.605930000000001</v>
      </c>
      <c r="J14">
        <v>9148969387.7551003</v>
      </c>
      <c r="K14">
        <v>-7.8402890999999997</v>
      </c>
      <c r="N14" s="6">
        <f t="shared" si="2"/>
        <v>8.6785051020408002</v>
      </c>
      <c r="O14" s="11">
        <f t="shared" si="5"/>
        <v>-72.128776999999999</v>
      </c>
      <c r="P14" s="6">
        <f t="shared" si="3"/>
        <v>-62.128776999999999</v>
      </c>
    </row>
    <row r="15" spans="1:17" x14ac:dyDescent="0.25">
      <c r="B15">
        <v>9373163265.3061008</v>
      </c>
      <c r="C15">
        <v>-5.9480357000000001</v>
      </c>
      <c r="F15" s="6">
        <f t="shared" si="0"/>
        <v>8.918061224489799</v>
      </c>
      <c r="G15" s="11">
        <f t="shared" si="4"/>
        <v>-68.390926000000007</v>
      </c>
      <c r="H15" s="6">
        <f t="shared" si="1"/>
        <v>-58.390926</v>
      </c>
      <c r="J15">
        <v>9373163265.3061008</v>
      </c>
      <c r="K15">
        <v>-7.7395681999999999</v>
      </c>
      <c r="N15" s="6">
        <f t="shared" si="2"/>
        <v>8.918061224489799</v>
      </c>
      <c r="O15" s="11">
        <f t="shared" si="5"/>
        <v>-72.172282999999993</v>
      </c>
      <c r="P15" s="6">
        <f t="shared" si="3"/>
        <v>-62.172283</v>
      </c>
    </row>
    <row r="16" spans="1:17" x14ac:dyDescent="0.25">
      <c r="B16">
        <v>9597357142.8570995</v>
      </c>
      <c r="C16">
        <v>-5.9498934999999999</v>
      </c>
      <c r="F16" s="6">
        <f t="shared" si="0"/>
        <v>9.1576173469388014</v>
      </c>
      <c r="G16" s="11">
        <f t="shared" si="4"/>
        <v>-70.813648000000001</v>
      </c>
      <c r="H16" s="6">
        <f t="shared" si="1"/>
        <v>-60.813648000000001</v>
      </c>
      <c r="J16">
        <v>9597357142.8570995</v>
      </c>
      <c r="K16">
        <v>-7.8393188</v>
      </c>
      <c r="N16" s="6">
        <f t="shared" si="2"/>
        <v>9.1576173469388014</v>
      </c>
      <c r="O16" s="11">
        <f t="shared" si="5"/>
        <v>-71.898960000000002</v>
      </c>
      <c r="P16" s="6">
        <f t="shared" si="3"/>
        <v>-61.898960000000002</v>
      </c>
    </row>
    <row r="17" spans="2:16" x14ac:dyDescent="0.25">
      <c r="B17">
        <v>9821551020.4081993</v>
      </c>
      <c r="C17">
        <v>-6.0326976999999999</v>
      </c>
      <c r="F17" s="6">
        <f t="shared" si="0"/>
        <v>9.3971734693878002</v>
      </c>
      <c r="G17" s="11">
        <f t="shared" si="4"/>
        <v>-72.536216999999994</v>
      </c>
      <c r="H17" s="6">
        <f t="shared" si="1"/>
        <v>-62.536217000000001</v>
      </c>
      <c r="J17">
        <v>9821551020.4081993</v>
      </c>
      <c r="K17">
        <v>-7.9548492</v>
      </c>
      <c r="N17" s="6">
        <f t="shared" si="2"/>
        <v>9.3971734693878002</v>
      </c>
      <c r="O17" s="11">
        <f t="shared" si="5"/>
        <v>-70.628642999999997</v>
      </c>
      <c r="P17" s="6">
        <f t="shared" si="3"/>
        <v>-60.628642999999997</v>
      </c>
    </row>
    <row r="18" spans="2:16" x14ac:dyDescent="0.25">
      <c r="B18">
        <v>10045744897.959</v>
      </c>
      <c r="C18">
        <v>-6.0555858999999996</v>
      </c>
      <c r="F18" s="6">
        <f t="shared" si="0"/>
        <v>9.6367295918367013</v>
      </c>
      <c r="G18" s="11">
        <f t="shared" si="4"/>
        <v>-70.586112999999997</v>
      </c>
      <c r="H18" s="6">
        <f t="shared" si="1"/>
        <v>-60.586112999999997</v>
      </c>
      <c r="J18">
        <v>10045744897.959</v>
      </c>
      <c r="K18">
        <v>-8.0738087000000007</v>
      </c>
      <c r="N18" s="6">
        <f t="shared" si="2"/>
        <v>9.6367295918367013</v>
      </c>
      <c r="O18" s="11">
        <f t="shared" si="5"/>
        <v>-71.353889000000009</v>
      </c>
      <c r="P18" s="6">
        <f t="shared" si="3"/>
        <v>-61.353889000000002</v>
      </c>
    </row>
    <row r="19" spans="2:16" x14ac:dyDescent="0.25">
      <c r="B19">
        <v>10269938775.51</v>
      </c>
      <c r="C19">
        <v>-6.0376586999999997</v>
      </c>
      <c r="F19" s="6">
        <f t="shared" si="0"/>
        <v>9.8762857142857001</v>
      </c>
      <c r="G19" s="11">
        <f t="shared" si="4"/>
        <v>-68.037002999999999</v>
      </c>
      <c r="H19" s="6">
        <f t="shared" si="1"/>
        <v>-58.037002999999999</v>
      </c>
      <c r="J19">
        <v>10269938775.51</v>
      </c>
      <c r="K19">
        <v>-7.9953317999999998</v>
      </c>
      <c r="N19" s="6">
        <f t="shared" si="2"/>
        <v>9.8762857142857001</v>
      </c>
      <c r="O19" s="11">
        <f t="shared" si="5"/>
        <v>-72.128529</v>
      </c>
      <c r="P19" s="6">
        <f t="shared" si="3"/>
        <v>-62.128529</v>
      </c>
    </row>
    <row r="20" spans="2:16" x14ac:dyDescent="0.25">
      <c r="B20">
        <v>10494132653.061001</v>
      </c>
      <c r="C20">
        <v>-6.0407986999999999</v>
      </c>
      <c r="F20" s="6">
        <f t="shared" si="0"/>
        <v>10.115841836735001</v>
      </c>
      <c r="G20" s="11">
        <f t="shared" si="4"/>
        <v>-65.506252000000003</v>
      </c>
      <c r="H20" s="6">
        <f t="shared" si="1"/>
        <v>-55.506252000000003</v>
      </c>
      <c r="J20">
        <v>10494132653.061001</v>
      </c>
      <c r="K20">
        <v>-7.9443068999999999</v>
      </c>
      <c r="N20" s="6">
        <f t="shared" si="2"/>
        <v>10.115841836735001</v>
      </c>
      <c r="O20" s="11">
        <f t="shared" si="5"/>
        <v>-72.205928999999998</v>
      </c>
      <c r="P20" s="6">
        <f t="shared" si="3"/>
        <v>-62.205928999999998</v>
      </c>
    </row>
    <row r="21" spans="2:16" x14ac:dyDescent="0.25">
      <c r="B21">
        <v>10718326530.612</v>
      </c>
      <c r="C21">
        <v>-6.1753988</v>
      </c>
      <c r="F21" s="6">
        <f t="shared" si="0"/>
        <v>10.355397959184</v>
      </c>
      <c r="G21" s="11">
        <f t="shared" si="4"/>
        <v>-66.741230000000002</v>
      </c>
      <c r="H21" s="6">
        <f t="shared" si="1"/>
        <v>-56.741230000000002</v>
      </c>
      <c r="J21">
        <v>10718326530.612</v>
      </c>
      <c r="K21">
        <v>-8.1485357</v>
      </c>
      <c r="N21" s="6">
        <f t="shared" si="2"/>
        <v>10.355397959184</v>
      </c>
      <c r="O21" s="11">
        <f t="shared" si="5"/>
        <v>-71.222228999999999</v>
      </c>
      <c r="P21" s="6">
        <f t="shared" si="3"/>
        <v>-61.222228999999999</v>
      </c>
    </row>
    <row r="22" spans="2:16" x14ac:dyDescent="0.25">
      <c r="B22">
        <v>10942520408.163</v>
      </c>
      <c r="C22">
        <v>-6.2496672000000002</v>
      </c>
      <c r="F22" s="6">
        <f t="shared" si="0"/>
        <v>10.594954081632999</v>
      </c>
      <c r="G22" s="11">
        <f t="shared" si="4"/>
        <v>-68.448284000000001</v>
      </c>
      <c r="H22" s="6">
        <f t="shared" si="1"/>
        <v>-58.448284000000001</v>
      </c>
      <c r="J22">
        <v>10942520408.163</v>
      </c>
      <c r="K22">
        <v>-8.3918982</v>
      </c>
      <c r="N22" s="6">
        <f t="shared" si="2"/>
        <v>10.594954081632999</v>
      </c>
      <c r="O22" s="11">
        <f t="shared" si="5"/>
        <v>-70.356776999999994</v>
      </c>
      <c r="P22" s="6">
        <f t="shared" si="3"/>
        <v>-60.356777000000001</v>
      </c>
    </row>
    <row r="23" spans="2:16" x14ac:dyDescent="0.25">
      <c r="B23">
        <v>11166714285.714001</v>
      </c>
      <c r="C23">
        <v>-6.2795304999999999</v>
      </c>
      <c r="F23" s="6">
        <f t="shared" si="0"/>
        <v>10.834510204082001</v>
      </c>
      <c r="G23" s="11">
        <f t="shared" si="4"/>
        <v>-70.550258999999997</v>
      </c>
      <c r="H23" s="6">
        <f t="shared" si="1"/>
        <v>-60.550258999999997</v>
      </c>
      <c r="J23">
        <v>11166714285.714001</v>
      </c>
      <c r="K23">
        <v>-8.3188372000000008</v>
      </c>
      <c r="N23" s="6">
        <f t="shared" si="2"/>
        <v>10.834510204082001</v>
      </c>
      <c r="O23" s="11">
        <f t="shared" si="5"/>
        <v>-70.138892999999996</v>
      </c>
      <c r="P23" s="6">
        <f t="shared" si="3"/>
        <v>-60.138893000000003</v>
      </c>
    </row>
    <row r="24" spans="2:16" x14ac:dyDescent="0.25">
      <c r="B24">
        <v>11390908163.264999</v>
      </c>
      <c r="C24">
        <v>-6.2152896000000002</v>
      </c>
      <c r="F24" s="6">
        <f t="shared" si="0"/>
        <v>11.074066326531</v>
      </c>
      <c r="G24" s="11">
        <f t="shared" si="4"/>
        <v>-71.024608999999998</v>
      </c>
      <c r="H24" s="6">
        <f t="shared" si="1"/>
        <v>-61.024608999999998</v>
      </c>
      <c r="J24">
        <v>11390908163.264999</v>
      </c>
      <c r="K24">
        <v>-8.2663975000000001</v>
      </c>
      <c r="N24" s="6">
        <f t="shared" si="2"/>
        <v>11.074066326531</v>
      </c>
      <c r="O24" s="11">
        <f t="shared" si="5"/>
        <v>-71.757427000000007</v>
      </c>
      <c r="P24" s="6">
        <f t="shared" si="3"/>
        <v>-61.757427</v>
      </c>
    </row>
    <row r="25" spans="2:16" x14ac:dyDescent="0.25">
      <c r="B25">
        <v>11615102040.816</v>
      </c>
      <c r="C25">
        <v>-6.2438368999999998</v>
      </c>
      <c r="F25" s="6">
        <f t="shared" si="0"/>
        <v>11.31362244898</v>
      </c>
      <c r="G25" s="11">
        <f t="shared" si="4"/>
        <v>-69.945614000000006</v>
      </c>
      <c r="H25" s="6">
        <f t="shared" si="1"/>
        <v>-59.945613999999999</v>
      </c>
      <c r="J25">
        <v>11615102040.816</v>
      </c>
      <c r="K25">
        <v>-8.2521257000000006</v>
      </c>
      <c r="N25" s="6">
        <f t="shared" si="2"/>
        <v>11.31362244898</v>
      </c>
      <c r="O25" s="11">
        <f t="shared" si="5"/>
        <v>-77.994040999999996</v>
      </c>
      <c r="P25" s="6">
        <f t="shared" si="3"/>
        <v>-67.994040999999996</v>
      </c>
    </row>
    <row r="26" spans="2:16" x14ac:dyDescent="0.25">
      <c r="B26">
        <v>11839295918.367001</v>
      </c>
      <c r="C26">
        <v>-6.2412061999999997</v>
      </c>
      <c r="F26" s="6">
        <f t="shared" si="0"/>
        <v>11.553178571429001</v>
      </c>
      <c r="G26" s="11">
        <f t="shared" si="4"/>
        <v>-67.796111999999994</v>
      </c>
      <c r="H26" s="6">
        <f t="shared" si="1"/>
        <v>-57.796112000000001</v>
      </c>
      <c r="J26">
        <v>11839295918.367001</v>
      </c>
      <c r="K26">
        <v>-8.2182159000000006</v>
      </c>
      <c r="N26" s="6">
        <f t="shared" si="2"/>
        <v>11.553178571429001</v>
      </c>
      <c r="O26" s="11">
        <f t="shared" si="5"/>
        <v>-78.686942999999999</v>
      </c>
      <c r="P26" s="6">
        <f t="shared" si="3"/>
        <v>-68.686942999999999</v>
      </c>
    </row>
    <row r="27" spans="2:16" x14ac:dyDescent="0.25">
      <c r="B27">
        <v>12063489795.917999</v>
      </c>
      <c r="C27">
        <v>-6.2448677999999997</v>
      </c>
      <c r="F27" s="6">
        <f t="shared" si="0"/>
        <v>11.792734693878</v>
      </c>
      <c r="G27" s="11">
        <f t="shared" si="4"/>
        <v>-65.582554000000002</v>
      </c>
      <c r="H27" s="6">
        <f t="shared" si="1"/>
        <v>-55.582554000000002</v>
      </c>
      <c r="J27">
        <v>12063489795.917999</v>
      </c>
      <c r="K27">
        <v>-8.3266086999999995</v>
      </c>
      <c r="N27" s="6">
        <f t="shared" si="2"/>
        <v>11.792734693878</v>
      </c>
      <c r="O27" s="11">
        <f t="shared" si="5"/>
        <v>-78.317161999999996</v>
      </c>
      <c r="P27" s="6">
        <f t="shared" si="3"/>
        <v>-68.317161999999996</v>
      </c>
    </row>
    <row r="28" spans="2:16" x14ac:dyDescent="0.25">
      <c r="B28">
        <v>12287683673.469</v>
      </c>
      <c r="C28">
        <v>-6.2246465999999998</v>
      </c>
      <c r="F28" s="6">
        <f t="shared" si="0"/>
        <v>12.032290816327</v>
      </c>
      <c r="G28" s="11">
        <f t="shared" si="4"/>
        <v>-64.072825999999992</v>
      </c>
      <c r="H28" s="6">
        <f t="shared" si="1"/>
        <v>-54.072825999999999</v>
      </c>
      <c r="J28">
        <v>12287683673.469</v>
      </c>
      <c r="K28">
        <v>-8.3081961</v>
      </c>
      <c r="N28" s="6">
        <f t="shared" si="2"/>
        <v>12.032290816327</v>
      </c>
      <c r="O28" s="11">
        <f t="shared" si="5"/>
        <v>-71.59256400000001</v>
      </c>
      <c r="P28" s="6">
        <f t="shared" si="3"/>
        <v>-61.592564000000003</v>
      </c>
    </row>
    <row r="29" spans="2:16" x14ac:dyDescent="0.25">
      <c r="B29">
        <v>12511877551.02</v>
      </c>
      <c r="C29">
        <v>-6.2907957999999997</v>
      </c>
      <c r="F29" s="6">
        <f t="shared" si="0"/>
        <v>12.271846938775999</v>
      </c>
      <c r="G29" s="11">
        <f t="shared" si="4"/>
        <v>-62.663685000000001</v>
      </c>
      <c r="H29" s="6">
        <f t="shared" si="1"/>
        <v>-52.663685000000001</v>
      </c>
      <c r="J29">
        <v>12511877551.02</v>
      </c>
      <c r="K29">
        <v>-8.2886877000000005</v>
      </c>
      <c r="N29" s="6">
        <f t="shared" si="2"/>
        <v>12.271846938775999</v>
      </c>
      <c r="O29" s="11">
        <f t="shared" si="5"/>
        <v>-69.912635999999992</v>
      </c>
      <c r="P29" s="6">
        <f t="shared" si="3"/>
        <v>-59.912635999999999</v>
      </c>
    </row>
    <row r="30" spans="2:16" x14ac:dyDescent="0.25">
      <c r="B30">
        <v>12736071428.570999</v>
      </c>
      <c r="C30">
        <v>-6.3475641999999999</v>
      </c>
      <c r="F30" s="6">
        <f t="shared" si="0"/>
        <v>12.511403061224001</v>
      </c>
      <c r="G30" s="11">
        <f t="shared" si="4"/>
        <v>-62.851582000000001</v>
      </c>
      <c r="H30" s="6">
        <f t="shared" si="1"/>
        <v>-52.851582000000001</v>
      </c>
      <c r="J30">
        <v>12736071428.570999</v>
      </c>
      <c r="K30">
        <v>-8.4951162</v>
      </c>
      <c r="N30" s="6">
        <f t="shared" si="2"/>
        <v>12.511403061224001</v>
      </c>
      <c r="O30" s="11">
        <f t="shared" si="5"/>
        <v>-68.558861000000007</v>
      </c>
      <c r="P30" s="6">
        <f t="shared" si="3"/>
        <v>-58.558861</v>
      </c>
    </row>
    <row r="31" spans="2:16" x14ac:dyDescent="0.25">
      <c r="B31">
        <v>12960265306.122</v>
      </c>
      <c r="C31">
        <v>-6.3771428999999999</v>
      </c>
      <c r="F31" s="6">
        <f t="shared" si="0"/>
        <v>12.750959183673</v>
      </c>
      <c r="G31" s="11">
        <f t="shared" si="4"/>
        <v>-61.942450999999998</v>
      </c>
      <c r="H31" s="6">
        <f t="shared" si="1"/>
        <v>-51.942450999999998</v>
      </c>
      <c r="J31">
        <v>12960265306.122</v>
      </c>
      <c r="K31">
        <v>-8.5819215999999994</v>
      </c>
      <c r="N31" s="6">
        <f t="shared" si="2"/>
        <v>12.750959183673</v>
      </c>
      <c r="O31" s="11">
        <f t="shared" si="5"/>
        <v>-69.000945999999999</v>
      </c>
      <c r="P31" s="6">
        <f t="shared" si="3"/>
        <v>-59.000945999999999</v>
      </c>
    </row>
    <row r="32" spans="2:16" x14ac:dyDescent="0.25">
      <c r="B32">
        <v>13184459183.673</v>
      </c>
      <c r="C32">
        <v>-6.3184743000000001</v>
      </c>
      <c r="F32" s="6">
        <f t="shared" si="0"/>
        <v>12.990515306121999</v>
      </c>
      <c r="G32" s="11">
        <f t="shared" si="4"/>
        <v>-61.413708</v>
      </c>
      <c r="H32" s="6">
        <f t="shared" si="1"/>
        <v>-51.413708</v>
      </c>
      <c r="J32">
        <v>13184459183.673</v>
      </c>
      <c r="K32">
        <v>-8.4335012000000003</v>
      </c>
      <c r="N32" s="6">
        <f t="shared" si="2"/>
        <v>12.990515306121999</v>
      </c>
      <c r="O32" s="11">
        <f t="shared" si="5"/>
        <v>-69.892707999999999</v>
      </c>
      <c r="P32" s="6">
        <f t="shared" si="3"/>
        <v>-59.892707999999999</v>
      </c>
    </row>
    <row r="33" spans="2:16" x14ac:dyDescent="0.25">
      <c r="B33">
        <v>13408653061.224001</v>
      </c>
      <c r="C33">
        <v>-6.3078032000000004</v>
      </c>
      <c r="F33" s="6">
        <f t="shared" si="0"/>
        <v>13.230071428571</v>
      </c>
      <c r="G33" s="11">
        <f t="shared" si="4"/>
        <v>-59.394356000000002</v>
      </c>
      <c r="H33" s="6">
        <f t="shared" si="1"/>
        <v>-49.394356000000002</v>
      </c>
      <c r="J33">
        <v>13408653061.224001</v>
      </c>
      <c r="K33">
        <v>-8.3958025000000003</v>
      </c>
      <c r="N33" s="6">
        <f t="shared" si="2"/>
        <v>13.230071428571</v>
      </c>
      <c r="O33" s="11">
        <f t="shared" si="5"/>
        <v>-70.176769000000007</v>
      </c>
      <c r="P33" s="6">
        <f t="shared" si="3"/>
        <v>-60.176769</v>
      </c>
    </row>
    <row r="34" spans="2:16" x14ac:dyDescent="0.25">
      <c r="B34">
        <v>13632846938.775999</v>
      </c>
      <c r="C34">
        <v>-6.3655505000000003</v>
      </c>
      <c r="F34" s="6">
        <f t="shared" si="0"/>
        <v>13.46962755102</v>
      </c>
      <c r="G34" s="11">
        <f t="shared" si="4"/>
        <v>-58.560993000000003</v>
      </c>
      <c r="H34" s="6">
        <f t="shared" si="1"/>
        <v>-48.560993000000003</v>
      </c>
      <c r="J34">
        <v>13632846938.775999</v>
      </c>
      <c r="K34">
        <v>-8.5385828000000004</v>
      </c>
      <c r="N34" s="6">
        <f t="shared" si="2"/>
        <v>13.46962755102</v>
      </c>
      <c r="O34" s="11">
        <f t="shared" si="5"/>
        <v>-71.853565000000003</v>
      </c>
      <c r="P34" s="6">
        <f t="shared" si="3"/>
        <v>-61.853565000000003</v>
      </c>
    </row>
    <row r="35" spans="2:16" x14ac:dyDescent="0.25">
      <c r="B35">
        <v>13857040816.327</v>
      </c>
      <c r="C35">
        <v>-6.4392022999999998</v>
      </c>
      <c r="F35" s="6">
        <f t="shared" si="0"/>
        <v>13.709183673468999</v>
      </c>
      <c r="G35" s="11">
        <f t="shared" si="4"/>
        <v>-58.548724999999997</v>
      </c>
      <c r="H35" s="6">
        <f t="shared" si="1"/>
        <v>-48.548724999999997</v>
      </c>
      <c r="J35">
        <v>13857040816.327</v>
      </c>
      <c r="K35">
        <v>-8.6432637999999997</v>
      </c>
      <c r="N35" s="6">
        <f t="shared" si="2"/>
        <v>13.709183673468999</v>
      </c>
      <c r="O35" s="11">
        <f t="shared" si="5"/>
        <v>-76.854843000000002</v>
      </c>
      <c r="P35" s="6">
        <f t="shared" si="3"/>
        <v>-66.854843000000002</v>
      </c>
    </row>
    <row r="36" spans="2:16" x14ac:dyDescent="0.25">
      <c r="B36">
        <v>14081234693.878</v>
      </c>
      <c r="C36">
        <v>-6.4439697000000002</v>
      </c>
      <c r="F36" s="6">
        <f t="shared" si="0"/>
        <v>13.948739795918</v>
      </c>
      <c r="G36" s="11">
        <f t="shared" si="4"/>
        <v>-59.577995000000001</v>
      </c>
      <c r="H36" s="6">
        <f t="shared" si="1"/>
        <v>-49.577995000000001</v>
      </c>
      <c r="J36">
        <v>14081234693.878</v>
      </c>
      <c r="K36">
        <v>-8.5681744000000002</v>
      </c>
      <c r="N36" s="6">
        <f t="shared" si="2"/>
        <v>13.948739795918</v>
      </c>
      <c r="O36" s="11">
        <f t="shared" si="5"/>
        <v>-84.940201000000002</v>
      </c>
      <c r="P36" s="6">
        <f t="shared" si="3"/>
        <v>-74.940201000000002</v>
      </c>
    </row>
    <row r="37" spans="2:16" x14ac:dyDescent="0.25">
      <c r="B37">
        <v>14305428571.429001</v>
      </c>
      <c r="C37">
        <v>-6.3905634999999998</v>
      </c>
      <c r="F37" s="6">
        <f t="shared" ref="F37:F68" si="6">B145/1000000000</f>
        <v>14.188295918367</v>
      </c>
      <c r="G37" s="11">
        <f t="shared" si="4"/>
        <v>-60.530735</v>
      </c>
      <c r="H37" s="6">
        <f t="shared" ref="H37:H68" si="7">D145</f>
        <v>-50.530735</v>
      </c>
      <c r="J37">
        <v>14305428571.429001</v>
      </c>
      <c r="K37">
        <v>-8.5084896000000008</v>
      </c>
      <c r="N37" s="6">
        <f t="shared" ref="N37:N68" si="8">J145/1000000000</f>
        <v>14.188295918367</v>
      </c>
      <c r="O37" s="11">
        <f t="shared" si="5"/>
        <v>-88.982551999999998</v>
      </c>
      <c r="P37" s="6">
        <f t="shared" ref="P37:P68" si="9">L145</f>
        <v>-78.982551999999998</v>
      </c>
    </row>
    <row r="38" spans="2:16" x14ac:dyDescent="0.25">
      <c r="B38">
        <v>14529622448.98</v>
      </c>
      <c r="C38">
        <v>-6.4087462000000004</v>
      </c>
      <c r="F38" s="6">
        <f t="shared" si="6"/>
        <v>14.427852040815999</v>
      </c>
      <c r="G38" s="11">
        <f t="shared" si="4"/>
        <v>-60.844673</v>
      </c>
      <c r="H38" s="6">
        <f t="shared" si="7"/>
        <v>-50.844673</v>
      </c>
      <c r="J38">
        <v>14529622448.98</v>
      </c>
      <c r="K38">
        <v>-8.4997778000000004</v>
      </c>
      <c r="N38" s="6">
        <f t="shared" si="8"/>
        <v>14.427852040815999</v>
      </c>
      <c r="O38" s="11">
        <f t="shared" si="5"/>
        <v>-86.050819000000004</v>
      </c>
      <c r="P38" s="6">
        <f t="shared" si="9"/>
        <v>-76.050819000000004</v>
      </c>
    </row>
    <row r="39" spans="2:16" x14ac:dyDescent="0.25">
      <c r="B39">
        <v>14753816326.531</v>
      </c>
      <c r="C39">
        <v>-6.4882077999999996</v>
      </c>
      <c r="F39" s="6">
        <f t="shared" si="6"/>
        <v>14.667408163265</v>
      </c>
      <c r="G39" s="11">
        <f t="shared" si="4"/>
        <v>-60.450436000000003</v>
      </c>
      <c r="H39" s="6">
        <f t="shared" si="7"/>
        <v>-50.450436000000003</v>
      </c>
      <c r="J39">
        <v>14753816326.531</v>
      </c>
      <c r="K39">
        <v>-8.5725888999999995</v>
      </c>
      <c r="N39" s="6">
        <f t="shared" si="8"/>
        <v>14.667408163265</v>
      </c>
      <c r="O39" s="11">
        <f t="shared" si="5"/>
        <v>-84.997917000000001</v>
      </c>
      <c r="P39" s="6">
        <f t="shared" si="9"/>
        <v>-74.997917000000001</v>
      </c>
    </row>
    <row r="40" spans="2:16" x14ac:dyDescent="0.25">
      <c r="B40">
        <v>14978010204.082001</v>
      </c>
      <c r="C40">
        <v>-6.6137513999999999</v>
      </c>
      <c r="F40" s="6">
        <f t="shared" si="6"/>
        <v>14.906964285714</v>
      </c>
      <c r="G40" s="11">
        <f t="shared" si="4"/>
        <v>-59.645423999999998</v>
      </c>
      <c r="H40" s="6">
        <f t="shared" si="7"/>
        <v>-49.645423999999998</v>
      </c>
      <c r="J40">
        <v>14978010204.082001</v>
      </c>
      <c r="K40">
        <v>-8.5577488000000006</v>
      </c>
      <c r="N40" s="6">
        <f t="shared" si="8"/>
        <v>14.906964285714</v>
      </c>
      <c r="O40" s="11">
        <f t="shared" si="5"/>
        <v>-79.087440000000001</v>
      </c>
      <c r="P40" s="6">
        <f t="shared" si="9"/>
        <v>-69.087440000000001</v>
      </c>
    </row>
    <row r="41" spans="2:16" x14ac:dyDescent="0.25">
      <c r="B41">
        <v>15202204081.632999</v>
      </c>
      <c r="C41">
        <v>-6.6851934999999996</v>
      </c>
      <c r="F41" s="6">
        <f t="shared" si="6"/>
        <v>15.146520408163001</v>
      </c>
      <c r="G41" s="11">
        <f t="shared" si="4"/>
        <v>-58.254902000000001</v>
      </c>
      <c r="H41" s="6">
        <f t="shared" si="7"/>
        <v>-48.254902000000001</v>
      </c>
      <c r="J41">
        <v>15202204081.632999</v>
      </c>
      <c r="K41">
        <v>-8.6214780999999991</v>
      </c>
      <c r="N41" s="6">
        <f t="shared" si="8"/>
        <v>15.146520408163001</v>
      </c>
      <c r="O41" s="11">
        <f t="shared" si="5"/>
        <v>-74.870116999999993</v>
      </c>
      <c r="P41" s="6">
        <f t="shared" si="9"/>
        <v>-64.870116999999993</v>
      </c>
    </row>
    <row r="42" spans="2:16" x14ac:dyDescent="0.25">
      <c r="B42">
        <v>15426397959.184</v>
      </c>
      <c r="C42">
        <v>-6.7776113000000002</v>
      </c>
      <c r="F42" s="6">
        <f t="shared" si="6"/>
        <v>15.386076530612</v>
      </c>
      <c r="G42" s="11">
        <f t="shared" si="4"/>
        <v>-58.220291000000003</v>
      </c>
      <c r="H42" s="6">
        <f t="shared" si="7"/>
        <v>-48.220291000000003</v>
      </c>
      <c r="J42">
        <v>15426397959.184</v>
      </c>
      <c r="K42">
        <v>-8.6688937999999993</v>
      </c>
      <c r="N42" s="6">
        <f t="shared" si="8"/>
        <v>15.386076530612</v>
      </c>
      <c r="O42" s="11">
        <f t="shared" si="5"/>
        <v>-68.337008999999995</v>
      </c>
      <c r="P42" s="6">
        <f t="shared" si="9"/>
        <v>-58.337009000000002</v>
      </c>
    </row>
    <row r="43" spans="2:16" x14ac:dyDescent="0.25">
      <c r="B43">
        <v>15650591836.735001</v>
      </c>
      <c r="C43">
        <v>-6.8359585000000003</v>
      </c>
      <c r="F43" s="6">
        <f t="shared" si="6"/>
        <v>15.625632653061</v>
      </c>
      <c r="G43" s="11">
        <f t="shared" si="4"/>
        <v>-59.604244000000001</v>
      </c>
      <c r="H43" s="6">
        <f t="shared" si="7"/>
        <v>-49.604244000000001</v>
      </c>
      <c r="J43">
        <v>15650591836.735001</v>
      </c>
      <c r="K43">
        <v>-8.7625569999999993</v>
      </c>
      <c r="N43" s="6">
        <f t="shared" si="8"/>
        <v>15.625632653061</v>
      </c>
      <c r="O43" s="11">
        <f t="shared" si="5"/>
        <v>-68.759861000000001</v>
      </c>
      <c r="P43" s="6">
        <f t="shared" si="9"/>
        <v>-58.759861000000001</v>
      </c>
    </row>
    <row r="44" spans="2:16" x14ac:dyDescent="0.25">
      <c r="B44">
        <v>15874785714.285999</v>
      </c>
      <c r="C44">
        <v>-6.8978729000000003</v>
      </c>
      <c r="F44" s="6">
        <f t="shared" si="6"/>
        <v>15.865188775510001</v>
      </c>
      <c r="G44" s="11">
        <f t="shared" si="4"/>
        <v>-61.429794000000001</v>
      </c>
      <c r="H44" s="6">
        <f t="shared" si="7"/>
        <v>-51.429794000000001</v>
      </c>
      <c r="J44">
        <v>15874785714.285999</v>
      </c>
      <c r="K44">
        <v>-8.7257662000000007</v>
      </c>
      <c r="N44" s="6">
        <f t="shared" si="8"/>
        <v>15.865188775510001</v>
      </c>
      <c r="O44" s="11">
        <f t="shared" si="5"/>
        <v>-70.259972000000005</v>
      </c>
      <c r="P44" s="6">
        <f t="shared" si="9"/>
        <v>-60.259971999999998</v>
      </c>
    </row>
    <row r="45" spans="2:16" x14ac:dyDescent="0.25">
      <c r="B45">
        <v>16098979591.837</v>
      </c>
      <c r="C45">
        <v>-6.9030480000000001</v>
      </c>
      <c r="F45" s="6">
        <f t="shared" si="6"/>
        <v>16.104744897958998</v>
      </c>
      <c r="G45" s="11">
        <f t="shared" si="4"/>
        <v>-63.377560000000003</v>
      </c>
      <c r="H45" s="6">
        <f t="shared" si="7"/>
        <v>-53.377560000000003</v>
      </c>
      <c r="J45">
        <v>16098979591.837</v>
      </c>
      <c r="K45">
        <v>-8.7895985000000003</v>
      </c>
      <c r="N45" s="6">
        <f t="shared" si="8"/>
        <v>16.104744897958998</v>
      </c>
      <c r="O45" s="11">
        <f t="shared" si="5"/>
        <v>-69.390338999999997</v>
      </c>
      <c r="P45" s="6">
        <f t="shared" si="9"/>
        <v>-59.390338999999997</v>
      </c>
    </row>
    <row r="46" spans="2:16" x14ac:dyDescent="0.25">
      <c r="B46">
        <v>16323173469.388</v>
      </c>
      <c r="C46">
        <v>-6.9481210999999998</v>
      </c>
      <c r="F46" s="6">
        <f t="shared" si="6"/>
        <v>16.344301020408</v>
      </c>
      <c r="G46" s="11">
        <f t="shared" si="4"/>
        <v>-64.984447000000003</v>
      </c>
      <c r="H46" s="6">
        <f t="shared" si="7"/>
        <v>-54.984447000000003</v>
      </c>
      <c r="J46">
        <v>16323173469.388</v>
      </c>
      <c r="K46">
        <v>-8.8709097000000003</v>
      </c>
      <c r="N46" s="6">
        <f t="shared" si="8"/>
        <v>16.344301020408</v>
      </c>
      <c r="O46" s="11">
        <f t="shared" si="5"/>
        <v>-72.164341000000007</v>
      </c>
      <c r="P46" s="6">
        <f t="shared" si="9"/>
        <v>-62.164341</v>
      </c>
    </row>
    <row r="47" spans="2:16" x14ac:dyDescent="0.25">
      <c r="B47">
        <v>16547367346.938999</v>
      </c>
      <c r="C47">
        <v>-7.0118045999999996</v>
      </c>
      <c r="F47" s="6">
        <f t="shared" si="6"/>
        <v>16.583857142856999</v>
      </c>
      <c r="G47" s="11">
        <f t="shared" si="4"/>
        <v>-66.629992999999999</v>
      </c>
      <c r="H47" s="6">
        <f t="shared" si="7"/>
        <v>-56.629992999999999</v>
      </c>
      <c r="J47">
        <v>16547367346.938999</v>
      </c>
      <c r="K47">
        <v>-8.9755497000000002</v>
      </c>
      <c r="N47" s="6">
        <f t="shared" si="8"/>
        <v>16.583857142856999</v>
      </c>
      <c r="O47" s="11">
        <f t="shared" si="5"/>
        <v>-73.324325999999999</v>
      </c>
      <c r="P47" s="6">
        <f t="shared" si="9"/>
        <v>-63.324325999999999</v>
      </c>
    </row>
    <row r="48" spans="2:16" x14ac:dyDescent="0.25">
      <c r="B48">
        <v>16771561224.49</v>
      </c>
      <c r="C48">
        <v>-7.0485306000000003</v>
      </c>
      <c r="F48" s="6">
        <f t="shared" si="6"/>
        <v>16.823413265305998</v>
      </c>
      <c r="G48" s="11">
        <f t="shared" si="4"/>
        <v>-67.418601999999993</v>
      </c>
      <c r="H48" s="6">
        <f t="shared" si="7"/>
        <v>-57.418602</v>
      </c>
      <c r="J48">
        <v>16771561224.49</v>
      </c>
      <c r="K48">
        <v>-9.1009674</v>
      </c>
      <c r="N48" s="6">
        <f t="shared" si="8"/>
        <v>16.823413265305998</v>
      </c>
      <c r="O48" s="11">
        <f t="shared" si="5"/>
        <v>-72.65483900000001</v>
      </c>
      <c r="P48" s="6">
        <f t="shared" si="9"/>
        <v>-62.654839000000003</v>
      </c>
    </row>
    <row r="49" spans="2:16" x14ac:dyDescent="0.25">
      <c r="B49">
        <v>16995755102.041</v>
      </c>
      <c r="C49">
        <v>-7.0694594000000004</v>
      </c>
      <c r="F49" s="6">
        <f t="shared" si="6"/>
        <v>17.062969387755</v>
      </c>
      <c r="G49" s="11">
        <f t="shared" si="4"/>
        <v>-68.164810000000003</v>
      </c>
      <c r="H49" s="6">
        <f t="shared" si="7"/>
        <v>-58.164810000000003</v>
      </c>
      <c r="J49">
        <v>16995755102.041</v>
      </c>
      <c r="K49">
        <v>-9.1319417999999999</v>
      </c>
      <c r="N49" s="6">
        <f t="shared" si="8"/>
        <v>17.062969387755</v>
      </c>
      <c r="O49" s="11">
        <f t="shared" si="5"/>
        <v>-68.381775000000005</v>
      </c>
      <c r="P49" s="6">
        <f t="shared" si="9"/>
        <v>-58.381774999999998</v>
      </c>
    </row>
    <row r="50" spans="2:16" x14ac:dyDescent="0.25">
      <c r="B50">
        <v>17219948979.591999</v>
      </c>
      <c r="C50">
        <v>-7.1082901999999999</v>
      </c>
      <c r="F50" s="6">
        <f t="shared" si="6"/>
        <v>17.302525510203999</v>
      </c>
      <c r="G50" s="11">
        <f t="shared" si="4"/>
        <v>-69.149081999999993</v>
      </c>
      <c r="H50" s="6">
        <f t="shared" si="7"/>
        <v>-59.149082</v>
      </c>
      <c r="J50">
        <v>17219948979.591999</v>
      </c>
      <c r="K50">
        <v>-9.1020727000000008</v>
      </c>
      <c r="N50" s="6">
        <f t="shared" si="8"/>
        <v>17.302525510203999</v>
      </c>
      <c r="O50" s="11">
        <f t="shared" si="5"/>
        <v>-68.336712000000006</v>
      </c>
      <c r="P50" s="6">
        <f t="shared" si="9"/>
        <v>-58.336711999999999</v>
      </c>
    </row>
    <row r="51" spans="2:16" x14ac:dyDescent="0.25">
      <c r="B51">
        <v>17444142857.143002</v>
      </c>
      <c r="C51">
        <v>-7.2253194000000001</v>
      </c>
      <c r="F51" s="6">
        <f t="shared" si="6"/>
        <v>17.542081632653002</v>
      </c>
      <c r="G51" s="11">
        <f t="shared" si="4"/>
        <v>-69.13187400000001</v>
      </c>
      <c r="H51" s="6">
        <f t="shared" si="7"/>
        <v>-59.131874000000003</v>
      </c>
      <c r="J51">
        <v>17444142857.143002</v>
      </c>
      <c r="K51">
        <v>-9.0299463000000006</v>
      </c>
      <c r="N51" s="6">
        <f t="shared" si="8"/>
        <v>17.542081632653002</v>
      </c>
      <c r="O51" s="11">
        <f t="shared" si="5"/>
        <v>-69.053303</v>
      </c>
      <c r="P51" s="6">
        <f t="shared" si="9"/>
        <v>-59.053303</v>
      </c>
    </row>
    <row r="52" spans="2:16" x14ac:dyDescent="0.25">
      <c r="B52">
        <v>17668336734.694</v>
      </c>
      <c r="C52">
        <v>-7.3799558000000003</v>
      </c>
      <c r="F52" s="6">
        <f t="shared" si="6"/>
        <v>17.781637755102</v>
      </c>
      <c r="G52" s="11">
        <f t="shared" si="4"/>
        <v>-68.069969</v>
      </c>
      <c r="H52" s="6">
        <f t="shared" si="7"/>
        <v>-58.069969</v>
      </c>
      <c r="J52">
        <v>17668336734.694</v>
      </c>
      <c r="K52">
        <v>-9.0073375999999996</v>
      </c>
      <c r="N52" s="6">
        <f t="shared" si="8"/>
        <v>17.781637755102</v>
      </c>
      <c r="O52" s="11">
        <f t="shared" si="5"/>
        <v>-69.570633000000001</v>
      </c>
      <c r="P52" s="6">
        <f t="shared" si="9"/>
        <v>-59.570633000000001</v>
      </c>
    </row>
    <row r="53" spans="2:16" x14ac:dyDescent="0.25">
      <c r="B53">
        <v>17892530612.244999</v>
      </c>
      <c r="C53">
        <v>-7.5425304999999998</v>
      </c>
      <c r="F53" s="6">
        <f t="shared" si="6"/>
        <v>18.021193877550999</v>
      </c>
      <c r="G53" s="11">
        <f t="shared" si="4"/>
        <v>-66.651955000000001</v>
      </c>
      <c r="H53" s="6">
        <f t="shared" si="7"/>
        <v>-56.651955000000001</v>
      </c>
      <c r="J53">
        <v>17892530612.244999</v>
      </c>
      <c r="K53">
        <v>-9.0432739000000009</v>
      </c>
      <c r="N53" s="6">
        <f t="shared" si="8"/>
        <v>18.021193877550999</v>
      </c>
      <c r="O53" s="11">
        <f t="shared" si="5"/>
        <v>-70.554542999999995</v>
      </c>
      <c r="P53" s="6">
        <f t="shared" si="9"/>
        <v>-60.554543000000002</v>
      </c>
    </row>
    <row r="54" spans="2:16" x14ac:dyDescent="0.25">
      <c r="B54">
        <v>18116724489.796001</v>
      </c>
      <c r="C54">
        <v>-7.7306632999999998</v>
      </c>
      <c r="F54" s="6">
        <f t="shared" si="6"/>
        <v>18.260750000000002</v>
      </c>
      <c r="G54" s="11">
        <f t="shared" si="4"/>
        <v>-66.688868999999997</v>
      </c>
      <c r="H54" s="6">
        <f t="shared" si="7"/>
        <v>-56.688868999999997</v>
      </c>
      <c r="J54">
        <v>18116724489.796001</v>
      </c>
      <c r="K54">
        <v>-9.1579780999999993</v>
      </c>
      <c r="N54" s="6">
        <f t="shared" si="8"/>
        <v>18.260750000000002</v>
      </c>
      <c r="O54" s="11">
        <f t="shared" si="5"/>
        <v>-72.188571999999994</v>
      </c>
      <c r="P54" s="6">
        <f t="shared" si="9"/>
        <v>-62.188572000000001</v>
      </c>
    </row>
    <row r="55" spans="2:16" x14ac:dyDescent="0.25">
      <c r="B55">
        <v>18340918367.347</v>
      </c>
      <c r="C55">
        <v>-7.9088025000000002</v>
      </c>
      <c r="F55" s="6">
        <f t="shared" si="6"/>
        <v>18.500306122449</v>
      </c>
      <c r="G55" s="11">
        <f t="shared" si="4"/>
        <v>-66.022930000000002</v>
      </c>
      <c r="H55" s="6">
        <f t="shared" si="7"/>
        <v>-56.022930000000002</v>
      </c>
      <c r="J55">
        <v>18340918367.347</v>
      </c>
      <c r="K55">
        <v>-9.3451366</v>
      </c>
      <c r="N55" s="6">
        <f t="shared" si="8"/>
        <v>18.500306122449</v>
      </c>
      <c r="O55" s="11">
        <f t="shared" si="5"/>
        <v>-74.482894999999999</v>
      </c>
      <c r="P55" s="6">
        <f t="shared" si="9"/>
        <v>-64.482894999999999</v>
      </c>
    </row>
    <row r="56" spans="2:16" x14ac:dyDescent="0.25">
      <c r="B56">
        <v>18565112244.897999</v>
      </c>
      <c r="C56">
        <v>-8.0963211000000008</v>
      </c>
      <c r="F56" s="6">
        <f t="shared" si="6"/>
        <v>18.739862244897999</v>
      </c>
      <c r="G56" s="11">
        <f t="shared" si="4"/>
        <v>-65.600616000000002</v>
      </c>
      <c r="H56" s="6">
        <f t="shared" si="7"/>
        <v>-55.600616000000002</v>
      </c>
      <c r="J56">
        <v>18565112244.897999</v>
      </c>
      <c r="K56">
        <v>-9.4850797999999994</v>
      </c>
      <c r="N56" s="6">
        <f t="shared" si="8"/>
        <v>18.739862244897999</v>
      </c>
      <c r="O56" s="11">
        <f t="shared" si="5"/>
        <v>-75.020317000000006</v>
      </c>
      <c r="P56" s="6">
        <f t="shared" si="9"/>
        <v>-65.020317000000006</v>
      </c>
    </row>
    <row r="57" spans="2:16" x14ac:dyDescent="0.25">
      <c r="B57">
        <v>18789306122.449001</v>
      </c>
      <c r="C57">
        <v>-8.2466621</v>
      </c>
      <c r="F57" s="6">
        <f t="shared" si="6"/>
        <v>18.979418367347002</v>
      </c>
      <c r="G57" s="11">
        <f t="shared" si="4"/>
        <v>-65.500239999999991</v>
      </c>
      <c r="H57" s="6">
        <f t="shared" si="7"/>
        <v>-55.500239999999998</v>
      </c>
      <c r="J57">
        <v>18789306122.449001</v>
      </c>
      <c r="K57">
        <v>-9.6551991000000008</v>
      </c>
      <c r="N57" s="6">
        <f t="shared" si="8"/>
        <v>18.979418367347002</v>
      </c>
      <c r="O57" s="11">
        <f t="shared" si="5"/>
        <v>-76.953461000000004</v>
      </c>
      <c r="P57" s="6">
        <f t="shared" si="9"/>
        <v>-66.953461000000004</v>
      </c>
    </row>
    <row r="58" spans="2:16" x14ac:dyDescent="0.25">
      <c r="B58">
        <v>19013500000</v>
      </c>
      <c r="C58">
        <v>-8.3542041999999999</v>
      </c>
      <c r="F58" s="6">
        <f t="shared" si="6"/>
        <v>19.218974489796</v>
      </c>
      <c r="G58" s="11">
        <f t="shared" si="4"/>
        <v>-67.374381999999997</v>
      </c>
      <c r="H58" s="6">
        <f t="shared" si="7"/>
        <v>-57.374381999999997</v>
      </c>
      <c r="J58">
        <v>19013500000</v>
      </c>
      <c r="K58">
        <v>-9.8074217000000008</v>
      </c>
      <c r="N58" s="6">
        <f t="shared" si="8"/>
        <v>19.218974489796</v>
      </c>
      <c r="O58" s="11">
        <f t="shared" si="5"/>
        <v>-75.973984000000002</v>
      </c>
      <c r="P58" s="6">
        <f t="shared" si="9"/>
        <v>-65.973984000000002</v>
      </c>
    </row>
    <row r="59" spans="2:16" x14ac:dyDescent="0.25">
      <c r="B59">
        <v>19237693877.550999</v>
      </c>
      <c r="C59">
        <v>-8.3762273999999994</v>
      </c>
      <c r="F59" s="6">
        <f t="shared" si="6"/>
        <v>19.458530612244999</v>
      </c>
      <c r="G59" s="11">
        <f t="shared" si="4"/>
        <v>-68.667079999999999</v>
      </c>
      <c r="H59" s="6">
        <f t="shared" si="7"/>
        <v>-58.667079999999999</v>
      </c>
      <c r="J59">
        <v>19237693877.550999</v>
      </c>
      <c r="K59">
        <v>-9.9718008000000005</v>
      </c>
      <c r="N59" s="6">
        <f t="shared" si="8"/>
        <v>19.458530612244999</v>
      </c>
      <c r="O59" s="11">
        <f t="shared" si="5"/>
        <v>-73.997653999999997</v>
      </c>
      <c r="P59" s="6">
        <f t="shared" si="9"/>
        <v>-63.997653999999997</v>
      </c>
    </row>
    <row r="60" spans="2:16" x14ac:dyDescent="0.25">
      <c r="B60">
        <v>19461887755.102001</v>
      </c>
      <c r="C60">
        <v>-8.3754959000000007</v>
      </c>
      <c r="F60" s="6">
        <f t="shared" si="6"/>
        <v>19.698086734694002</v>
      </c>
      <c r="G60" s="11">
        <f t="shared" si="4"/>
        <v>-67.63029499999999</v>
      </c>
      <c r="H60" s="6">
        <f t="shared" si="7"/>
        <v>-57.630294999999997</v>
      </c>
      <c r="J60">
        <v>19461887755.102001</v>
      </c>
      <c r="K60">
        <v>-9.9760094000000006</v>
      </c>
      <c r="N60" s="6">
        <f t="shared" si="8"/>
        <v>19.698086734694002</v>
      </c>
      <c r="O60" s="11">
        <f t="shared" si="5"/>
        <v>-70.820129000000009</v>
      </c>
      <c r="P60" s="6">
        <f t="shared" si="9"/>
        <v>-60.820129000000001</v>
      </c>
    </row>
    <row r="61" spans="2:16" x14ac:dyDescent="0.25">
      <c r="B61">
        <v>19686081632.653</v>
      </c>
      <c r="C61">
        <v>-8.3572749999999996</v>
      </c>
      <c r="F61" s="6">
        <f t="shared" si="6"/>
        <v>19.937642857143</v>
      </c>
      <c r="G61" s="11">
        <f t="shared" si="4"/>
        <v>-64.991660999999993</v>
      </c>
      <c r="H61" s="6">
        <f t="shared" si="7"/>
        <v>-54.991661000000001</v>
      </c>
      <c r="J61">
        <v>19686081632.653</v>
      </c>
      <c r="K61">
        <v>-10.081365999999999</v>
      </c>
      <c r="N61" s="6">
        <f t="shared" si="8"/>
        <v>19.937642857143</v>
      </c>
      <c r="O61" s="11">
        <f t="shared" si="5"/>
        <v>-70.822468000000001</v>
      </c>
      <c r="P61" s="6">
        <f t="shared" si="9"/>
        <v>-60.822468000000001</v>
      </c>
    </row>
    <row r="62" spans="2:16" x14ac:dyDescent="0.25">
      <c r="B62">
        <v>19910275510.203999</v>
      </c>
      <c r="C62">
        <v>-8.4288816000000004</v>
      </c>
      <c r="F62" s="6">
        <f t="shared" si="6"/>
        <v>20.177198979591999</v>
      </c>
      <c r="G62" s="11">
        <f t="shared" si="4"/>
        <v>-62.53783</v>
      </c>
      <c r="H62" s="6">
        <f t="shared" si="7"/>
        <v>-52.53783</v>
      </c>
      <c r="J62">
        <v>19910275510.203999</v>
      </c>
      <c r="K62">
        <v>-10.106462000000001</v>
      </c>
      <c r="N62" s="6">
        <f t="shared" si="8"/>
        <v>20.177198979591999</v>
      </c>
      <c r="O62" s="11">
        <f t="shared" si="5"/>
        <v>-71.468777000000003</v>
      </c>
      <c r="P62" s="6">
        <f t="shared" si="9"/>
        <v>-61.468777000000003</v>
      </c>
    </row>
    <row r="63" spans="2:16" x14ac:dyDescent="0.25">
      <c r="B63">
        <v>20134469387.755001</v>
      </c>
      <c r="C63">
        <v>-8.5553521999999997</v>
      </c>
      <c r="F63" s="6">
        <f t="shared" si="6"/>
        <v>20.416755102041002</v>
      </c>
      <c r="G63" s="11">
        <f t="shared" si="4"/>
        <v>-61.308514000000002</v>
      </c>
      <c r="H63" s="6">
        <f t="shared" si="7"/>
        <v>-51.308514000000002</v>
      </c>
      <c r="J63">
        <v>20134469387.755001</v>
      </c>
      <c r="K63">
        <v>-10.251882999999999</v>
      </c>
      <c r="N63" s="6">
        <f t="shared" si="8"/>
        <v>20.416755102041002</v>
      </c>
      <c r="O63" s="11">
        <f t="shared" si="5"/>
        <v>-72.062843000000001</v>
      </c>
      <c r="P63" s="6">
        <f t="shared" si="9"/>
        <v>-62.062843000000001</v>
      </c>
    </row>
    <row r="64" spans="2:16" x14ac:dyDescent="0.25">
      <c r="B64">
        <v>20358663265.306</v>
      </c>
      <c r="C64">
        <v>-8.8018950999999994</v>
      </c>
      <c r="F64" s="6">
        <f t="shared" si="6"/>
        <v>20.65631122449</v>
      </c>
      <c r="G64" s="11">
        <f t="shared" si="4"/>
        <v>-60.626797000000003</v>
      </c>
      <c r="H64" s="6">
        <f t="shared" si="7"/>
        <v>-50.626797000000003</v>
      </c>
      <c r="J64">
        <v>20358663265.306</v>
      </c>
      <c r="K64">
        <v>-10.286944</v>
      </c>
      <c r="N64" s="6">
        <f t="shared" si="8"/>
        <v>20.65631122449</v>
      </c>
      <c r="O64" s="11">
        <f t="shared" si="5"/>
        <v>-71.235450999999998</v>
      </c>
      <c r="P64" s="6">
        <f t="shared" si="9"/>
        <v>-61.235450999999998</v>
      </c>
    </row>
    <row r="65" spans="2:16" x14ac:dyDescent="0.25">
      <c r="B65">
        <v>20582857142.856998</v>
      </c>
      <c r="C65">
        <v>-8.9945754999999998</v>
      </c>
      <c r="F65" s="6">
        <f t="shared" si="6"/>
        <v>20.895867346938999</v>
      </c>
      <c r="G65" s="11">
        <f t="shared" si="4"/>
        <v>-59.948627000000002</v>
      </c>
      <c r="H65" s="6">
        <f t="shared" si="7"/>
        <v>-49.948627000000002</v>
      </c>
      <c r="J65">
        <v>20582857142.856998</v>
      </c>
      <c r="K65">
        <v>-10.384585</v>
      </c>
      <c r="N65" s="6">
        <f t="shared" si="8"/>
        <v>20.895867346938999</v>
      </c>
      <c r="O65" s="11">
        <f t="shared" si="5"/>
        <v>-71.429633999999993</v>
      </c>
      <c r="P65" s="6">
        <f t="shared" si="9"/>
        <v>-61.429634</v>
      </c>
    </row>
    <row r="66" spans="2:16" x14ac:dyDescent="0.25">
      <c r="B66">
        <v>20807051020.408001</v>
      </c>
      <c r="C66">
        <v>-9.1564589000000005</v>
      </c>
      <c r="F66" s="6">
        <f t="shared" si="6"/>
        <v>21.135423469388002</v>
      </c>
      <c r="G66" s="11">
        <f t="shared" si="4"/>
        <v>-59.326667999999998</v>
      </c>
      <c r="H66" s="6">
        <f t="shared" si="7"/>
        <v>-49.326667999999998</v>
      </c>
      <c r="J66">
        <v>20807051020.408001</v>
      </c>
      <c r="K66">
        <v>-10.474572999999999</v>
      </c>
      <c r="N66" s="6">
        <f t="shared" si="8"/>
        <v>21.135423469388002</v>
      </c>
      <c r="O66" s="11">
        <f t="shared" si="5"/>
        <v>-71.967407000000009</v>
      </c>
      <c r="P66" s="6">
        <f t="shared" si="9"/>
        <v>-61.967407000000001</v>
      </c>
    </row>
    <row r="67" spans="2:16" x14ac:dyDescent="0.25">
      <c r="B67">
        <v>21031244897.959</v>
      </c>
      <c r="C67">
        <v>-9.2732811000000002</v>
      </c>
      <c r="F67" s="6">
        <f t="shared" si="6"/>
        <v>21.374979591837</v>
      </c>
      <c r="G67" s="11">
        <f t="shared" si="4"/>
        <v>-58.315212000000002</v>
      </c>
      <c r="H67" s="6">
        <f t="shared" si="7"/>
        <v>-48.315212000000002</v>
      </c>
      <c r="J67">
        <v>21031244897.959</v>
      </c>
      <c r="K67">
        <v>-10.645336</v>
      </c>
      <c r="N67" s="6">
        <f t="shared" si="8"/>
        <v>21.374979591837</v>
      </c>
      <c r="O67" s="11">
        <f t="shared" si="5"/>
        <v>-73.585011000000009</v>
      </c>
      <c r="P67" s="6">
        <f t="shared" si="9"/>
        <v>-63.585011000000002</v>
      </c>
    </row>
    <row r="68" spans="2:16" x14ac:dyDescent="0.25">
      <c r="B68">
        <v>21255438775.509998</v>
      </c>
      <c r="C68">
        <v>-9.3680705999999994</v>
      </c>
      <c r="F68" s="6">
        <f t="shared" si="6"/>
        <v>21.614535714285999</v>
      </c>
      <c r="G68" s="11">
        <f t="shared" si="4"/>
        <v>-57.195030000000003</v>
      </c>
      <c r="H68" s="6">
        <f t="shared" si="7"/>
        <v>-47.195030000000003</v>
      </c>
      <c r="J68">
        <v>21255438775.509998</v>
      </c>
      <c r="K68">
        <v>-10.762864</v>
      </c>
      <c r="N68" s="6">
        <f t="shared" si="8"/>
        <v>21.614535714285999</v>
      </c>
      <c r="O68" s="11">
        <f t="shared" si="5"/>
        <v>-73.397781000000009</v>
      </c>
      <c r="P68" s="6">
        <f t="shared" si="9"/>
        <v>-63.397781000000002</v>
      </c>
    </row>
    <row r="69" spans="2:16" x14ac:dyDescent="0.25">
      <c r="B69">
        <v>21479632653.061001</v>
      </c>
      <c r="C69">
        <v>-9.4214333999999997</v>
      </c>
      <c r="F69" s="6">
        <f t="shared" ref="F69:F100" si="10">B177/1000000000</f>
        <v>21.854091836735002</v>
      </c>
      <c r="G69" s="11">
        <f t="shared" si="4"/>
        <v>-56.004795000000001</v>
      </c>
      <c r="H69" s="6">
        <f t="shared" ref="H69:H100" si="11">D177</f>
        <v>-46.004795000000001</v>
      </c>
      <c r="J69">
        <v>21479632653.061001</v>
      </c>
      <c r="K69">
        <v>-10.83262</v>
      </c>
      <c r="N69" s="6">
        <f t="shared" ref="N69:N100" si="12">J177/1000000000</f>
        <v>21.854091836735002</v>
      </c>
      <c r="O69" s="11">
        <f t="shared" si="5"/>
        <v>-72.405968000000001</v>
      </c>
      <c r="P69" s="6">
        <f t="shared" ref="P69:P100" si="13">L177</f>
        <v>-62.405968000000001</v>
      </c>
    </row>
    <row r="70" spans="2:16" x14ac:dyDescent="0.25">
      <c r="B70">
        <v>21703826530.612</v>
      </c>
      <c r="C70">
        <v>-9.3868513</v>
      </c>
      <c r="F70" s="6">
        <f t="shared" si="10"/>
        <v>22.093647959183997</v>
      </c>
      <c r="G70" s="11">
        <f t="shared" ref="G70:G103" si="14">H70-10</f>
        <v>-54.884276999999997</v>
      </c>
      <c r="H70" s="6">
        <f t="shared" si="11"/>
        <v>-44.884276999999997</v>
      </c>
      <c r="J70">
        <v>21703826530.612</v>
      </c>
      <c r="K70">
        <v>-10.988299</v>
      </c>
      <c r="N70" s="6">
        <f t="shared" si="12"/>
        <v>22.093647959183997</v>
      </c>
      <c r="O70" s="11">
        <f t="shared" ref="O70:O103" si="15">P70-10</f>
        <v>-70.221541999999999</v>
      </c>
      <c r="P70" s="6">
        <f t="shared" si="13"/>
        <v>-60.221541999999999</v>
      </c>
    </row>
    <row r="71" spans="2:16" x14ac:dyDescent="0.25">
      <c r="B71">
        <v>21928020408.162998</v>
      </c>
      <c r="C71">
        <v>-9.3324479999999994</v>
      </c>
      <c r="F71" s="6">
        <f t="shared" si="10"/>
        <v>22.333204081632999</v>
      </c>
      <c r="G71" s="11">
        <f t="shared" si="14"/>
        <v>-54.326583999999997</v>
      </c>
      <c r="H71" s="6">
        <f t="shared" si="11"/>
        <v>-44.326583999999997</v>
      </c>
      <c r="J71">
        <v>21928020408.162998</v>
      </c>
      <c r="K71">
        <v>-10.993334000000001</v>
      </c>
      <c r="N71" s="6">
        <f t="shared" si="12"/>
        <v>22.333204081632999</v>
      </c>
      <c r="O71" s="11">
        <f t="shared" si="15"/>
        <v>-68.696705000000009</v>
      </c>
      <c r="P71" s="6">
        <f t="shared" si="13"/>
        <v>-58.696705000000001</v>
      </c>
    </row>
    <row r="72" spans="2:16" x14ac:dyDescent="0.25">
      <c r="B72">
        <v>22152214285.714001</v>
      </c>
      <c r="C72">
        <v>-9.3399190999999995</v>
      </c>
      <c r="F72" s="6">
        <f t="shared" si="10"/>
        <v>22.572760204082002</v>
      </c>
      <c r="G72" s="11">
        <f t="shared" si="14"/>
        <v>-53.859927999999996</v>
      </c>
      <c r="H72" s="6">
        <f t="shared" si="11"/>
        <v>-43.859927999999996</v>
      </c>
      <c r="J72">
        <v>22152214285.714001</v>
      </c>
      <c r="K72">
        <v>-11.014815</v>
      </c>
      <c r="N72" s="6">
        <f t="shared" si="12"/>
        <v>22.572760204082002</v>
      </c>
      <c r="O72" s="11">
        <f t="shared" si="15"/>
        <v>-67.243481000000003</v>
      </c>
      <c r="P72" s="6">
        <f t="shared" si="13"/>
        <v>-57.243481000000003</v>
      </c>
    </row>
    <row r="73" spans="2:16" x14ac:dyDescent="0.25">
      <c r="B73">
        <v>22376408163.264999</v>
      </c>
      <c r="C73">
        <v>-9.3487234000000008</v>
      </c>
      <c r="F73" s="6">
        <f t="shared" si="10"/>
        <v>22.812316326530997</v>
      </c>
      <c r="G73" s="11">
        <f t="shared" si="14"/>
        <v>-54.149909999999998</v>
      </c>
      <c r="H73" s="6">
        <f t="shared" si="11"/>
        <v>-44.149909999999998</v>
      </c>
      <c r="J73">
        <v>22376408163.264999</v>
      </c>
      <c r="K73">
        <v>-11.052241</v>
      </c>
      <c r="N73" s="6">
        <f t="shared" si="12"/>
        <v>22.812316326530997</v>
      </c>
      <c r="O73" s="11">
        <f t="shared" si="15"/>
        <v>-66.495514</v>
      </c>
      <c r="P73" s="6">
        <f t="shared" si="13"/>
        <v>-56.495514</v>
      </c>
    </row>
    <row r="74" spans="2:16" x14ac:dyDescent="0.25">
      <c r="B74">
        <v>22600602040.816002</v>
      </c>
      <c r="C74">
        <v>-9.3760127999999998</v>
      </c>
      <c r="F74" s="6">
        <f t="shared" si="10"/>
        <v>23.051872448979999</v>
      </c>
      <c r="G74" s="11">
        <f t="shared" si="14"/>
        <v>-54.628036000000002</v>
      </c>
      <c r="H74" s="6">
        <f t="shared" si="11"/>
        <v>-44.628036000000002</v>
      </c>
      <c r="J74">
        <v>22600602040.816002</v>
      </c>
      <c r="K74">
        <v>-10.974372000000001</v>
      </c>
      <c r="N74" s="6">
        <f t="shared" si="12"/>
        <v>23.051872448979999</v>
      </c>
      <c r="O74" s="11">
        <f t="shared" si="15"/>
        <v>-64.950218000000007</v>
      </c>
      <c r="P74" s="6">
        <f t="shared" si="13"/>
        <v>-54.950218</v>
      </c>
    </row>
    <row r="75" spans="2:16" x14ac:dyDescent="0.25">
      <c r="B75">
        <v>22824795918.367001</v>
      </c>
      <c r="C75">
        <v>-9.3352070000000005</v>
      </c>
      <c r="F75" s="6">
        <f t="shared" si="10"/>
        <v>23.291428571429002</v>
      </c>
      <c r="G75" s="11">
        <f t="shared" si="14"/>
        <v>-55.820369999999997</v>
      </c>
      <c r="H75" s="6">
        <f t="shared" si="11"/>
        <v>-45.820369999999997</v>
      </c>
      <c r="J75">
        <v>22824795918.367001</v>
      </c>
      <c r="K75">
        <v>-10.899902000000001</v>
      </c>
      <c r="N75" s="6">
        <f t="shared" si="12"/>
        <v>23.291428571429002</v>
      </c>
      <c r="O75" s="11">
        <f t="shared" si="15"/>
        <v>-63.549075999999999</v>
      </c>
      <c r="P75" s="6">
        <f t="shared" si="13"/>
        <v>-53.549075999999999</v>
      </c>
    </row>
    <row r="76" spans="2:16" x14ac:dyDescent="0.25">
      <c r="B76">
        <v>23048989795.917999</v>
      </c>
      <c r="C76">
        <v>-9.2687407000000004</v>
      </c>
      <c r="F76" s="6">
        <f t="shared" si="10"/>
        <v>23.530984693877997</v>
      </c>
      <c r="G76" s="11">
        <f t="shared" si="14"/>
        <v>-56.549106999999999</v>
      </c>
      <c r="H76" s="6">
        <f t="shared" si="11"/>
        <v>-46.549106999999999</v>
      </c>
      <c r="J76">
        <v>23048989795.917999</v>
      </c>
      <c r="K76">
        <v>-10.821458</v>
      </c>
      <c r="N76" s="6">
        <f t="shared" si="12"/>
        <v>23.530984693877997</v>
      </c>
      <c r="O76" s="11">
        <f t="shared" si="15"/>
        <v>-62.669758000000002</v>
      </c>
      <c r="P76" s="6">
        <f t="shared" si="13"/>
        <v>-52.669758000000002</v>
      </c>
    </row>
    <row r="77" spans="2:16" x14ac:dyDescent="0.25">
      <c r="B77">
        <v>23273183673.469002</v>
      </c>
      <c r="C77">
        <v>-9.1872214999999997</v>
      </c>
      <c r="F77" s="6">
        <f t="shared" si="10"/>
        <v>23.770540816326999</v>
      </c>
      <c r="G77" s="11">
        <f t="shared" si="14"/>
        <v>-56.649250000000002</v>
      </c>
      <c r="H77" s="6">
        <f t="shared" si="11"/>
        <v>-46.649250000000002</v>
      </c>
      <c r="J77">
        <v>23273183673.469002</v>
      </c>
      <c r="K77">
        <v>-10.678630999999999</v>
      </c>
      <c r="N77" s="6">
        <f t="shared" si="12"/>
        <v>23.770540816326999</v>
      </c>
      <c r="O77" s="11">
        <f t="shared" si="15"/>
        <v>-61.615893999999997</v>
      </c>
      <c r="P77" s="6">
        <f t="shared" si="13"/>
        <v>-51.615893999999997</v>
      </c>
    </row>
    <row r="78" spans="2:16" x14ac:dyDescent="0.25">
      <c r="B78">
        <v>23497377551.02</v>
      </c>
      <c r="C78">
        <v>-9.1259850999999994</v>
      </c>
      <c r="F78" s="6">
        <f t="shared" si="10"/>
        <v>24.010096938776002</v>
      </c>
      <c r="G78" s="11">
        <f t="shared" si="14"/>
        <v>-56.236767</v>
      </c>
      <c r="H78" s="6">
        <f t="shared" si="11"/>
        <v>-46.236767</v>
      </c>
      <c r="J78">
        <v>23497377551.02</v>
      </c>
      <c r="K78">
        <v>-10.595447999999999</v>
      </c>
      <c r="N78" s="6">
        <f t="shared" si="12"/>
        <v>24.010096938776002</v>
      </c>
      <c r="O78" s="11">
        <f t="shared" si="15"/>
        <v>-60.727317999999997</v>
      </c>
      <c r="P78" s="6">
        <f t="shared" si="13"/>
        <v>-50.727317999999997</v>
      </c>
    </row>
    <row r="79" spans="2:16" x14ac:dyDescent="0.25">
      <c r="B79">
        <v>23721571428.570999</v>
      </c>
      <c r="C79">
        <v>-9.1494111999999994</v>
      </c>
      <c r="F79" s="6">
        <f t="shared" si="10"/>
        <v>24.249653061223999</v>
      </c>
      <c r="G79" s="11">
        <f t="shared" si="14"/>
        <v>-55.800209000000002</v>
      </c>
      <c r="H79" s="6">
        <f t="shared" si="11"/>
        <v>-45.800209000000002</v>
      </c>
      <c r="J79">
        <v>23721571428.570999</v>
      </c>
      <c r="K79">
        <v>-10.519133999999999</v>
      </c>
      <c r="N79" s="6">
        <f t="shared" si="12"/>
        <v>24.249653061223999</v>
      </c>
      <c r="O79" s="11">
        <f t="shared" si="15"/>
        <v>-59.968685000000001</v>
      </c>
      <c r="P79" s="6">
        <f t="shared" si="13"/>
        <v>-49.968685000000001</v>
      </c>
    </row>
    <row r="80" spans="2:16" x14ac:dyDescent="0.25">
      <c r="B80">
        <v>23945765306.122002</v>
      </c>
      <c r="C80">
        <v>-9.2226353000000003</v>
      </c>
      <c r="F80" s="6">
        <f t="shared" si="10"/>
        <v>24.489209183673001</v>
      </c>
      <c r="G80" s="11">
        <f t="shared" si="14"/>
        <v>-55.625346999999998</v>
      </c>
      <c r="H80" s="6">
        <f t="shared" si="11"/>
        <v>-45.625346999999998</v>
      </c>
      <c r="J80">
        <v>23945765306.122002</v>
      </c>
      <c r="K80">
        <v>-10.544105999999999</v>
      </c>
      <c r="N80" s="6">
        <f t="shared" si="12"/>
        <v>24.489209183673001</v>
      </c>
      <c r="O80" s="11">
        <f t="shared" si="15"/>
        <v>-59.922809999999998</v>
      </c>
      <c r="P80" s="6">
        <f t="shared" si="13"/>
        <v>-49.922809999999998</v>
      </c>
    </row>
    <row r="81" spans="2:16" x14ac:dyDescent="0.25">
      <c r="B81">
        <v>24169959183.673</v>
      </c>
      <c r="C81">
        <v>-9.333539</v>
      </c>
      <c r="F81" s="6">
        <f t="shared" si="10"/>
        <v>24.728765306122003</v>
      </c>
      <c r="G81" s="11">
        <f t="shared" si="14"/>
        <v>-55.332591999999998</v>
      </c>
      <c r="H81" s="6">
        <f t="shared" si="11"/>
        <v>-45.332591999999998</v>
      </c>
      <c r="J81">
        <v>24169959183.673</v>
      </c>
      <c r="K81">
        <v>-10.554026</v>
      </c>
      <c r="N81" s="6">
        <f t="shared" si="12"/>
        <v>24.728765306122003</v>
      </c>
      <c r="O81" s="11">
        <f t="shared" si="15"/>
        <v>-59.714767000000002</v>
      </c>
      <c r="P81" s="6">
        <f t="shared" si="13"/>
        <v>-49.714767000000002</v>
      </c>
    </row>
    <row r="82" spans="2:16" x14ac:dyDescent="0.25">
      <c r="B82">
        <v>24394153061.223999</v>
      </c>
      <c r="C82">
        <v>-9.4592942999999998</v>
      </c>
      <c r="F82" s="6">
        <f t="shared" si="10"/>
        <v>24.968321428570999</v>
      </c>
      <c r="G82" s="11">
        <f t="shared" si="14"/>
        <v>-55.723618000000002</v>
      </c>
      <c r="H82" s="6">
        <f t="shared" si="11"/>
        <v>-45.723618000000002</v>
      </c>
      <c r="J82">
        <v>24394153061.223999</v>
      </c>
      <c r="K82">
        <v>-10.647492</v>
      </c>
      <c r="N82" s="6">
        <f t="shared" si="12"/>
        <v>24.968321428570999</v>
      </c>
      <c r="O82" s="11">
        <f t="shared" si="15"/>
        <v>-59.199913000000002</v>
      </c>
      <c r="P82" s="6">
        <f t="shared" si="13"/>
        <v>-49.199913000000002</v>
      </c>
    </row>
    <row r="83" spans="2:16" x14ac:dyDescent="0.25">
      <c r="B83">
        <v>24618346938.776001</v>
      </c>
      <c r="C83">
        <v>-9.5861491999999995</v>
      </c>
      <c r="F83" s="6">
        <f t="shared" si="10"/>
        <v>25.207877551020001</v>
      </c>
      <c r="G83" s="11">
        <f t="shared" si="14"/>
        <v>-56.317314000000003</v>
      </c>
      <c r="H83" s="6">
        <f t="shared" si="11"/>
        <v>-46.317314000000003</v>
      </c>
      <c r="J83">
        <v>24618346938.776001</v>
      </c>
      <c r="K83">
        <v>-10.782353000000001</v>
      </c>
      <c r="N83" s="6">
        <f t="shared" si="12"/>
        <v>25.207877551020001</v>
      </c>
      <c r="O83" s="11">
        <f t="shared" si="15"/>
        <v>-58.961781000000002</v>
      </c>
      <c r="P83" s="6">
        <f t="shared" si="13"/>
        <v>-48.961781000000002</v>
      </c>
    </row>
    <row r="84" spans="2:16" x14ac:dyDescent="0.25">
      <c r="B84">
        <v>24842540816.327</v>
      </c>
      <c r="C84">
        <v>-9.6235209000000008</v>
      </c>
      <c r="F84" s="6">
        <f t="shared" si="10"/>
        <v>25.447433673469003</v>
      </c>
      <c r="G84" s="11">
        <f t="shared" si="14"/>
        <v>-57.327418999999999</v>
      </c>
      <c r="H84" s="6">
        <f t="shared" si="11"/>
        <v>-47.327418999999999</v>
      </c>
      <c r="J84">
        <v>24842540816.327</v>
      </c>
      <c r="K84">
        <v>-10.862844000000001</v>
      </c>
      <c r="N84" s="6">
        <f t="shared" si="12"/>
        <v>25.447433673469003</v>
      </c>
      <c r="O84" s="11">
        <f t="shared" si="15"/>
        <v>-59.574272000000001</v>
      </c>
      <c r="P84" s="6">
        <f t="shared" si="13"/>
        <v>-49.574272000000001</v>
      </c>
    </row>
    <row r="85" spans="2:16" x14ac:dyDescent="0.25">
      <c r="B85">
        <v>25066734693.877998</v>
      </c>
      <c r="C85">
        <v>-9.6037196999999992</v>
      </c>
      <c r="F85" s="6">
        <f t="shared" si="10"/>
        <v>25.686989795917999</v>
      </c>
      <c r="G85" s="11">
        <f t="shared" si="14"/>
        <v>-57.272266000000002</v>
      </c>
      <c r="H85" s="6">
        <f t="shared" si="11"/>
        <v>-47.272266000000002</v>
      </c>
      <c r="J85">
        <v>25066734693.877998</v>
      </c>
      <c r="K85">
        <v>-10.953804</v>
      </c>
      <c r="N85" s="6">
        <f t="shared" si="12"/>
        <v>25.686989795917999</v>
      </c>
      <c r="O85" s="11">
        <f t="shared" si="15"/>
        <v>-60.514930999999997</v>
      </c>
      <c r="P85" s="6">
        <f t="shared" si="13"/>
        <v>-50.514930999999997</v>
      </c>
    </row>
    <row r="86" spans="2:16" x14ac:dyDescent="0.25">
      <c r="B86">
        <v>25290928571.429001</v>
      </c>
      <c r="C86">
        <v>-9.5386600000000001</v>
      </c>
      <c r="F86" s="6">
        <f t="shared" si="10"/>
        <v>25.926545918367001</v>
      </c>
      <c r="G86" s="11">
        <f t="shared" si="14"/>
        <v>-56.723083000000003</v>
      </c>
      <c r="H86" s="6">
        <f t="shared" si="11"/>
        <v>-46.723083000000003</v>
      </c>
      <c r="J86">
        <v>25290928571.429001</v>
      </c>
      <c r="K86">
        <v>-10.946477</v>
      </c>
      <c r="N86" s="6">
        <f t="shared" si="12"/>
        <v>25.926545918367001</v>
      </c>
      <c r="O86" s="11">
        <f t="shared" si="15"/>
        <v>-61.586436999999997</v>
      </c>
      <c r="P86" s="6">
        <f t="shared" si="13"/>
        <v>-51.586436999999997</v>
      </c>
    </row>
    <row r="87" spans="2:16" x14ac:dyDescent="0.25">
      <c r="B87">
        <v>25515122448.98</v>
      </c>
      <c r="C87">
        <v>-9.5101394999999993</v>
      </c>
      <c r="F87" s="6">
        <f t="shared" si="10"/>
        <v>26.166102040816003</v>
      </c>
      <c r="G87" s="11">
        <f t="shared" si="14"/>
        <v>-55.450915999999999</v>
      </c>
      <c r="H87" s="6">
        <f t="shared" si="11"/>
        <v>-45.450915999999999</v>
      </c>
      <c r="J87">
        <v>25515122448.98</v>
      </c>
      <c r="K87">
        <v>-10.941082</v>
      </c>
      <c r="N87" s="6">
        <f t="shared" si="12"/>
        <v>26.166102040816003</v>
      </c>
      <c r="O87" s="11">
        <f t="shared" si="15"/>
        <v>-62.168953000000002</v>
      </c>
      <c r="P87" s="6">
        <f t="shared" si="13"/>
        <v>-52.168953000000002</v>
      </c>
    </row>
    <row r="88" spans="2:16" x14ac:dyDescent="0.25">
      <c r="B88">
        <v>25739316326.530998</v>
      </c>
      <c r="C88">
        <v>-9.4762105999999999</v>
      </c>
      <c r="F88" s="6">
        <f t="shared" si="10"/>
        <v>26.405658163264999</v>
      </c>
      <c r="G88" s="11">
        <f t="shared" si="14"/>
        <v>-54.273899</v>
      </c>
      <c r="H88" s="6">
        <f t="shared" si="11"/>
        <v>-44.273899</v>
      </c>
      <c r="J88">
        <v>25739316326.530998</v>
      </c>
      <c r="K88">
        <v>-10.890371</v>
      </c>
      <c r="N88" s="6">
        <f t="shared" si="12"/>
        <v>26.405658163264999</v>
      </c>
      <c r="O88" s="11">
        <f t="shared" si="15"/>
        <v>-61.876007000000001</v>
      </c>
      <c r="P88" s="6">
        <f t="shared" si="13"/>
        <v>-51.876007000000001</v>
      </c>
    </row>
    <row r="89" spans="2:16" x14ac:dyDescent="0.25">
      <c r="B89">
        <v>25963510204.082001</v>
      </c>
      <c r="C89">
        <v>-9.4612741000000007</v>
      </c>
      <c r="F89" s="6">
        <f t="shared" si="10"/>
        <v>26.645214285714001</v>
      </c>
      <c r="G89" s="11">
        <f t="shared" si="14"/>
        <v>-53.649372</v>
      </c>
      <c r="H89" s="6">
        <f t="shared" si="11"/>
        <v>-43.649372</v>
      </c>
      <c r="J89">
        <v>25963510204.082001</v>
      </c>
      <c r="K89">
        <v>-10.819870999999999</v>
      </c>
      <c r="N89" s="6">
        <f t="shared" si="12"/>
        <v>26.645214285714001</v>
      </c>
      <c r="O89" s="11">
        <f t="shared" si="15"/>
        <v>-62.238624999999999</v>
      </c>
      <c r="P89" s="6">
        <f t="shared" si="13"/>
        <v>-52.238624999999999</v>
      </c>
    </row>
    <row r="90" spans="2:16" x14ac:dyDescent="0.25">
      <c r="B90">
        <v>26187704081.632999</v>
      </c>
      <c r="C90">
        <v>-9.4711399000000007</v>
      </c>
      <c r="F90" s="6">
        <f t="shared" si="10"/>
        <v>26.884770408163</v>
      </c>
      <c r="G90" s="11">
        <f t="shared" si="14"/>
        <v>-52.912441000000001</v>
      </c>
      <c r="H90" s="6">
        <f t="shared" si="11"/>
        <v>-42.912441000000001</v>
      </c>
      <c r="J90">
        <v>26187704081.632999</v>
      </c>
      <c r="K90">
        <v>-10.750257</v>
      </c>
      <c r="N90" s="6">
        <f t="shared" si="12"/>
        <v>26.884770408163</v>
      </c>
      <c r="O90" s="11">
        <f t="shared" si="15"/>
        <v>-62.632621999999998</v>
      </c>
      <c r="P90" s="6">
        <f t="shared" si="13"/>
        <v>-52.632621999999998</v>
      </c>
    </row>
    <row r="91" spans="2:16" x14ac:dyDescent="0.25">
      <c r="B91">
        <v>26411897959.183998</v>
      </c>
      <c r="C91">
        <v>-9.5236683000000006</v>
      </c>
      <c r="F91" s="6">
        <f t="shared" si="10"/>
        <v>27.124326530611999</v>
      </c>
      <c r="G91" s="11">
        <f t="shared" si="14"/>
        <v>-52.847794</v>
      </c>
      <c r="H91" s="6">
        <f t="shared" si="11"/>
        <v>-42.847794</v>
      </c>
      <c r="J91">
        <v>26411897959.183998</v>
      </c>
      <c r="K91">
        <v>-10.694713</v>
      </c>
      <c r="N91" s="6">
        <f t="shared" si="12"/>
        <v>27.124326530611999</v>
      </c>
      <c r="O91" s="11">
        <f t="shared" si="15"/>
        <v>-63.690826000000001</v>
      </c>
      <c r="P91" s="6">
        <f t="shared" si="13"/>
        <v>-53.690826000000001</v>
      </c>
    </row>
    <row r="92" spans="2:16" x14ac:dyDescent="0.25">
      <c r="B92">
        <v>26636091836.735001</v>
      </c>
      <c r="C92">
        <v>-9.6118278999999998</v>
      </c>
      <c r="F92" s="6">
        <f t="shared" si="10"/>
        <v>27.363882653061001</v>
      </c>
      <c r="G92" s="11">
        <f t="shared" si="14"/>
        <v>-52.794074999999999</v>
      </c>
      <c r="H92" s="6">
        <f t="shared" si="11"/>
        <v>-42.794074999999999</v>
      </c>
      <c r="J92">
        <v>26636091836.735001</v>
      </c>
      <c r="K92">
        <v>-10.639213</v>
      </c>
      <c r="N92" s="6">
        <f t="shared" si="12"/>
        <v>27.363882653061001</v>
      </c>
      <c r="O92" s="11">
        <f t="shared" si="15"/>
        <v>-63.281165999999999</v>
      </c>
      <c r="P92" s="6">
        <f t="shared" si="13"/>
        <v>-53.281165999999999</v>
      </c>
    </row>
    <row r="93" spans="2:16" x14ac:dyDescent="0.25">
      <c r="B93">
        <v>26860285714.285999</v>
      </c>
      <c r="C93">
        <v>-9.7602358000000002</v>
      </c>
      <c r="F93" s="6">
        <f t="shared" si="10"/>
        <v>27.60343877551</v>
      </c>
      <c r="G93" s="11">
        <f t="shared" si="14"/>
        <v>-53.400348999999999</v>
      </c>
      <c r="H93" s="6">
        <f t="shared" si="11"/>
        <v>-43.400348999999999</v>
      </c>
      <c r="J93">
        <v>26860285714.285999</v>
      </c>
      <c r="K93">
        <v>-10.544601999999999</v>
      </c>
      <c r="N93" s="6">
        <f t="shared" si="12"/>
        <v>27.60343877551</v>
      </c>
      <c r="O93" s="11">
        <f t="shared" si="15"/>
        <v>-62.859436000000002</v>
      </c>
      <c r="P93" s="6">
        <f t="shared" si="13"/>
        <v>-52.859436000000002</v>
      </c>
    </row>
    <row r="94" spans="2:16" x14ac:dyDescent="0.25">
      <c r="B94">
        <v>27084479591.837002</v>
      </c>
      <c r="C94">
        <v>-9.9389534000000008</v>
      </c>
      <c r="F94" s="6">
        <f t="shared" si="10"/>
        <v>27.842994897958999</v>
      </c>
      <c r="G94" s="11">
        <f t="shared" si="14"/>
        <v>-53.784560999999997</v>
      </c>
      <c r="H94" s="6">
        <f t="shared" si="11"/>
        <v>-43.784560999999997</v>
      </c>
      <c r="J94">
        <v>27084479591.837002</v>
      </c>
      <c r="K94">
        <v>-10.463697</v>
      </c>
      <c r="N94" s="6">
        <f t="shared" si="12"/>
        <v>27.842994897958999</v>
      </c>
      <c r="O94" s="11">
        <f t="shared" si="15"/>
        <v>-61.403728000000001</v>
      </c>
      <c r="P94" s="6">
        <f t="shared" si="13"/>
        <v>-51.403728000000001</v>
      </c>
    </row>
    <row r="95" spans="2:16" x14ac:dyDescent="0.25">
      <c r="B95">
        <v>27308673469.388</v>
      </c>
      <c r="C95">
        <v>-10.119394</v>
      </c>
      <c r="F95" s="6">
        <f t="shared" si="10"/>
        <v>28.082551020408001</v>
      </c>
      <c r="G95" s="11">
        <f t="shared" si="14"/>
        <v>-53.972000000000001</v>
      </c>
      <c r="H95" s="6">
        <f t="shared" si="11"/>
        <v>-43.972000000000001</v>
      </c>
      <c r="J95">
        <v>27308673469.388</v>
      </c>
      <c r="K95">
        <v>-10.46608</v>
      </c>
      <c r="N95" s="6">
        <f t="shared" si="12"/>
        <v>28.082551020408001</v>
      </c>
      <c r="O95" s="11">
        <f t="shared" si="15"/>
        <v>-59.902596000000003</v>
      </c>
      <c r="P95" s="6">
        <f t="shared" si="13"/>
        <v>-49.902596000000003</v>
      </c>
    </row>
    <row r="96" spans="2:16" x14ac:dyDescent="0.25">
      <c r="B96">
        <v>27532867346.938999</v>
      </c>
      <c r="C96">
        <v>-10.263559000000001</v>
      </c>
      <c r="F96" s="6">
        <f t="shared" si="10"/>
        <v>28.322107142857</v>
      </c>
      <c r="G96" s="11">
        <f t="shared" si="14"/>
        <v>-54.152026999999997</v>
      </c>
      <c r="H96" s="6">
        <f t="shared" si="11"/>
        <v>-44.152026999999997</v>
      </c>
      <c r="J96">
        <v>27532867346.938999</v>
      </c>
      <c r="K96">
        <v>-10.552538999999999</v>
      </c>
      <c r="N96" s="6">
        <f t="shared" si="12"/>
        <v>28.322107142857</v>
      </c>
      <c r="O96" s="11">
        <f t="shared" si="15"/>
        <v>-58.221015999999999</v>
      </c>
      <c r="P96" s="6">
        <f t="shared" si="13"/>
        <v>-48.221015999999999</v>
      </c>
    </row>
    <row r="97" spans="2:16" x14ac:dyDescent="0.25">
      <c r="B97">
        <v>27757061224.490002</v>
      </c>
      <c r="C97">
        <v>-10.411276000000001</v>
      </c>
      <c r="F97" s="6">
        <f t="shared" si="10"/>
        <v>28.561663265305999</v>
      </c>
      <c r="G97" s="11">
        <f t="shared" si="14"/>
        <v>-54.657542999999997</v>
      </c>
      <c r="H97" s="6">
        <f t="shared" si="11"/>
        <v>-44.657542999999997</v>
      </c>
      <c r="J97">
        <v>27757061224.490002</v>
      </c>
      <c r="K97">
        <v>-10.692288</v>
      </c>
      <c r="N97" s="6">
        <f t="shared" si="12"/>
        <v>28.561663265305999</v>
      </c>
      <c r="O97" s="11">
        <f t="shared" si="15"/>
        <v>-57.103183999999999</v>
      </c>
      <c r="P97" s="6">
        <f t="shared" si="13"/>
        <v>-47.103183999999999</v>
      </c>
    </row>
    <row r="98" spans="2:16" x14ac:dyDescent="0.25">
      <c r="B98">
        <v>27981255102.041</v>
      </c>
      <c r="C98">
        <v>-10.582742</v>
      </c>
      <c r="F98" s="6">
        <f t="shared" si="10"/>
        <v>28.801219387755001</v>
      </c>
      <c r="G98" s="11">
        <f t="shared" si="14"/>
        <v>-55.222499999999997</v>
      </c>
      <c r="H98" s="6">
        <f t="shared" si="11"/>
        <v>-45.222499999999997</v>
      </c>
      <c r="J98">
        <v>27981255102.041</v>
      </c>
      <c r="K98">
        <v>-10.838098</v>
      </c>
      <c r="N98" s="6">
        <f t="shared" si="12"/>
        <v>28.801219387755001</v>
      </c>
      <c r="O98" s="11">
        <f t="shared" si="15"/>
        <v>-56.060543000000003</v>
      </c>
      <c r="P98" s="6">
        <f t="shared" si="13"/>
        <v>-46.060543000000003</v>
      </c>
    </row>
    <row r="99" spans="2:16" x14ac:dyDescent="0.25">
      <c r="B99">
        <v>28205448979.591999</v>
      </c>
      <c r="C99">
        <v>-10.754189</v>
      </c>
      <c r="F99" s="6">
        <f t="shared" si="10"/>
        <v>29.040775510204</v>
      </c>
      <c r="G99" s="11">
        <f t="shared" si="14"/>
        <v>-55.815925999999997</v>
      </c>
      <c r="H99" s="6">
        <f t="shared" si="11"/>
        <v>-45.815925999999997</v>
      </c>
      <c r="J99">
        <v>28205448979.591999</v>
      </c>
      <c r="K99">
        <v>-11.080533000000001</v>
      </c>
      <c r="N99" s="6">
        <f t="shared" si="12"/>
        <v>29.040775510204</v>
      </c>
      <c r="O99" s="11">
        <f t="shared" si="15"/>
        <v>-55.13147</v>
      </c>
      <c r="P99" s="6">
        <f t="shared" si="13"/>
        <v>-45.13147</v>
      </c>
    </row>
    <row r="100" spans="2:16" x14ac:dyDescent="0.25">
      <c r="B100">
        <v>28429642857.143002</v>
      </c>
      <c r="C100">
        <v>-10.909408000000001</v>
      </c>
      <c r="F100" s="6">
        <f t="shared" si="10"/>
        <v>29.280331632652999</v>
      </c>
      <c r="G100" s="11">
        <f t="shared" si="14"/>
        <v>-56.625053000000001</v>
      </c>
      <c r="H100" s="6">
        <f t="shared" si="11"/>
        <v>-46.625053000000001</v>
      </c>
      <c r="J100">
        <v>28429642857.143002</v>
      </c>
      <c r="K100">
        <v>-11.215525</v>
      </c>
      <c r="N100" s="6">
        <f t="shared" si="12"/>
        <v>29.280331632652999</v>
      </c>
      <c r="O100" s="11">
        <f t="shared" si="15"/>
        <v>-54.675072</v>
      </c>
      <c r="P100" s="6">
        <f t="shared" si="13"/>
        <v>-44.675072</v>
      </c>
    </row>
    <row r="101" spans="2:16" x14ac:dyDescent="0.25">
      <c r="B101">
        <v>28653836734.694</v>
      </c>
      <c r="C101">
        <v>-11.055489</v>
      </c>
      <c r="F101" s="6">
        <f t="shared" ref="F101:F103" si="16">B209/1000000000</f>
        <v>29.519887755102001</v>
      </c>
      <c r="G101" s="11">
        <f t="shared" si="14"/>
        <v>-57.851470999999997</v>
      </c>
      <c r="H101" s="6">
        <f t="shared" ref="H101:H103" si="17">D209</f>
        <v>-47.851470999999997</v>
      </c>
      <c r="J101">
        <v>28653836734.694</v>
      </c>
      <c r="K101">
        <v>-11.407437</v>
      </c>
      <c r="N101" s="6">
        <f t="shared" ref="N101:N103" si="18">J209/1000000000</f>
        <v>29.519887755102001</v>
      </c>
      <c r="O101" s="11">
        <f t="shared" si="15"/>
        <v>-53.587139000000001</v>
      </c>
      <c r="P101" s="6">
        <f t="shared" ref="P101:P103" si="19">L209</f>
        <v>-43.587139000000001</v>
      </c>
    </row>
    <row r="102" spans="2:16" x14ac:dyDescent="0.25">
      <c r="B102">
        <v>28878030612.244999</v>
      </c>
      <c r="C102">
        <v>-11.192176999999999</v>
      </c>
      <c r="F102" s="6">
        <f t="shared" si="16"/>
        <v>29.759443877551</v>
      </c>
      <c r="G102" s="11">
        <f t="shared" si="14"/>
        <v>-60.236248000000003</v>
      </c>
      <c r="H102" s="6">
        <f t="shared" si="17"/>
        <v>-50.236248000000003</v>
      </c>
      <c r="J102">
        <v>28878030612.244999</v>
      </c>
      <c r="K102">
        <v>-11.570133999999999</v>
      </c>
      <c r="N102" s="6">
        <f t="shared" si="18"/>
        <v>29.759443877551</v>
      </c>
      <c r="O102" s="11">
        <f t="shared" si="15"/>
        <v>-52.538322000000001</v>
      </c>
      <c r="P102" s="6">
        <f t="shared" si="19"/>
        <v>-42.538322000000001</v>
      </c>
    </row>
    <row r="103" spans="2:16" x14ac:dyDescent="0.25">
      <c r="B103">
        <v>29102224489.796001</v>
      </c>
      <c r="C103">
        <v>-11.321637000000001</v>
      </c>
      <c r="F103" s="6">
        <f t="shared" si="16"/>
        <v>29.998999999999999</v>
      </c>
      <c r="G103" s="11">
        <f t="shared" si="14"/>
        <v>-62.224818999999997</v>
      </c>
      <c r="H103" s="6">
        <f t="shared" si="17"/>
        <v>-52.224818999999997</v>
      </c>
      <c r="J103">
        <v>29102224489.796001</v>
      </c>
      <c r="K103">
        <v>-11.754167000000001</v>
      </c>
      <c r="N103" s="6">
        <f t="shared" si="18"/>
        <v>29.998999999999999</v>
      </c>
      <c r="O103" s="11">
        <f t="shared" si="15"/>
        <v>-51.279117999999997</v>
      </c>
      <c r="P103" s="6">
        <f t="shared" si="19"/>
        <v>-41.279117999999997</v>
      </c>
    </row>
    <row r="104" spans="2:16" x14ac:dyDescent="0.25">
      <c r="B104">
        <v>29326418367.347</v>
      </c>
      <c r="C104">
        <v>-11.426709000000001</v>
      </c>
      <c r="J104">
        <v>29326418367.347</v>
      </c>
      <c r="K104">
        <v>-11.918941999999999</v>
      </c>
      <c r="O104" s="11"/>
    </row>
    <row r="105" spans="2:16" x14ac:dyDescent="0.25">
      <c r="B105">
        <v>29550612244.897999</v>
      </c>
      <c r="C105">
        <v>-11.528966</v>
      </c>
      <c r="J105">
        <v>29550612244.897999</v>
      </c>
      <c r="K105">
        <v>-12.073537</v>
      </c>
    </row>
    <row r="106" spans="2:16" x14ac:dyDescent="0.25">
      <c r="B106">
        <v>29774806122.449001</v>
      </c>
      <c r="C106">
        <v>-11.63621</v>
      </c>
      <c r="J106">
        <v>29774806122.449001</v>
      </c>
      <c r="K106">
        <v>-12.217523999999999</v>
      </c>
    </row>
    <row r="107" spans="2:16" x14ac:dyDescent="0.25">
      <c r="B107">
        <v>29999000000</v>
      </c>
      <c r="C107">
        <v>-11.711133999999999</v>
      </c>
      <c r="J107">
        <v>29999000000</v>
      </c>
      <c r="K107">
        <v>-12.388984000000001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259</v>
      </c>
      <c r="D112" t="s">
        <v>41</v>
      </c>
      <c r="J112" t="s">
        <v>23</v>
      </c>
      <c r="K112" t="s">
        <v>259</v>
      </c>
      <c r="L112" t="s">
        <v>41</v>
      </c>
    </row>
    <row r="113" spans="2:12" x14ac:dyDescent="0.25">
      <c r="B113">
        <v>6522500000</v>
      </c>
      <c r="C113">
        <v>-61.717812000000002</v>
      </c>
      <c r="D113">
        <v>-55.794071000000002</v>
      </c>
      <c r="J113">
        <v>6522500000</v>
      </c>
      <c r="K113">
        <v>-68.827979999999997</v>
      </c>
      <c r="L113">
        <v>-65.113258000000002</v>
      </c>
    </row>
    <row r="114" spans="2:12" x14ac:dyDescent="0.25">
      <c r="B114">
        <v>6762056122.4490004</v>
      </c>
      <c r="C114">
        <v>-63.162864999999996</v>
      </c>
      <c r="D114">
        <v>-55.822014000000003</v>
      </c>
      <c r="J114">
        <v>6762056122.4490004</v>
      </c>
      <c r="K114">
        <v>-81.936950999999993</v>
      </c>
      <c r="L114">
        <v>-65.184173999999999</v>
      </c>
    </row>
    <row r="115" spans="2:12" x14ac:dyDescent="0.25">
      <c r="B115">
        <v>7001612244.8979998</v>
      </c>
      <c r="C115">
        <v>-61.392795999999997</v>
      </c>
      <c r="D115">
        <v>-56.746597000000001</v>
      </c>
      <c r="J115">
        <v>7001612244.8979998</v>
      </c>
      <c r="K115">
        <v>-68.653801000000001</v>
      </c>
      <c r="L115">
        <v>-64.025085000000004</v>
      </c>
    </row>
    <row r="116" spans="2:12" x14ac:dyDescent="0.25">
      <c r="B116">
        <v>7241168367.3469</v>
      </c>
      <c r="C116">
        <v>-64.147537</v>
      </c>
      <c r="D116">
        <v>-59.326934999999999</v>
      </c>
      <c r="J116">
        <v>7241168367.3469</v>
      </c>
      <c r="K116">
        <v>-64.993201999999997</v>
      </c>
      <c r="L116">
        <v>-58.296000999999997</v>
      </c>
    </row>
    <row r="117" spans="2:12" x14ac:dyDescent="0.25">
      <c r="B117">
        <v>7480724489.7959003</v>
      </c>
      <c r="C117">
        <v>-70.797600000000003</v>
      </c>
      <c r="D117">
        <v>-60.103194999999999</v>
      </c>
      <c r="J117">
        <v>7480724489.7959003</v>
      </c>
      <c r="K117">
        <v>-64.783385999999993</v>
      </c>
      <c r="L117">
        <v>-57.081955000000001</v>
      </c>
    </row>
    <row r="118" spans="2:12" x14ac:dyDescent="0.25">
      <c r="B118">
        <v>7720280612.2448997</v>
      </c>
      <c r="C118">
        <v>-63.705897999999998</v>
      </c>
      <c r="D118">
        <v>-59.867198999999999</v>
      </c>
      <c r="J118">
        <v>7720280612.2448997</v>
      </c>
      <c r="K118">
        <v>-65.086715999999996</v>
      </c>
      <c r="L118">
        <v>-58.217201000000003</v>
      </c>
    </row>
    <row r="119" spans="2:12" x14ac:dyDescent="0.25">
      <c r="B119">
        <v>7959836734.6939001</v>
      </c>
      <c r="C119">
        <v>-63.217289000000001</v>
      </c>
      <c r="D119">
        <v>-57.318142000000002</v>
      </c>
      <c r="J119">
        <v>7959836734.6939001</v>
      </c>
      <c r="K119">
        <v>-68.343857</v>
      </c>
      <c r="L119">
        <v>-59.583961000000002</v>
      </c>
    </row>
    <row r="120" spans="2:12" x14ac:dyDescent="0.25">
      <c r="B120">
        <v>8199392857.1429005</v>
      </c>
      <c r="C120">
        <v>-62.875343000000001</v>
      </c>
      <c r="D120">
        <v>-57.529632999999997</v>
      </c>
      <c r="J120">
        <v>8199392857.1429005</v>
      </c>
      <c r="K120">
        <v>-68.740493999999998</v>
      </c>
      <c r="L120">
        <v>-60.590857999999997</v>
      </c>
    </row>
    <row r="121" spans="2:12" x14ac:dyDescent="0.25">
      <c r="B121">
        <v>8438948979.5917997</v>
      </c>
      <c r="C121">
        <v>-64.345939999999999</v>
      </c>
      <c r="D121">
        <v>-57.127735000000001</v>
      </c>
      <c r="J121">
        <v>8438948979.5917997</v>
      </c>
      <c r="K121">
        <v>-68.221962000000005</v>
      </c>
      <c r="L121">
        <v>-60.786071999999997</v>
      </c>
    </row>
    <row r="122" spans="2:12" x14ac:dyDescent="0.25">
      <c r="B122">
        <v>8678505102.0408001</v>
      </c>
      <c r="C122">
        <v>-62.260016999999998</v>
      </c>
      <c r="D122">
        <v>-57.605930000000001</v>
      </c>
      <c r="J122">
        <v>8678505102.0408001</v>
      </c>
      <c r="K122">
        <v>-69.263740999999996</v>
      </c>
      <c r="L122">
        <v>-62.128776999999999</v>
      </c>
    </row>
    <row r="123" spans="2:12" x14ac:dyDescent="0.25">
      <c r="B123">
        <v>8918061224.4897995</v>
      </c>
      <c r="C123">
        <v>-64.378592999999995</v>
      </c>
      <c r="D123">
        <v>-58.390926</v>
      </c>
      <c r="J123">
        <v>8918061224.4897995</v>
      </c>
      <c r="K123">
        <v>-72.894615000000002</v>
      </c>
      <c r="L123">
        <v>-62.172283</v>
      </c>
    </row>
    <row r="124" spans="2:12" x14ac:dyDescent="0.25">
      <c r="B124">
        <v>9157617346.9388008</v>
      </c>
      <c r="C124">
        <v>-66.647148000000001</v>
      </c>
      <c r="D124">
        <v>-60.813648000000001</v>
      </c>
      <c r="J124">
        <v>9157617346.9388008</v>
      </c>
      <c r="K124">
        <v>-68.145340000000004</v>
      </c>
      <c r="L124">
        <v>-61.898960000000002</v>
      </c>
    </row>
    <row r="125" spans="2:12" x14ac:dyDescent="0.25">
      <c r="B125">
        <v>9397173469.3878002</v>
      </c>
      <c r="C125">
        <v>-69.537604999999999</v>
      </c>
      <c r="D125">
        <v>-62.536217000000001</v>
      </c>
      <c r="J125">
        <v>9397173469.3878002</v>
      </c>
      <c r="K125">
        <v>-68.745093999999995</v>
      </c>
      <c r="L125">
        <v>-60.628642999999997</v>
      </c>
    </row>
    <row r="126" spans="2:12" x14ac:dyDescent="0.25">
      <c r="B126">
        <v>9636729591.8367004</v>
      </c>
      <c r="C126">
        <v>-69.950089000000006</v>
      </c>
      <c r="D126">
        <v>-60.586112999999997</v>
      </c>
      <c r="J126">
        <v>9636729591.8367004</v>
      </c>
      <c r="K126">
        <v>-69.480239999999995</v>
      </c>
      <c r="L126">
        <v>-61.353889000000002</v>
      </c>
    </row>
    <row r="127" spans="2:12" x14ac:dyDescent="0.25">
      <c r="B127">
        <v>9876285714.2856998</v>
      </c>
      <c r="C127">
        <v>-61.019646000000002</v>
      </c>
      <c r="D127">
        <v>-58.037002999999999</v>
      </c>
      <c r="J127">
        <v>9876285714.2856998</v>
      </c>
      <c r="K127">
        <v>-70.695610000000002</v>
      </c>
      <c r="L127">
        <v>-62.128529</v>
      </c>
    </row>
    <row r="128" spans="2:12" x14ac:dyDescent="0.25">
      <c r="B128">
        <v>10115841836.735001</v>
      </c>
      <c r="C128">
        <v>-61.979858</v>
      </c>
      <c r="D128">
        <v>-55.506252000000003</v>
      </c>
      <c r="J128">
        <v>10115841836.735001</v>
      </c>
      <c r="K128">
        <v>-71.186874000000003</v>
      </c>
      <c r="L128">
        <v>-62.205928999999998</v>
      </c>
    </row>
    <row r="129" spans="2:12" x14ac:dyDescent="0.25">
      <c r="B129">
        <v>10355397959.184</v>
      </c>
      <c r="C129">
        <v>-62.165118999999997</v>
      </c>
      <c r="D129">
        <v>-56.741230000000002</v>
      </c>
      <c r="J129">
        <v>10355397959.184</v>
      </c>
      <c r="K129">
        <v>-69.572661999999994</v>
      </c>
      <c r="L129">
        <v>-61.222228999999999</v>
      </c>
    </row>
    <row r="130" spans="2:12" x14ac:dyDescent="0.25">
      <c r="B130">
        <v>10594954081.632999</v>
      </c>
      <c r="C130">
        <v>-64.810219000000004</v>
      </c>
      <c r="D130">
        <v>-58.448284000000001</v>
      </c>
      <c r="J130">
        <v>10594954081.632999</v>
      </c>
      <c r="K130">
        <v>-67.643889999999999</v>
      </c>
      <c r="L130">
        <v>-60.356777000000001</v>
      </c>
    </row>
    <row r="131" spans="2:12" x14ac:dyDescent="0.25">
      <c r="B131">
        <v>10834510204.082001</v>
      </c>
      <c r="C131">
        <v>-67.093131999999997</v>
      </c>
      <c r="D131">
        <v>-60.550258999999997</v>
      </c>
      <c r="J131">
        <v>10834510204.082001</v>
      </c>
      <c r="K131">
        <v>-68.650734</v>
      </c>
      <c r="L131">
        <v>-60.138893000000003</v>
      </c>
    </row>
    <row r="132" spans="2:12" x14ac:dyDescent="0.25">
      <c r="B132">
        <v>11074066326.531</v>
      </c>
      <c r="C132">
        <v>-68.482024999999993</v>
      </c>
      <c r="D132">
        <v>-61.024608999999998</v>
      </c>
      <c r="J132">
        <v>11074066326.531</v>
      </c>
      <c r="K132">
        <v>-68.975082</v>
      </c>
      <c r="L132">
        <v>-61.757427</v>
      </c>
    </row>
    <row r="133" spans="2:12" x14ac:dyDescent="0.25">
      <c r="B133">
        <v>11313622448.98</v>
      </c>
      <c r="C133">
        <v>-66.172606999999999</v>
      </c>
      <c r="D133">
        <v>-59.945613999999999</v>
      </c>
      <c r="J133">
        <v>11313622448.98</v>
      </c>
      <c r="K133">
        <v>-72.569962000000004</v>
      </c>
      <c r="L133">
        <v>-67.994040999999996</v>
      </c>
    </row>
    <row r="134" spans="2:12" x14ac:dyDescent="0.25">
      <c r="B134">
        <v>11553178571.429001</v>
      </c>
      <c r="C134">
        <v>-64.054596000000004</v>
      </c>
      <c r="D134">
        <v>-57.796112000000001</v>
      </c>
      <c r="J134">
        <v>11553178571.429001</v>
      </c>
      <c r="K134">
        <v>-87.529090999999994</v>
      </c>
      <c r="L134">
        <v>-68.686942999999999</v>
      </c>
    </row>
    <row r="135" spans="2:12" x14ac:dyDescent="0.25">
      <c r="B135">
        <v>11792734693.878</v>
      </c>
      <c r="C135">
        <v>-62.203831000000001</v>
      </c>
      <c r="D135">
        <v>-55.582554000000002</v>
      </c>
      <c r="J135">
        <v>11792734693.878</v>
      </c>
      <c r="K135">
        <v>-71.327506999999997</v>
      </c>
      <c r="L135">
        <v>-68.317161999999996</v>
      </c>
    </row>
    <row r="136" spans="2:12" x14ac:dyDescent="0.25">
      <c r="B136">
        <v>12032290816.327</v>
      </c>
      <c r="C136">
        <v>-59.620669999999997</v>
      </c>
      <c r="D136">
        <v>-54.072825999999999</v>
      </c>
      <c r="J136">
        <v>12032290816.327</v>
      </c>
      <c r="K136">
        <v>-71.605423000000002</v>
      </c>
      <c r="L136">
        <v>-61.592564000000003</v>
      </c>
    </row>
    <row r="137" spans="2:12" x14ac:dyDescent="0.25">
      <c r="B137">
        <v>12271846938.775999</v>
      </c>
      <c r="C137">
        <v>-59.349403000000002</v>
      </c>
      <c r="D137">
        <v>-52.663685000000001</v>
      </c>
      <c r="J137">
        <v>12271846938.775999</v>
      </c>
      <c r="K137">
        <v>-67.255973999999995</v>
      </c>
      <c r="L137">
        <v>-59.912635999999999</v>
      </c>
    </row>
    <row r="138" spans="2:12" x14ac:dyDescent="0.25">
      <c r="B138">
        <v>12511403061.224001</v>
      </c>
      <c r="C138">
        <v>-57.944389000000001</v>
      </c>
      <c r="D138">
        <v>-52.851582000000001</v>
      </c>
      <c r="J138">
        <v>12511403061.224001</v>
      </c>
      <c r="K138">
        <v>-66.244384999999994</v>
      </c>
      <c r="L138">
        <v>-58.558861</v>
      </c>
    </row>
    <row r="139" spans="2:12" x14ac:dyDescent="0.25">
      <c r="B139">
        <v>12750959183.673</v>
      </c>
      <c r="C139">
        <v>-60.357605</v>
      </c>
      <c r="D139">
        <v>-51.942450999999998</v>
      </c>
      <c r="J139">
        <v>12750959183.673</v>
      </c>
      <c r="K139">
        <v>-67.753860000000003</v>
      </c>
      <c r="L139">
        <v>-59.000945999999999</v>
      </c>
    </row>
    <row r="140" spans="2:12" x14ac:dyDescent="0.25">
      <c r="B140">
        <v>12990515306.122</v>
      </c>
      <c r="C140">
        <v>-56.842964000000002</v>
      </c>
      <c r="D140">
        <v>-51.413708</v>
      </c>
      <c r="J140">
        <v>12990515306.122</v>
      </c>
      <c r="K140">
        <v>-68.754608000000005</v>
      </c>
      <c r="L140">
        <v>-59.892707999999999</v>
      </c>
    </row>
    <row r="141" spans="2:12" x14ac:dyDescent="0.25">
      <c r="B141">
        <v>13230071428.570999</v>
      </c>
      <c r="C141">
        <v>-56.372463000000003</v>
      </c>
      <c r="D141">
        <v>-49.394356000000002</v>
      </c>
      <c r="J141">
        <v>13230071428.570999</v>
      </c>
      <c r="K141">
        <v>-68.889579999999995</v>
      </c>
      <c r="L141">
        <v>-60.176769</v>
      </c>
    </row>
    <row r="142" spans="2:12" x14ac:dyDescent="0.25">
      <c r="B142">
        <v>13469627551.02</v>
      </c>
      <c r="C142">
        <v>-54.139327999999999</v>
      </c>
      <c r="D142">
        <v>-48.560993000000003</v>
      </c>
      <c r="J142">
        <v>13469627551.02</v>
      </c>
      <c r="K142">
        <v>-68.462554999999995</v>
      </c>
      <c r="L142">
        <v>-61.853565000000003</v>
      </c>
    </row>
    <row r="143" spans="2:12" x14ac:dyDescent="0.25">
      <c r="B143">
        <v>13709183673.469</v>
      </c>
      <c r="C143">
        <v>-54.397423000000003</v>
      </c>
      <c r="D143">
        <v>-48.548724999999997</v>
      </c>
      <c r="J143">
        <v>13709183673.469</v>
      </c>
      <c r="K143">
        <v>-73.789412999999996</v>
      </c>
      <c r="L143">
        <v>-66.854843000000002</v>
      </c>
    </row>
    <row r="144" spans="2:12" x14ac:dyDescent="0.25">
      <c r="B144">
        <v>13948739795.917999</v>
      </c>
      <c r="C144">
        <v>-56.574047</v>
      </c>
      <c r="D144">
        <v>-49.577995000000001</v>
      </c>
      <c r="J144">
        <v>13948739795.917999</v>
      </c>
      <c r="K144">
        <v>-83.942672999999999</v>
      </c>
      <c r="L144">
        <v>-74.940201000000002</v>
      </c>
    </row>
    <row r="145" spans="2:12" x14ac:dyDescent="0.25">
      <c r="B145">
        <v>14188295918.367001</v>
      </c>
      <c r="C145">
        <v>-57.603763999999998</v>
      </c>
      <c r="D145">
        <v>-50.530735</v>
      </c>
      <c r="J145">
        <v>14188295918.367001</v>
      </c>
      <c r="K145">
        <v>-92.840332000000004</v>
      </c>
      <c r="L145">
        <v>-78.982551999999998</v>
      </c>
    </row>
    <row r="146" spans="2:12" x14ac:dyDescent="0.25">
      <c r="B146">
        <v>14427852040.816</v>
      </c>
      <c r="C146">
        <v>-57.469971000000001</v>
      </c>
      <c r="D146">
        <v>-50.844673</v>
      </c>
      <c r="J146">
        <v>14427852040.816</v>
      </c>
      <c r="K146">
        <v>-86.012787000000003</v>
      </c>
      <c r="L146">
        <v>-76.050819000000004</v>
      </c>
    </row>
    <row r="147" spans="2:12" x14ac:dyDescent="0.25">
      <c r="B147">
        <v>14667408163.264999</v>
      </c>
      <c r="C147">
        <v>-57.793118</v>
      </c>
      <c r="D147">
        <v>-50.450436000000003</v>
      </c>
      <c r="J147">
        <v>14667408163.264999</v>
      </c>
      <c r="K147">
        <v>-75.352271999999999</v>
      </c>
      <c r="L147">
        <v>-74.997917000000001</v>
      </c>
    </row>
    <row r="148" spans="2:12" x14ac:dyDescent="0.25">
      <c r="B148">
        <v>14906964285.714001</v>
      </c>
      <c r="C148">
        <v>-56.596088000000002</v>
      </c>
      <c r="D148">
        <v>-49.645423999999998</v>
      </c>
      <c r="J148">
        <v>14906964285.714001</v>
      </c>
      <c r="K148">
        <v>-89.785904000000002</v>
      </c>
      <c r="L148">
        <v>-69.087440000000001</v>
      </c>
    </row>
    <row r="149" spans="2:12" x14ac:dyDescent="0.25">
      <c r="B149">
        <v>15146520408.163</v>
      </c>
      <c r="C149">
        <v>-55.240681000000002</v>
      </c>
      <c r="D149">
        <v>-48.254902000000001</v>
      </c>
      <c r="J149">
        <v>15146520408.163</v>
      </c>
      <c r="K149">
        <v>-68.402054000000007</v>
      </c>
      <c r="L149">
        <v>-64.870116999999993</v>
      </c>
    </row>
    <row r="150" spans="2:12" x14ac:dyDescent="0.25">
      <c r="B150">
        <v>15386076530.612</v>
      </c>
      <c r="C150">
        <v>-53.637081000000002</v>
      </c>
      <c r="D150">
        <v>-48.220291000000003</v>
      </c>
      <c r="J150">
        <v>15386076530.612</v>
      </c>
      <c r="K150">
        <v>-62.808666000000002</v>
      </c>
      <c r="L150">
        <v>-58.337009000000002</v>
      </c>
    </row>
    <row r="151" spans="2:12" x14ac:dyDescent="0.25">
      <c r="B151">
        <v>15625632653.061001</v>
      </c>
      <c r="C151">
        <v>-56.627476000000001</v>
      </c>
      <c r="D151">
        <v>-49.604244000000001</v>
      </c>
      <c r="J151">
        <v>15625632653.061001</v>
      </c>
      <c r="K151">
        <v>-70.436370999999994</v>
      </c>
      <c r="L151">
        <v>-58.759861000000001</v>
      </c>
    </row>
    <row r="152" spans="2:12" x14ac:dyDescent="0.25">
      <c r="B152">
        <v>15865188775.51</v>
      </c>
      <c r="C152">
        <v>-59.583595000000003</v>
      </c>
      <c r="D152">
        <v>-51.429794000000001</v>
      </c>
      <c r="J152">
        <v>15865188775.51</v>
      </c>
      <c r="K152">
        <v>-69.981978999999995</v>
      </c>
      <c r="L152">
        <v>-60.259971999999998</v>
      </c>
    </row>
    <row r="153" spans="2:12" x14ac:dyDescent="0.25">
      <c r="B153">
        <v>16104744897.959</v>
      </c>
      <c r="C153">
        <v>-59.223903999999997</v>
      </c>
      <c r="D153">
        <v>-53.377560000000003</v>
      </c>
      <c r="J153">
        <v>16104744897.959</v>
      </c>
      <c r="K153">
        <v>-67.570023000000006</v>
      </c>
      <c r="L153">
        <v>-59.390338999999997</v>
      </c>
    </row>
    <row r="154" spans="2:12" x14ac:dyDescent="0.25">
      <c r="B154">
        <v>16344301020.408001</v>
      </c>
      <c r="C154">
        <v>-62.533554000000002</v>
      </c>
      <c r="D154">
        <v>-54.984447000000003</v>
      </c>
      <c r="J154">
        <v>16344301020.408001</v>
      </c>
      <c r="K154">
        <v>-67.953986999999998</v>
      </c>
      <c r="L154">
        <v>-62.164341</v>
      </c>
    </row>
    <row r="155" spans="2:12" x14ac:dyDescent="0.25">
      <c r="B155">
        <v>16583857142.857</v>
      </c>
      <c r="C155">
        <v>-64.520759999999996</v>
      </c>
      <c r="D155">
        <v>-56.629992999999999</v>
      </c>
      <c r="J155">
        <v>16583857142.857</v>
      </c>
      <c r="K155">
        <v>-78.232963999999996</v>
      </c>
      <c r="L155">
        <v>-63.324325999999999</v>
      </c>
    </row>
    <row r="156" spans="2:12" x14ac:dyDescent="0.25">
      <c r="B156">
        <v>16823413265.306</v>
      </c>
      <c r="C156">
        <v>-64.511619999999994</v>
      </c>
      <c r="D156">
        <v>-57.418602</v>
      </c>
      <c r="J156">
        <v>16823413265.306</v>
      </c>
      <c r="K156">
        <v>-70.925385000000006</v>
      </c>
      <c r="L156">
        <v>-62.654839000000003</v>
      </c>
    </row>
    <row r="157" spans="2:12" x14ac:dyDescent="0.25">
      <c r="B157">
        <v>17062969387.754999</v>
      </c>
      <c r="C157">
        <v>-65.363297000000003</v>
      </c>
      <c r="D157">
        <v>-58.164810000000003</v>
      </c>
      <c r="J157">
        <v>17062969387.754999</v>
      </c>
      <c r="K157">
        <v>-65.886725999999996</v>
      </c>
      <c r="L157">
        <v>-58.381774999999998</v>
      </c>
    </row>
    <row r="158" spans="2:12" x14ac:dyDescent="0.25">
      <c r="B158">
        <v>17302525510.203999</v>
      </c>
      <c r="C158">
        <v>-67.247107999999997</v>
      </c>
      <c r="D158">
        <v>-59.149082</v>
      </c>
      <c r="J158">
        <v>17302525510.203999</v>
      </c>
      <c r="K158">
        <v>-65.541801000000007</v>
      </c>
      <c r="L158">
        <v>-58.336711999999999</v>
      </c>
    </row>
    <row r="159" spans="2:12" x14ac:dyDescent="0.25">
      <c r="B159">
        <v>17542081632.653</v>
      </c>
      <c r="C159">
        <v>-68.028830999999997</v>
      </c>
      <c r="D159">
        <v>-59.131874000000003</v>
      </c>
      <c r="J159">
        <v>17542081632.653</v>
      </c>
      <c r="K159">
        <v>-71.127990999999994</v>
      </c>
      <c r="L159">
        <v>-59.053303</v>
      </c>
    </row>
    <row r="160" spans="2:12" x14ac:dyDescent="0.25">
      <c r="B160">
        <v>17781637755.102001</v>
      </c>
      <c r="C160">
        <v>-65.846085000000002</v>
      </c>
      <c r="D160">
        <v>-58.069969</v>
      </c>
      <c r="J160">
        <v>17781637755.102001</v>
      </c>
      <c r="K160">
        <v>-68.478309999999993</v>
      </c>
      <c r="L160">
        <v>-59.570633000000001</v>
      </c>
    </row>
    <row r="161" spans="2:12" x14ac:dyDescent="0.25">
      <c r="B161">
        <v>18021193877.550999</v>
      </c>
      <c r="C161">
        <v>-64.623947000000001</v>
      </c>
      <c r="D161">
        <v>-56.651955000000001</v>
      </c>
      <c r="J161">
        <v>18021193877.550999</v>
      </c>
      <c r="K161">
        <v>-67.591019000000003</v>
      </c>
      <c r="L161">
        <v>-60.554543000000002</v>
      </c>
    </row>
    <row r="162" spans="2:12" x14ac:dyDescent="0.25">
      <c r="B162">
        <v>18260750000</v>
      </c>
      <c r="C162">
        <v>-64.225814999999997</v>
      </c>
      <c r="D162">
        <v>-56.688868999999997</v>
      </c>
      <c r="J162">
        <v>18260750000</v>
      </c>
      <c r="K162">
        <v>-74.541991999999993</v>
      </c>
      <c r="L162">
        <v>-62.188572000000001</v>
      </c>
    </row>
    <row r="163" spans="2:12" x14ac:dyDescent="0.25">
      <c r="B163">
        <v>18500306122.449001</v>
      </c>
      <c r="C163">
        <v>-66.279456999999994</v>
      </c>
      <c r="D163">
        <v>-56.022930000000002</v>
      </c>
      <c r="J163">
        <v>18500306122.449001</v>
      </c>
      <c r="K163">
        <v>-73.867125999999999</v>
      </c>
      <c r="L163">
        <v>-64.482894999999999</v>
      </c>
    </row>
    <row r="164" spans="2:12" x14ac:dyDescent="0.25">
      <c r="B164">
        <v>18739862244.897999</v>
      </c>
      <c r="C164">
        <v>-62.6922</v>
      </c>
      <c r="D164">
        <v>-55.600616000000002</v>
      </c>
      <c r="J164">
        <v>18739862244.897999</v>
      </c>
      <c r="K164">
        <v>-74.794785000000005</v>
      </c>
      <c r="L164">
        <v>-65.020317000000006</v>
      </c>
    </row>
    <row r="165" spans="2:12" x14ac:dyDescent="0.25">
      <c r="B165">
        <v>18979418367.347</v>
      </c>
      <c r="C165">
        <v>-62.956679999999999</v>
      </c>
      <c r="D165">
        <v>-55.500239999999998</v>
      </c>
      <c r="J165">
        <v>18979418367.347</v>
      </c>
      <c r="K165">
        <v>-76.428223000000003</v>
      </c>
      <c r="L165">
        <v>-66.953461000000004</v>
      </c>
    </row>
    <row r="166" spans="2:12" x14ac:dyDescent="0.25">
      <c r="B166">
        <v>19218974489.796001</v>
      </c>
      <c r="C166">
        <v>-65.923668000000006</v>
      </c>
      <c r="D166">
        <v>-57.374381999999997</v>
      </c>
      <c r="J166">
        <v>19218974489.796001</v>
      </c>
      <c r="K166">
        <v>-79.801208000000003</v>
      </c>
      <c r="L166">
        <v>-65.973984000000002</v>
      </c>
    </row>
    <row r="167" spans="2:12" x14ac:dyDescent="0.25">
      <c r="B167">
        <v>19458530612.244999</v>
      </c>
      <c r="C167">
        <v>-68.529449</v>
      </c>
      <c r="D167">
        <v>-58.667079999999999</v>
      </c>
      <c r="J167">
        <v>19458530612.244999</v>
      </c>
      <c r="K167">
        <v>-72.132232999999999</v>
      </c>
      <c r="L167">
        <v>-63.997653999999997</v>
      </c>
    </row>
    <row r="168" spans="2:12" x14ac:dyDescent="0.25">
      <c r="B168">
        <v>19698086734.694</v>
      </c>
      <c r="C168">
        <v>-67.214179999999999</v>
      </c>
      <c r="D168">
        <v>-57.630294999999997</v>
      </c>
      <c r="J168">
        <v>19698086734.694</v>
      </c>
      <c r="K168">
        <v>-70.704802999999998</v>
      </c>
      <c r="L168">
        <v>-60.820129000000001</v>
      </c>
    </row>
    <row r="169" spans="2:12" x14ac:dyDescent="0.25">
      <c r="B169">
        <v>19937642857.143002</v>
      </c>
      <c r="C169">
        <v>-63.552937</v>
      </c>
      <c r="D169">
        <v>-54.991661000000001</v>
      </c>
      <c r="J169">
        <v>19937642857.143002</v>
      </c>
      <c r="K169">
        <v>-70.546768</v>
      </c>
      <c r="L169">
        <v>-60.822468000000001</v>
      </c>
    </row>
    <row r="170" spans="2:12" x14ac:dyDescent="0.25">
      <c r="B170">
        <v>20177198979.591999</v>
      </c>
      <c r="C170">
        <v>-61.191589</v>
      </c>
      <c r="D170">
        <v>-52.53783</v>
      </c>
      <c r="J170">
        <v>20177198979.591999</v>
      </c>
      <c r="K170">
        <v>-72.361937999999995</v>
      </c>
      <c r="L170">
        <v>-61.468777000000003</v>
      </c>
    </row>
    <row r="171" spans="2:12" x14ac:dyDescent="0.25">
      <c r="B171">
        <v>20416755102.041</v>
      </c>
      <c r="C171">
        <v>-60.338344999999997</v>
      </c>
      <c r="D171">
        <v>-51.308514000000002</v>
      </c>
      <c r="J171">
        <v>20416755102.041</v>
      </c>
      <c r="K171">
        <v>-73.002121000000002</v>
      </c>
      <c r="L171">
        <v>-62.062843000000001</v>
      </c>
    </row>
    <row r="172" spans="2:12" x14ac:dyDescent="0.25">
      <c r="B172">
        <v>20656311224.490002</v>
      </c>
      <c r="C172">
        <v>-60.215449999999997</v>
      </c>
      <c r="D172">
        <v>-50.626797000000003</v>
      </c>
      <c r="J172">
        <v>20656311224.490002</v>
      </c>
      <c r="K172">
        <v>-72.707245</v>
      </c>
      <c r="L172">
        <v>-61.235450999999998</v>
      </c>
    </row>
    <row r="173" spans="2:12" x14ac:dyDescent="0.25">
      <c r="B173">
        <v>20895867346.938999</v>
      </c>
      <c r="C173">
        <v>-59.430804999999999</v>
      </c>
      <c r="D173">
        <v>-49.948627000000002</v>
      </c>
      <c r="J173">
        <v>20895867346.938999</v>
      </c>
      <c r="K173">
        <v>-70.237808000000001</v>
      </c>
      <c r="L173">
        <v>-61.429634</v>
      </c>
    </row>
    <row r="174" spans="2:12" x14ac:dyDescent="0.25">
      <c r="B174">
        <v>21135423469.388</v>
      </c>
      <c r="C174">
        <v>-58.463932</v>
      </c>
      <c r="D174">
        <v>-49.326667999999998</v>
      </c>
      <c r="J174">
        <v>21135423469.388</v>
      </c>
      <c r="K174">
        <v>-73.927634999999995</v>
      </c>
      <c r="L174">
        <v>-61.967407000000001</v>
      </c>
    </row>
    <row r="175" spans="2:12" x14ac:dyDescent="0.25">
      <c r="B175">
        <v>21374979591.837002</v>
      </c>
      <c r="C175">
        <v>-58.245826999999998</v>
      </c>
      <c r="D175">
        <v>-48.315212000000002</v>
      </c>
      <c r="J175">
        <v>21374979591.837002</v>
      </c>
      <c r="K175">
        <v>-74.551033000000004</v>
      </c>
      <c r="L175">
        <v>-63.585011000000002</v>
      </c>
    </row>
    <row r="176" spans="2:12" x14ac:dyDescent="0.25">
      <c r="B176">
        <v>21614535714.285999</v>
      </c>
      <c r="C176">
        <v>-56.233226999999999</v>
      </c>
      <c r="D176">
        <v>-47.195030000000003</v>
      </c>
      <c r="J176">
        <v>21614535714.285999</v>
      </c>
      <c r="K176">
        <v>-75.272812000000002</v>
      </c>
      <c r="L176">
        <v>-63.397781000000002</v>
      </c>
    </row>
    <row r="177" spans="2:12" x14ac:dyDescent="0.25">
      <c r="B177">
        <v>21854091836.735001</v>
      </c>
      <c r="C177">
        <v>-55.125790000000002</v>
      </c>
      <c r="D177">
        <v>-46.004795000000001</v>
      </c>
      <c r="J177">
        <v>21854091836.735001</v>
      </c>
      <c r="K177">
        <v>-73.429885999999996</v>
      </c>
      <c r="L177">
        <v>-62.405968000000001</v>
      </c>
    </row>
    <row r="178" spans="2:12" x14ac:dyDescent="0.25">
      <c r="B178">
        <v>22093647959.183998</v>
      </c>
      <c r="C178">
        <v>-54.701534000000002</v>
      </c>
      <c r="D178">
        <v>-44.884276999999997</v>
      </c>
      <c r="J178">
        <v>22093647959.183998</v>
      </c>
      <c r="K178">
        <v>-71.556633000000005</v>
      </c>
      <c r="L178">
        <v>-60.221541999999999</v>
      </c>
    </row>
    <row r="179" spans="2:12" x14ac:dyDescent="0.25">
      <c r="B179">
        <v>22333204081.632999</v>
      </c>
      <c r="C179">
        <v>-52.953547999999998</v>
      </c>
      <c r="D179">
        <v>-44.326583999999997</v>
      </c>
      <c r="J179">
        <v>22333204081.632999</v>
      </c>
      <c r="K179">
        <v>-68.60463</v>
      </c>
      <c r="L179">
        <v>-58.696705000000001</v>
      </c>
    </row>
    <row r="180" spans="2:12" x14ac:dyDescent="0.25">
      <c r="B180">
        <v>22572760204.082001</v>
      </c>
      <c r="C180">
        <v>-53.330283999999999</v>
      </c>
      <c r="D180">
        <v>-43.859927999999996</v>
      </c>
      <c r="J180">
        <v>22572760204.082001</v>
      </c>
      <c r="K180">
        <v>-68.624588000000003</v>
      </c>
      <c r="L180">
        <v>-57.243481000000003</v>
      </c>
    </row>
    <row r="181" spans="2:12" x14ac:dyDescent="0.25">
      <c r="B181">
        <v>22812316326.530998</v>
      </c>
      <c r="C181">
        <v>-53.102169000000004</v>
      </c>
      <c r="D181">
        <v>-44.149909999999998</v>
      </c>
      <c r="J181">
        <v>22812316326.530998</v>
      </c>
      <c r="K181">
        <v>-66.901214999999993</v>
      </c>
      <c r="L181">
        <v>-56.495514</v>
      </c>
    </row>
    <row r="182" spans="2:12" x14ac:dyDescent="0.25">
      <c r="B182">
        <v>23051872448.98</v>
      </c>
      <c r="C182">
        <v>-53.578933999999997</v>
      </c>
      <c r="D182">
        <v>-44.628036000000002</v>
      </c>
      <c r="J182">
        <v>23051872448.98</v>
      </c>
      <c r="K182">
        <v>-66.056274000000002</v>
      </c>
      <c r="L182">
        <v>-54.950218</v>
      </c>
    </row>
    <row r="183" spans="2:12" x14ac:dyDescent="0.25">
      <c r="B183">
        <v>23291428571.429001</v>
      </c>
      <c r="C183">
        <v>-54.580962999999997</v>
      </c>
      <c r="D183">
        <v>-45.820369999999997</v>
      </c>
      <c r="J183">
        <v>23291428571.429001</v>
      </c>
      <c r="K183">
        <v>-63.686366999999997</v>
      </c>
      <c r="L183">
        <v>-53.549075999999999</v>
      </c>
    </row>
    <row r="184" spans="2:12" x14ac:dyDescent="0.25">
      <c r="B184">
        <v>23530984693.877998</v>
      </c>
      <c r="C184">
        <v>-56.749442999999999</v>
      </c>
      <c r="D184">
        <v>-46.549106999999999</v>
      </c>
      <c r="J184">
        <v>23530984693.877998</v>
      </c>
      <c r="K184">
        <v>-62.563267000000003</v>
      </c>
      <c r="L184">
        <v>-52.669758000000002</v>
      </c>
    </row>
    <row r="185" spans="2:12" x14ac:dyDescent="0.25">
      <c r="B185">
        <v>23770540816.327</v>
      </c>
      <c r="C185">
        <v>-55.984817999999997</v>
      </c>
      <c r="D185">
        <v>-46.649250000000002</v>
      </c>
      <c r="J185">
        <v>23770540816.327</v>
      </c>
      <c r="K185">
        <v>-63.376904000000003</v>
      </c>
      <c r="L185">
        <v>-51.615893999999997</v>
      </c>
    </row>
    <row r="186" spans="2:12" x14ac:dyDescent="0.25">
      <c r="B186">
        <v>24010096938.776001</v>
      </c>
      <c r="C186">
        <v>-55.214103999999999</v>
      </c>
      <c r="D186">
        <v>-46.236767</v>
      </c>
      <c r="J186">
        <v>24010096938.776001</v>
      </c>
      <c r="K186">
        <v>-60.653140999999998</v>
      </c>
      <c r="L186">
        <v>-50.727317999999997</v>
      </c>
    </row>
    <row r="187" spans="2:12" x14ac:dyDescent="0.25">
      <c r="B187">
        <v>24249653061.223999</v>
      </c>
      <c r="C187">
        <v>-55.889266999999997</v>
      </c>
      <c r="D187">
        <v>-45.800209000000002</v>
      </c>
      <c r="J187">
        <v>24249653061.223999</v>
      </c>
      <c r="K187">
        <v>-60.135784000000001</v>
      </c>
      <c r="L187">
        <v>-49.968685000000001</v>
      </c>
    </row>
    <row r="188" spans="2:12" x14ac:dyDescent="0.25">
      <c r="B188">
        <v>24489209183.673</v>
      </c>
      <c r="C188">
        <v>-55.055706000000001</v>
      </c>
      <c r="D188">
        <v>-45.625346999999998</v>
      </c>
      <c r="J188">
        <v>24489209183.673</v>
      </c>
      <c r="K188">
        <v>-61.409827999999997</v>
      </c>
      <c r="L188">
        <v>-49.922809999999998</v>
      </c>
    </row>
    <row r="189" spans="2:12" x14ac:dyDescent="0.25">
      <c r="B189">
        <v>24728765306.122002</v>
      </c>
      <c r="C189">
        <v>-54.801636000000002</v>
      </c>
      <c r="D189">
        <v>-45.332591999999998</v>
      </c>
      <c r="J189">
        <v>24728765306.122002</v>
      </c>
      <c r="K189">
        <v>-60.821815000000001</v>
      </c>
      <c r="L189">
        <v>-49.714767000000002</v>
      </c>
    </row>
    <row r="190" spans="2:12" x14ac:dyDescent="0.25">
      <c r="B190">
        <v>24968321428.570999</v>
      </c>
      <c r="C190">
        <v>-54.951602999999999</v>
      </c>
      <c r="D190">
        <v>-45.723618000000002</v>
      </c>
      <c r="J190">
        <v>24968321428.570999</v>
      </c>
      <c r="K190">
        <v>-59.675781000000001</v>
      </c>
      <c r="L190">
        <v>-49.199913000000002</v>
      </c>
    </row>
    <row r="191" spans="2:12" x14ac:dyDescent="0.25">
      <c r="B191">
        <v>25207877551.02</v>
      </c>
      <c r="C191">
        <v>-56.0336</v>
      </c>
      <c r="D191">
        <v>-46.317314000000003</v>
      </c>
      <c r="J191">
        <v>25207877551.02</v>
      </c>
      <c r="K191">
        <v>-59.943500999999998</v>
      </c>
      <c r="L191">
        <v>-48.961781000000002</v>
      </c>
    </row>
    <row r="192" spans="2:12" x14ac:dyDescent="0.25">
      <c r="B192">
        <v>25447433673.469002</v>
      </c>
      <c r="C192">
        <v>-56.497157999999999</v>
      </c>
      <c r="D192">
        <v>-47.327418999999999</v>
      </c>
      <c r="J192">
        <v>25447433673.469002</v>
      </c>
      <c r="K192">
        <v>-60.043990999999998</v>
      </c>
      <c r="L192">
        <v>-49.574272000000001</v>
      </c>
    </row>
    <row r="193" spans="2:12" x14ac:dyDescent="0.25">
      <c r="B193">
        <v>25686989795.917999</v>
      </c>
      <c r="C193">
        <v>-57.880135000000003</v>
      </c>
      <c r="D193">
        <v>-47.272266000000002</v>
      </c>
      <c r="J193">
        <v>25686989795.917999</v>
      </c>
      <c r="K193">
        <v>-61.386650000000003</v>
      </c>
      <c r="L193">
        <v>-50.514930999999997</v>
      </c>
    </row>
    <row r="194" spans="2:12" x14ac:dyDescent="0.25">
      <c r="B194">
        <v>25926545918.367001</v>
      </c>
      <c r="C194">
        <v>-55.823334000000003</v>
      </c>
      <c r="D194">
        <v>-46.723083000000003</v>
      </c>
      <c r="J194">
        <v>25926545918.367001</v>
      </c>
      <c r="K194">
        <v>-62.574654000000002</v>
      </c>
      <c r="L194">
        <v>-51.586436999999997</v>
      </c>
    </row>
    <row r="195" spans="2:12" x14ac:dyDescent="0.25">
      <c r="B195">
        <v>26166102040.816002</v>
      </c>
      <c r="C195">
        <v>-54.879207999999998</v>
      </c>
      <c r="D195">
        <v>-45.450915999999999</v>
      </c>
      <c r="J195">
        <v>26166102040.816002</v>
      </c>
      <c r="K195">
        <v>-63.062851000000002</v>
      </c>
      <c r="L195">
        <v>-52.168953000000002</v>
      </c>
    </row>
    <row r="196" spans="2:12" x14ac:dyDescent="0.25">
      <c r="B196">
        <v>26405658163.264999</v>
      </c>
      <c r="C196">
        <v>-54.221218</v>
      </c>
      <c r="D196">
        <v>-44.273899</v>
      </c>
      <c r="J196">
        <v>26405658163.264999</v>
      </c>
      <c r="K196">
        <v>-62.953536999999997</v>
      </c>
      <c r="L196">
        <v>-51.876007000000001</v>
      </c>
    </row>
    <row r="197" spans="2:12" x14ac:dyDescent="0.25">
      <c r="B197">
        <v>26645214285.714001</v>
      </c>
      <c r="C197">
        <v>-52.556750999999998</v>
      </c>
      <c r="D197">
        <v>-43.649372</v>
      </c>
      <c r="J197">
        <v>26645214285.714001</v>
      </c>
      <c r="K197">
        <v>-61.490166000000002</v>
      </c>
      <c r="L197">
        <v>-52.238624999999999</v>
      </c>
    </row>
    <row r="198" spans="2:12" x14ac:dyDescent="0.25">
      <c r="B198">
        <v>26884770408.162998</v>
      </c>
      <c r="C198">
        <v>-53.450854999999997</v>
      </c>
      <c r="D198">
        <v>-42.912441000000001</v>
      </c>
      <c r="J198">
        <v>26884770408.162998</v>
      </c>
      <c r="K198">
        <v>-63.919688999999998</v>
      </c>
      <c r="L198">
        <v>-52.632621999999998</v>
      </c>
    </row>
    <row r="199" spans="2:12" x14ac:dyDescent="0.25">
      <c r="B199">
        <v>27124326530.612</v>
      </c>
      <c r="C199">
        <v>-52.546576999999999</v>
      </c>
      <c r="D199">
        <v>-42.847794</v>
      </c>
      <c r="J199">
        <v>27124326530.612</v>
      </c>
      <c r="K199">
        <v>-63.962395000000001</v>
      </c>
      <c r="L199">
        <v>-53.690826000000001</v>
      </c>
    </row>
    <row r="200" spans="2:12" x14ac:dyDescent="0.25">
      <c r="B200">
        <v>27363882653.061001</v>
      </c>
      <c r="C200">
        <v>-52.904125000000001</v>
      </c>
      <c r="D200">
        <v>-42.794074999999999</v>
      </c>
      <c r="J200">
        <v>27363882653.061001</v>
      </c>
      <c r="K200">
        <v>-64.672713999999999</v>
      </c>
      <c r="L200">
        <v>-53.281165999999999</v>
      </c>
    </row>
    <row r="201" spans="2:12" x14ac:dyDescent="0.25">
      <c r="B201">
        <v>27603438775.509998</v>
      </c>
      <c r="C201">
        <v>-53.722194999999999</v>
      </c>
      <c r="D201">
        <v>-43.400348999999999</v>
      </c>
      <c r="J201">
        <v>27603438775.509998</v>
      </c>
      <c r="K201">
        <v>-62.919296000000003</v>
      </c>
      <c r="L201">
        <v>-52.859436000000002</v>
      </c>
    </row>
    <row r="202" spans="2:12" x14ac:dyDescent="0.25">
      <c r="B202">
        <v>27842994897.959</v>
      </c>
      <c r="C202">
        <v>-54.808548000000002</v>
      </c>
      <c r="D202">
        <v>-43.784560999999997</v>
      </c>
      <c r="J202">
        <v>27842994897.959</v>
      </c>
      <c r="K202">
        <v>-63.069225000000003</v>
      </c>
      <c r="L202">
        <v>-51.403728000000001</v>
      </c>
    </row>
    <row r="203" spans="2:12" x14ac:dyDescent="0.25">
      <c r="B203">
        <v>28082551020.408001</v>
      </c>
      <c r="C203">
        <v>-54.571167000000003</v>
      </c>
      <c r="D203">
        <v>-43.972000000000001</v>
      </c>
      <c r="J203">
        <v>28082551020.408001</v>
      </c>
      <c r="K203">
        <v>-60.833590999999998</v>
      </c>
      <c r="L203">
        <v>-49.902596000000003</v>
      </c>
    </row>
    <row r="204" spans="2:12" x14ac:dyDescent="0.25">
      <c r="B204">
        <v>28322107142.856998</v>
      </c>
      <c r="C204">
        <v>-54.798842999999998</v>
      </c>
      <c r="D204">
        <v>-44.152026999999997</v>
      </c>
      <c r="J204">
        <v>28322107142.856998</v>
      </c>
      <c r="K204">
        <v>-58.939124999999997</v>
      </c>
      <c r="L204">
        <v>-48.221015999999999</v>
      </c>
    </row>
    <row r="205" spans="2:12" x14ac:dyDescent="0.25">
      <c r="B205">
        <v>28561663265.306</v>
      </c>
      <c r="C205">
        <v>-55.814297000000003</v>
      </c>
      <c r="D205">
        <v>-44.657542999999997</v>
      </c>
      <c r="J205">
        <v>28561663265.306</v>
      </c>
      <c r="K205">
        <v>-58.593834000000001</v>
      </c>
      <c r="L205">
        <v>-47.103183999999999</v>
      </c>
    </row>
    <row r="206" spans="2:12" x14ac:dyDescent="0.25">
      <c r="B206">
        <v>28801219387.755001</v>
      </c>
      <c r="C206">
        <v>-56.525955000000003</v>
      </c>
      <c r="D206">
        <v>-45.222499999999997</v>
      </c>
      <c r="J206">
        <v>28801219387.755001</v>
      </c>
      <c r="K206">
        <v>-57.969687999999998</v>
      </c>
      <c r="L206">
        <v>-46.060543000000003</v>
      </c>
    </row>
    <row r="207" spans="2:12" x14ac:dyDescent="0.25">
      <c r="B207">
        <v>29040775510.203999</v>
      </c>
      <c r="C207">
        <v>-56.903782</v>
      </c>
      <c r="D207">
        <v>-45.815925999999997</v>
      </c>
      <c r="J207">
        <v>29040775510.203999</v>
      </c>
      <c r="K207">
        <v>-56.349850000000004</v>
      </c>
      <c r="L207">
        <v>-45.13147</v>
      </c>
    </row>
    <row r="208" spans="2:12" x14ac:dyDescent="0.25">
      <c r="B208">
        <v>29280331632.653</v>
      </c>
      <c r="C208">
        <v>-57.982959999999999</v>
      </c>
      <c r="D208">
        <v>-46.625053000000001</v>
      </c>
      <c r="J208">
        <v>29280331632.653</v>
      </c>
      <c r="K208">
        <v>-56.318119000000003</v>
      </c>
      <c r="L208">
        <v>-44.675072</v>
      </c>
    </row>
    <row r="209" spans="2:12" x14ac:dyDescent="0.25">
      <c r="B209">
        <v>29519887755.102001</v>
      </c>
      <c r="C209">
        <v>-59.268546999999998</v>
      </c>
      <c r="D209">
        <v>-47.851470999999997</v>
      </c>
      <c r="J209">
        <v>29519887755.102001</v>
      </c>
      <c r="K209">
        <v>-57.103892999999999</v>
      </c>
      <c r="L209">
        <v>-43.587139000000001</v>
      </c>
    </row>
    <row r="210" spans="2:12" x14ac:dyDescent="0.25">
      <c r="B210">
        <v>29759443877.550999</v>
      </c>
      <c r="C210">
        <v>-60.889805000000003</v>
      </c>
      <c r="D210">
        <v>-50.236248000000003</v>
      </c>
      <c r="J210">
        <v>29759443877.550999</v>
      </c>
      <c r="K210">
        <v>-53.549404000000003</v>
      </c>
      <c r="L210">
        <v>-42.538322000000001</v>
      </c>
    </row>
    <row r="211" spans="2:12" x14ac:dyDescent="0.25">
      <c r="B211">
        <v>29999000000</v>
      </c>
      <c r="C211">
        <v>-65.459023000000002</v>
      </c>
      <c r="D211">
        <v>-52.224818999999997</v>
      </c>
      <c r="J211">
        <v>29999000000</v>
      </c>
      <c r="K211">
        <v>-53.641716000000002</v>
      </c>
      <c r="L211">
        <v>-41.279117999999997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P40" sqref="P40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121</v>
      </c>
      <c r="H1" s="44" t="str">
        <f>D112</f>
        <v>2Ix1L dBc Log Mag(dB)</v>
      </c>
      <c r="J1" t="s">
        <v>101</v>
      </c>
      <c r="N1" s="6" t="s">
        <v>2</v>
      </c>
      <c r="O1" s="13" t="s">
        <v>121</v>
      </c>
      <c r="P1" s="44" t="str">
        <f>L112</f>
        <v>2Ix1L dBc Log Mag(dB)</v>
      </c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H2" s="11"/>
      <c r="I2" s="50" t="s">
        <v>116</v>
      </c>
      <c r="J2" t="s">
        <v>102</v>
      </c>
      <c r="K2" t="s">
        <v>271</v>
      </c>
      <c r="L2" t="s">
        <v>281</v>
      </c>
      <c r="P2" s="11"/>
    </row>
    <row r="3" spans="1:17" s="15" customFormat="1" x14ac:dyDescent="0.25">
      <c r="A3" s="40"/>
      <c r="B3" t="s">
        <v>270</v>
      </c>
      <c r="C3"/>
      <c r="D3"/>
      <c r="E3" s="14"/>
      <c r="F3" s="13" t="s">
        <v>12</v>
      </c>
      <c r="G3" s="13">
        <f>ABS(AVERAGE(G5:G103))</f>
        <v>59.164759424242447</v>
      </c>
      <c r="H3" s="13" t="s">
        <v>260</v>
      </c>
      <c r="I3" s="40"/>
      <c r="J3" t="s">
        <v>270</v>
      </c>
      <c r="K3"/>
      <c r="L3"/>
      <c r="M3" s="14"/>
      <c r="N3" s="13" t="s">
        <v>12</v>
      </c>
      <c r="O3" s="13">
        <f>ABS(AVERAGE(O5:O103))</f>
        <v>59.154833848484841</v>
      </c>
      <c r="P3" s="13" t="s">
        <v>260</v>
      </c>
      <c r="Q3" s="14"/>
    </row>
    <row r="4" spans="1:17" x14ac:dyDescent="0.25">
      <c r="B4" t="s">
        <v>310</v>
      </c>
      <c r="C4" t="s">
        <v>311</v>
      </c>
      <c r="D4" t="s">
        <v>328</v>
      </c>
      <c r="G4" s="11"/>
      <c r="H4" s="11"/>
      <c r="J4" t="s">
        <v>310</v>
      </c>
      <c r="K4" t="s">
        <v>311</v>
      </c>
      <c r="L4" t="s">
        <v>329</v>
      </c>
      <c r="O4" s="11"/>
      <c r="P4" s="11"/>
    </row>
    <row r="5" spans="1:17" x14ac:dyDescent="0.25">
      <c r="B5" t="s">
        <v>106</v>
      </c>
      <c r="F5" s="6">
        <f t="shared" ref="F5:F36" si="0">B113/1000000000</f>
        <v>11.032</v>
      </c>
      <c r="G5" s="11">
        <f>H5-10</f>
        <v>-72.591140999999993</v>
      </c>
      <c r="H5" s="6">
        <f t="shared" ref="H5:H36" si="1">D113</f>
        <v>-62.591141</v>
      </c>
      <c r="J5" t="s">
        <v>106</v>
      </c>
      <c r="N5" s="6">
        <f t="shared" ref="N5:N36" si="2">J113/1000000000</f>
        <v>11.032</v>
      </c>
      <c r="O5" s="11">
        <f>P5-10</f>
        <v>-60.355328</v>
      </c>
      <c r="P5" s="6">
        <f t="shared" ref="P5:P36" si="3">L113</f>
        <v>-50.355328</v>
      </c>
    </row>
    <row r="6" spans="1:17" x14ac:dyDescent="0.25">
      <c r="F6" s="6">
        <f t="shared" si="0"/>
        <v>11.225540816326999</v>
      </c>
      <c r="G6" s="11">
        <f t="shared" ref="G6:G69" si="4">H6-10</f>
        <v>-69.171852000000001</v>
      </c>
      <c r="H6" s="6">
        <f t="shared" si="1"/>
        <v>-59.171852000000001</v>
      </c>
      <c r="N6" s="6">
        <f t="shared" si="2"/>
        <v>11.225540816326999</v>
      </c>
      <c r="O6" s="11">
        <f t="shared" ref="O6:O69" si="5">P6-10</f>
        <v>-62.670608999999999</v>
      </c>
      <c r="P6" s="6">
        <f t="shared" si="3"/>
        <v>-52.670608999999999</v>
      </c>
    </row>
    <row r="7" spans="1:17" x14ac:dyDescent="0.25">
      <c r="B7" t="s">
        <v>107</v>
      </c>
      <c r="F7" s="6">
        <f t="shared" si="0"/>
        <v>11.419081632653</v>
      </c>
      <c r="G7" s="11">
        <f t="shared" si="4"/>
        <v>-67.713160999999999</v>
      </c>
      <c r="H7" s="6">
        <f t="shared" si="1"/>
        <v>-57.713160999999999</v>
      </c>
      <c r="J7" t="s">
        <v>107</v>
      </c>
      <c r="N7" s="6">
        <f t="shared" si="2"/>
        <v>11.419081632653</v>
      </c>
      <c r="O7" s="11">
        <f t="shared" si="5"/>
        <v>-67.032241999999997</v>
      </c>
      <c r="P7" s="6">
        <f t="shared" si="3"/>
        <v>-57.032241999999997</v>
      </c>
    </row>
    <row r="8" spans="1:17" x14ac:dyDescent="0.25">
      <c r="B8" t="s">
        <v>23</v>
      </c>
      <c r="C8" t="s">
        <v>125</v>
      </c>
      <c r="F8" s="6">
        <f t="shared" si="0"/>
        <v>11.61262244898</v>
      </c>
      <c r="G8" s="11">
        <f t="shared" si="4"/>
        <v>-68.673045999999999</v>
      </c>
      <c r="H8" s="6">
        <f t="shared" si="1"/>
        <v>-58.673045999999999</v>
      </c>
      <c r="J8" t="s">
        <v>23</v>
      </c>
      <c r="K8" t="s">
        <v>125</v>
      </c>
      <c r="N8" s="6">
        <f t="shared" si="2"/>
        <v>11.61262244898</v>
      </c>
      <c r="O8" s="11">
        <f t="shared" si="5"/>
        <v>-68.915137999999999</v>
      </c>
      <c r="P8" s="6">
        <f t="shared" si="3"/>
        <v>-58.915137999999999</v>
      </c>
    </row>
    <row r="9" spans="1:17" x14ac:dyDescent="0.25">
      <c r="B9">
        <v>8021000000</v>
      </c>
      <c r="C9">
        <v>-6.4459457000000002</v>
      </c>
      <c r="F9" s="6">
        <f t="shared" si="0"/>
        <v>11.806163265305999</v>
      </c>
      <c r="G9" s="11">
        <f t="shared" si="4"/>
        <v>-68.091163999999992</v>
      </c>
      <c r="H9" s="6">
        <f t="shared" si="1"/>
        <v>-58.091163999999999</v>
      </c>
      <c r="J9">
        <v>8021000000</v>
      </c>
      <c r="K9">
        <v>-8.0669574999999991</v>
      </c>
      <c r="N9" s="6">
        <f t="shared" si="2"/>
        <v>11.806163265305999</v>
      </c>
      <c r="O9" s="11">
        <f t="shared" si="5"/>
        <v>-68.364910000000009</v>
      </c>
      <c r="P9" s="6">
        <f t="shared" si="3"/>
        <v>-58.364910000000002</v>
      </c>
    </row>
    <row r="10" spans="1:17" x14ac:dyDescent="0.25">
      <c r="B10">
        <v>8245265306.1224003</v>
      </c>
      <c r="C10">
        <v>-6.3939595000000002</v>
      </c>
      <c r="F10" s="6">
        <f t="shared" si="0"/>
        <v>11.999704081633</v>
      </c>
      <c r="G10" s="11">
        <f t="shared" si="4"/>
        <v>-64.911040999999997</v>
      </c>
      <c r="H10" s="6">
        <f t="shared" si="1"/>
        <v>-54.911040999999997</v>
      </c>
      <c r="J10">
        <v>8245265306.1224003</v>
      </c>
      <c r="K10">
        <v>-8.0399627999999996</v>
      </c>
      <c r="N10" s="6">
        <f t="shared" si="2"/>
        <v>11.999704081633</v>
      </c>
      <c r="O10" s="11">
        <f t="shared" si="5"/>
        <v>-66.250812999999994</v>
      </c>
      <c r="P10" s="6">
        <f t="shared" si="3"/>
        <v>-56.250813000000001</v>
      </c>
    </row>
    <row r="11" spans="1:17" x14ac:dyDescent="0.25">
      <c r="B11">
        <v>8469530612.2448997</v>
      </c>
      <c r="C11">
        <v>-6.2588800999999998</v>
      </c>
      <c r="F11" s="6">
        <f t="shared" si="0"/>
        <v>12.193244897959</v>
      </c>
      <c r="G11" s="11">
        <f t="shared" si="4"/>
        <v>-63.742424</v>
      </c>
      <c r="H11" s="6">
        <f t="shared" si="1"/>
        <v>-53.742424</v>
      </c>
      <c r="J11">
        <v>8469530612.2448997</v>
      </c>
      <c r="K11">
        <v>-7.9003854000000002</v>
      </c>
      <c r="N11" s="6">
        <f t="shared" si="2"/>
        <v>12.193244897959</v>
      </c>
      <c r="O11" s="11">
        <f t="shared" si="5"/>
        <v>-64.151306000000005</v>
      </c>
      <c r="P11" s="6">
        <f t="shared" si="3"/>
        <v>-54.151305999999998</v>
      </c>
    </row>
    <row r="12" spans="1:17" x14ac:dyDescent="0.25">
      <c r="B12">
        <v>8693795918.3673</v>
      </c>
      <c r="C12">
        <v>-6.1491036000000001</v>
      </c>
      <c r="F12" s="6">
        <f t="shared" si="0"/>
        <v>12.386785714285999</v>
      </c>
      <c r="G12" s="11">
        <f t="shared" si="4"/>
        <v>-65.281836999999996</v>
      </c>
      <c r="H12" s="6">
        <f t="shared" si="1"/>
        <v>-55.281837000000003</v>
      </c>
      <c r="J12">
        <v>8693795918.3673</v>
      </c>
      <c r="K12">
        <v>-7.8656096</v>
      </c>
      <c r="N12" s="6">
        <f t="shared" si="2"/>
        <v>12.386785714285999</v>
      </c>
      <c r="O12" s="11">
        <f t="shared" si="5"/>
        <v>-62.482201000000003</v>
      </c>
      <c r="P12" s="6">
        <f t="shared" si="3"/>
        <v>-52.482201000000003</v>
      </c>
    </row>
    <row r="13" spans="1:17" x14ac:dyDescent="0.25">
      <c r="B13">
        <v>8918061224.4897995</v>
      </c>
      <c r="C13">
        <v>-6.1848248999999997</v>
      </c>
      <c r="F13" s="6">
        <f t="shared" si="0"/>
        <v>12.580326530612</v>
      </c>
      <c r="G13" s="11">
        <f t="shared" si="4"/>
        <v>-67.569884999999999</v>
      </c>
      <c r="H13" s="6">
        <f t="shared" si="1"/>
        <v>-57.569884999999999</v>
      </c>
      <c r="J13">
        <v>8918061224.4897995</v>
      </c>
      <c r="K13">
        <v>-7.9095186999999996</v>
      </c>
      <c r="N13" s="6">
        <f t="shared" si="2"/>
        <v>12.580326530612</v>
      </c>
      <c r="O13" s="11">
        <f t="shared" si="5"/>
        <v>-60.440514</v>
      </c>
      <c r="P13" s="6">
        <f t="shared" si="3"/>
        <v>-50.440514</v>
      </c>
    </row>
    <row r="14" spans="1:17" x14ac:dyDescent="0.25">
      <c r="B14">
        <v>9142326530.6121998</v>
      </c>
      <c r="C14">
        <v>-6.1206369</v>
      </c>
      <c r="F14" s="6">
        <f t="shared" si="0"/>
        <v>12.773867346938999</v>
      </c>
      <c r="G14" s="11">
        <f t="shared" si="4"/>
        <v>-66.226799</v>
      </c>
      <c r="H14" s="6">
        <f t="shared" si="1"/>
        <v>-56.226799</v>
      </c>
      <c r="J14">
        <v>9142326530.6121998</v>
      </c>
      <c r="K14">
        <v>-7.9255943000000002</v>
      </c>
      <c r="N14" s="6">
        <f t="shared" si="2"/>
        <v>12.773867346938999</v>
      </c>
      <c r="O14" s="11">
        <f t="shared" si="5"/>
        <v>-59.071114000000001</v>
      </c>
      <c r="P14" s="6">
        <f t="shared" si="3"/>
        <v>-49.071114000000001</v>
      </c>
    </row>
    <row r="15" spans="1:17" x14ac:dyDescent="0.25">
      <c r="B15">
        <v>9366591836.7346992</v>
      </c>
      <c r="C15">
        <v>-5.9154277000000004</v>
      </c>
      <c r="F15" s="6">
        <f t="shared" si="0"/>
        <v>12.967408163264999</v>
      </c>
      <c r="G15" s="11">
        <f t="shared" si="4"/>
        <v>-63.511882999999997</v>
      </c>
      <c r="H15" s="6">
        <f t="shared" si="1"/>
        <v>-53.511882999999997</v>
      </c>
      <c r="J15">
        <v>9366591836.7346992</v>
      </c>
      <c r="K15">
        <v>-7.7710695000000003</v>
      </c>
      <c r="N15" s="6">
        <f t="shared" si="2"/>
        <v>12.967408163264999</v>
      </c>
      <c r="O15" s="11">
        <f t="shared" si="5"/>
        <v>-58.158520000000003</v>
      </c>
      <c r="P15" s="6">
        <f t="shared" si="3"/>
        <v>-48.158520000000003</v>
      </c>
    </row>
    <row r="16" spans="1:17" x14ac:dyDescent="0.25">
      <c r="B16">
        <v>9590857142.8570995</v>
      </c>
      <c r="C16">
        <v>-5.8936472000000002</v>
      </c>
      <c r="F16" s="6">
        <f t="shared" si="0"/>
        <v>13.160948979592</v>
      </c>
      <c r="G16" s="11">
        <f t="shared" si="4"/>
        <v>-59.557116999999998</v>
      </c>
      <c r="H16" s="6">
        <f t="shared" si="1"/>
        <v>-49.557116999999998</v>
      </c>
      <c r="J16">
        <v>9590857142.8570995</v>
      </c>
      <c r="K16">
        <v>-7.7837744000000004</v>
      </c>
      <c r="N16" s="6">
        <f t="shared" si="2"/>
        <v>13.160948979592</v>
      </c>
      <c r="O16" s="11">
        <f t="shared" si="5"/>
        <v>-57.237403999999998</v>
      </c>
      <c r="P16" s="6">
        <f t="shared" si="3"/>
        <v>-47.237403999999998</v>
      </c>
    </row>
    <row r="17" spans="2:16" x14ac:dyDescent="0.25">
      <c r="B17">
        <v>9815122448.9796009</v>
      </c>
      <c r="C17">
        <v>-5.9441214000000002</v>
      </c>
      <c r="F17" s="6">
        <f t="shared" si="0"/>
        <v>13.354489795917999</v>
      </c>
      <c r="G17" s="11">
        <f t="shared" si="4"/>
        <v>-58.439368999999999</v>
      </c>
      <c r="H17" s="6">
        <f t="shared" si="1"/>
        <v>-48.439368999999999</v>
      </c>
      <c r="J17">
        <v>9815122448.9796009</v>
      </c>
      <c r="K17">
        <v>-7.8889374999999999</v>
      </c>
      <c r="N17" s="6">
        <f t="shared" si="2"/>
        <v>13.354489795917999</v>
      </c>
      <c r="O17" s="11">
        <f t="shared" si="5"/>
        <v>-57.438575999999998</v>
      </c>
      <c r="P17" s="6">
        <f t="shared" si="3"/>
        <v>-47.438575999999998</v>
      </c>
    </row>
    <row r="18" spans="2:16" x14ac:dyDescent="0.25">
      <c r="B18">
        <v>10039387755.101999</v>
      </c>
      <c r="C18">
        <v>-5.9716725000000004</v>
      </c>
      <c r="F18" s="6">
        <f t="shared" si="0"/>
        <v>13.548030612245</v>
      </c>
      <c r="G18" s="11">
        <f t="shared" si="4"/>
        <v>-57.203819000000003</v>
      </c>
      <c r="H18" s="6">
        <f t="shared" si="1"/>
        <v>-47.203819000000003</v>
      </c>
      <c r="J18">
        <v>10039387755.101999</v>
      </c>
      <c r="K18">
        <v>-7.9471936000000003</v>
      </c>
      <c r="N18" s="6">
        <f t="shared" si="2"/>
        <v>13.548030612245</v>
      </c>
      <c r="O18" s="11">
        <f t="shared" si="5"/>
        <v>-58.773581999999998</v>
      </c>
      <c r="P18" s="6">
        <f t="shared" si="3"/>
        <v>-48.773581999999998</v>
      </c>
    </row>
    <row r="19" spans="2:16" x14ac:dyDescent="0.25">
      <c r="B19">
        <v>10263653061.224001</v>
      </c>
      <c r="C19">
        <v>-6.0219792999999999</v>
      </c>
      <c r="F19" s="6">
        <f t="shared" si="0"/>
        <v>13.741571428571</v>
      </c>
      <c r="G19" s="11">
        <f t="shared" si="4"/>
        <v>-57.409039</v>
      </c>
      <c r="H19" s="6">
        <f t="shared" si="1"/>
        <v>-47.409039</v>
      </c>
      <c r="J19">
        <v>10263653061.224001</v>
      </c>
      <c r="K19">
        <v>-8.0236882999999999</v>
      </c>
      <c r="N19" s="6">
        <f t="shared" si="2"/>
        <v>13.741571428571</v>
      </c>
      <c r="O19" s="11">
        <f t="shared" si="5"/>
        <v>-59.711948</v>
      </c>
      <c r="P19" s="6">
        <f t="shared" si="3"/>
        <v>-49.711948</v>
      </c>
    </row>
    <row r="20" spans="2:16" x14ac:dyDescent="0.25">
      <c r="B20">
        <v>10487918367.347</v>
      </c>
      <c r="C20">
        <v>-6.0170531</v>
      </c>
      <c r="F20" s="6">
        <f t="shared" si="0"/>
        <v>13.935112244898001</v>
      </c>
      <c r="G20" s="11">
        <f t="shared" si="4"/>
        <v>-56.982277000000003</v>
      </c>
      <c r="H20" s="6">
        <f t="shared" si="1"/>
        <v>-46.982277000000003</v>
      </c>
      <c r="J20">
        <v>10487918367.347</v>
      </c>
      <c r="K20">
        <v>-7.9782162000000003</v>
      </c>
      <c r="N20" s="6">
        <f t="shared" si="2"/>
        <v>13.935112244898001</v>
      </c>
      <c r="O20" s="11">
        <f t="shared" si="5"/>
        <v>-60.01643</v>
      </c>
      <c r="P20" s="6">
        <f t="shared" si="3"/>
        <v>-50.01643</v>
      </c>
    </row>
    <row r="21" spans="2:16" x14ac:dyDescent="0.25">
      <c r="B21">
        <v>10712183673.469</v>
      </c>
      <c r="C21">
        <v>-6.2170892000000002</v>
      </c>
      <c r="F21" s="6">
        <f t="shared" si="0"/>
        <v>14.128653061224002</v>
      </c>
      <c r="G21" s="11">
        <f t="shared" si="4"/>
        <v>-57.469566</v>
      </c>
      <c r="H21" s="6">
        <f t="shared" si="1"/>
        <v>-47.469566</v>
      </c>
      <c r="J21">
        <v>10712183673.469</v>
      </c>
      <c r="K21">
        <v>-8.2211894999999995</v>
      </c>
      <c r="N21" s="6">
        <f t="shared" si="2"/>
        <v>14.128653061224002</v>
      </c>
      <c r="O21" s="11">
        <f t="shared" si="5"/>
        <v>-59.519100000000002</v>
      </c>
      <c r="P21" s="6">
        <f t="shared" si="3"/>
        <v>-49.519100000000002</v>
      </c>
    </row>
    <row r="22" spans="2:16" x14ac:dyDescent="0.25">
      <c r="B22">
        <v>10936448979.591999</v>
      </c>
      <c r="C22">
        <v>-6.1553049</v>
      </c>
      <c r="F22" s="6">
        <f t="shared" si="0"/>
        <v>14.322193877551001</v>
      </c>
      <c r="G22" s="11">
        <f t="shared" si="4"/>
        <v>-57.462128</v>
      </c>
      <c r="H22" s="6">
        <f t="shared" si="1"/>
        <v>-47.462128</v>
      </c>
      <c r="J22">
        <v>10936448979.591999</v>
      </c>
      <c r="K22">
        <v>-8.2121133999999998</v>
      </c>
      <c r="N22" s="6">
        <f t="shared" si="2"/>
        <v>14.322193877551001</v>
      </c>
      <c r="O22" s="11">
        <f t="shared" si="5"/>
        <v>-59.460723999999999</v>
      </c>
      <c r="P22" s="6">
        <f t="shared" si="3"/>
        <v>-49.460723999999999</v>
      </c>
    </row>
    <row r="23" spans="2:16" x14ac:dyDescent="0.25">
      <c r="B23">
        <v>11160714285.714001</v>
      </c>
      <c r="C23">
        <v>-6.1788062999999998</v>
      </c>
      <c r="F23" s="6">
        <f t="shared" si="0"/>
        <v>14.515734693878001</v>
      </c>
      <c r="G23" s="11">
        <f t="shared" si="4"/>
        <v>-57.956795</v>
      </c>
      <c r="H23" s="6">
        <f t="shared" si="1"/>
        <v>-47.956795</v>
      </c>
      <c r="J23">
        <v>11160714285.714001</v>
      </c>
      <c r="K23">
        <v>-8.2583017000000005</v>
      </c>
      <c r="N23" s="6">
        <f t="shared" si="2"/>
        <v>14.515734693878001</v>
      </c>
      <c r="O23" s="11">
        <f t="shared" si="5"/>
        <v>-59.917999000000002</v>
      </c>
      <c r="P23" s="6">
        <f t="shared" si="3"/>
        <v>-49.917999000000002</v>
      </c>
    </row>
    <row r="24" spans="2:16" x14ac:dyDescent="0.25">
      <c r="B24">
        <v>11384979591.837</v>
      </c>
      <c r="C24">
        <v>-6.2566309000000002</v>
      </c>
      <c r="F24" s="6">
        <f t="shared" si="0"/>
        <v>14.709275510204</v>
      </c>
      <c r="G24" s="11">
        <f t="shared" si="4"/>
        <v>-57.833953999999999</v>
      </c>
      <c r="H24" s="6">
        <f t="shared" si="1"/>
        <v>-47.833953999999999</v>
      </c>
      <c r="J24">
        <v>11384979591.837</v>
      </c>
      <c r="K24">
        <v>-8.2853888999999992</v>
      </c>
      <c r="N24" s="6">
        <f t="shared" si="2"/>
        <v>14.709275510204</v>
      </c>
      <c r="O24" s="11">
        <f t="shared" si="5"/>
        <v>-60.701656</v>
      </c>
      <c r="P24" s="6">
        <f t="shared" si="3"/>
        <v>-50.701656</v>
      </c>
    </row>
    <row r="25" spans="2:16" x14ac:dyDescent="0.25">
      <c r="B25">
        <v>11609244897.959</v>
      </c>
      <c r="C25">
        <v>-6.2053504000000004</v>
      </c>
      <c r="F25" s="6">
        <f t="shared" si="0"/>
        <v>14.902816326531001</v>
      </c>
      <c r="G25" s="11">
        <f t="shared" si="4"/>
        <v>-58.718581999999998</v>
      </c>
      <c r="H25" s="6">
        <f t="shared" si="1"/>
        <v>-48.718581999999998</v>
      </c>
      <c r="J25">
        <v>11609244897.959</v>
      </c>
      <c r="K25">
        <v>-8.2700682000000008</v>
      </c>
      <c r="N25" s="6">
        <f t="shared" si="2"/>
        <v>14.902816326531001</v>
      </c>
      <c r="O25" s="11">
        <f t="shared" si="5"/>
        <v>-60.064720000000001</v>
      </c>
      <c r="P25" s="6">
        <f t="shared" si="3"/>
        <v>-50.064720000000001</v>
      </c>
    </row>
    <row r="26" spans="2:16" x14ac:dyDescent="0.25">
      <c r="B26">
        <v>11833510204.082001</v>
      </c>
      <c r="C26">
        <v>-6.2262130000000004</v>
      </c>
      <c r="F26" s="6">
        <f t="shared" si="0"/>
        <v>15.096357142857</v>
      </c>
      <c r="G26" s="11">
        <f t="shared" si="4"/>
        <v>-59.593826</v>
      </c>
      <c r="H26" s="6">
        <f t="shared" si="1"/>
        <v>-49.593826</v>
      </c>
      <c r="J26">
        <v>11833510204.082001</v>
      </c>
      <c r="K26">
        <v>-8.1915940999999997</v>
      </c>
      <c r="N26" s="6">
        <f t="shared" si="2"/>
        <v>15.096357142857</v>
      </c>
      <c r="O26" s="11">
        <f t="shared" si="5"/>
        <v>-58.692489999999999</v>
      </c>
      <c r="P26" s="6">
        <f t="shared" si="3"/>
        <v>-48.692489999999999</v>
      </c>
    </row>
    <row r="27" spans="2:16" x14ac:dyDescent="0.25">
      <c r="B27">
        <v>12057775510.204</v>
      </c>
      <c r="C27">
        <v>-6.1964622</v>
      </c>
      <c r="F27" s="6">
        <f t="shared" si="0"/>
        <v>15.289897959184</v>
      </c>
      <c r="G27" s="11">
        <f t="shared" si="4"/>
        <v>-61.113109999999999</v>
      </c>
      <c r="H27" s="6">
        <f t="shared" si="1"/>
        <v>-51.113109999999999</v>
      </c>
      <c r="J27">
        <v>12057775510.204</v>
      </c>
      <c r="K27">
        <v>-8.2537260000000003</v>
      </c>
      <c r="N27" s="6">
        <f t="shared" si="2"/>
        <v>15.289897959184</v>
      </c>
      <c r="O27" s="11">
        <f t="shared" si="5"/>
        <v>-57.88496</v>
      </c>
      <c r="P27" s="6">
        <f t="shared" si="3"/>
        <v>-47.88496</v>
      </c>
    </row>
    <row r="28" spans="2:16" x14ac:dyDescent="0.25">
      <c r="B28">
        <v>12282040816.327</v>
      </c>
      <c r="C28">
        <v>-6.3611373999999996</v>
      </c>
      <c r="F28" s="6">
        <f t="shared" si="0"/>
        <v>15.483438775510001</v>
      </c>
      <c r="G28" s="11">
        <f t="shared" si="4"/>
        <v>-61.406821999999998</v>
      </c>
      <c r="H28" s="6">
        <f t="shared" si="1"/>
        <v>-51.406821999999998</v>
      </c>
      <c r="J28">
        <v>12282040816.327</v>
      </c>
      <c r="K28">
        <v>-8.4162531000000005</v>
      </c>
      <c r="N28" s="6">
        <f t="shared" si="2"/>
        <v>15.483438775510001</v>
      </c>
      <c r="O28" s="11">
        <f t="shared" si="5"/>
        <v>-59.887580999999997</v>
      </c>
      <c r="P28" s="6">
        <f t="shared" si="3"/>
        <v>-49.887580999999997</v>
      </c>
    </row>
    <row r="29" spans="2:16" x14ac:dyDescent="0.25">
      <c r="B29">
        <v>12506306122.448999</v>
      </c>
      <c r="C29">
        <v>-6.3168544999999998</v>
      </c>
      <c r="F29" s="6">
        <f t="shared" si="0"/>
        <v>15.676979591837</v>
      </c>
      <c r="G29" s="11">
        <f t="shared" si="4"/>
        <v>-61.243267000000003</v>
      </c>
      <c r="H29" s="6">
        <f t="shared" si="1"/>
        <v>-51.243267000000003</v>
      </c>
      <c r="J29">
        <v>12506306122.448999</v>
      </c>
      <c r="K29">
        <v>-8.4285821999999992</v>
      </c>
      <c r="N29" s="6">
        <f t="shared" si="2"/>
        <v>15.676979591837</v>
      </c>
      <c r="O29" s="11">
        <f t="shared" si="5"/>
        <v>-63.101703999999998</v>
      </c>
      <c r="P29" s="6">
        <f t="shared" si="3"/>
        <v>-53.101703999999998</v>
      </c>
    </row>
    <row r="30" spans="2:16" x14ac:dyDescent="0.25">
      <c r="B30">
        <v>12730571428.570999</v>
      </c>
      <c r="C30">
        <v>-6.1899648000000003</v>
      </c>
      <c r="F30" s="6">
        <f t="shared" si="0"/>
        <v>15.870520408162999</v>
      </c>
      <c r="G30" s="11">
        <f t="shared" si="4"/>
        <v>-60.864620000000002</v>
      </c>
      <c r="H30" s="6">
        <f t="shared" si="1"/>
        <v>-50.864620000000002</v>
      </c>
      <c r="J30">
        <v>12730571428.570999</v>
      </c>
      <c r="K30">
        <v>-8.3024339999999999</v>
      </c>
      <c r="N30" s="6">
        <f t="shared" si="2"/>
        <v>15.870520408162999</v>
      </c>
      <c r="O30" s="11">
        <f t="shared" si="5"/>
        <v>-70.190517</v>
      </c>
      <c r="P30" s="6">
        <f t="shared" si="3"/>
        <v>-60.190517</v>
      </c>
    </row>
    <row r="31" spans="2:16" x14ac:dyDescent="0.25">
      <c r="B31">
        <v>12954836734.694</v>
      </c>
      <c r="C31">
        <v>-6.3280181999999998</v>
      </c>
      <c r="F31" s="6">
        <f t="shared" si="0"/>
        <v>16.064061224490001</v>
      </c>
      <c r="G31" s="11">
        <f t="shared" si="4"/>
        <v>-60.547615</v>
      </c>
      <c r="H31" s="6">
        <f t="shared" si="1"/>
        <v>-50.547615</v>
      </c>
      <c r="J31">
        <v>12954836734.694</v>
      </c>
      <c r="K31">
        <v>-8.4820051000000003</v>
      </c>
      <c r="N31" s="6">
        <f t="shared" si="2"/>
        <v>16.064061224490001</v>
      </c>
      <c r="O31" s="11">
        <f t="shared" si="5"/>
        <v>-72.053288000000009</v>
      </c>
      <c r="P31" s="6">
        <f t="shared" si="3"/>
        <v>-62.053288000000002</v>
      </c>
    </row>
    <row r="32" spans="2:16" x14ac:dyDescent="0.25">
      <c r="B32">
        <v>13179102040.816</v>
      </c>
      <c r="C32">
        <v>-6.4443526000000002</v>
      </c>
      <c r="F32" s="6">
        <f t="shared" si="0"/>
        <v>16.257602040816</v>
      </c>
      <c r="G32" s="11">
        <f t="shared" si="4"/>
        <v>-60.922089</v>
      </c>
      <c r="H32" s="6">
        <f t="shared" si="1"/>
        <v>-50.922089</v>
      </c>
      <c r="J32">
        <v>13179102040.816</v>
      </c>
      <c r="K32">
        <v>-8.5598431000000001</v>
      </c>
      <c r="N32" s="6">
        <f t="shared" si="2"/>
        <v>16.257602040816</v>
      </c>
      <c r="O32" s="11">
        <f t="shared" si="5"/>
        <v>-70.825935000000001</v>
      </c>
      <c r="P32" s="6">
        <f t="shared" si="3"/>
        <v>-60.825935000000001</v>
      </c>
    </row>
    <row r="33" spans="2:16" x14ac:dyDescent="0.25">
      <c r="B33">
        <v>13403367346.938999</v>
      </c>
      <c r="C33">
        <v>-6.3283133999999999</v>
      </c>
      <c r="F33" s="6">
        <f t="shared" si="0"/>
        <v>16.451142857143001</v>
      </c>
      <c r="G33" s="11">
        <f t="shared" si="4"/>
        <v>-61.657989999999998</v>
      </c>
      <c r="H33" s="6">
        <f t="shared" si="1"/>
        <v>-51.657989999999998</v>
      </c>
      <c r="J33">
        <v>13403367346.938999</v>
      </c>
      <c r="K33">
        <v>-8.4490089000000008</v>
      </c>
      <c r="N33" s="6">
        <f t="shared" si="2"/>
        <v>16.451142857143001</v>
      </c>
      <c r="O33" s="11">
        <f t="shared" si="5"/>
        <v>-64.579364999999996</v>
      </c>
      <c r="P33" s="6">
        <f t="shared" si="3"/>
        <v>-54.579365000000003</v>
      </c>
    </row>
    <row r="34" spans="2:16" x14ac:dyDescent="0.25">
      <c r="B34">
        <v>13627632653.061001</v>
      </c>
      <c r="C34">
        <v>-6.3385873000000004</v>
      </c>
      <c r="F34" s="6">
        <f t="shared" si="0"/>
        <v>16.644683673469</v>
      </c>
      <c r="G34" s="11">
        <f t="shared" si="4"/>
        <v>-62.831097</v>
      </c>
      <c r="H34" s="6">
        <f t="shared" si="1"/>
        <v>-52.831097</v>
      </c>
      <c r="J34">
        <v>13627632653.061001</v>
      </c>
      <c r="K34">
        <v>-8.4768933999999998</v>
      </c>
      <c r="N34" s="6">
        <f t="shared" si="2"/>
        <v>16.644683673469</v>
      </c>
      <c r="O34" s="11">
        <f t="shared" si="5"/>
        <v>-61.701976999999999</v>
      </c>
      <c r="P34" s="6">
        <f t="shared" si="3"/>
        <v>-51.701976999999999</v>
      </c>
    </row>
    <row r="35" spans="2:16" x14ac:dyDescent="0.25">
      <c r="B35">
        <v>13851897959.184</v>
      </c>
      <c r="C35">
        <v>-6.4604210999999996</v>
      </c>
      <c r="F35" s="6">
        <f t="shared" si="0"/>
        <v>16.838224489795998</v>
      </c>
      <c r="G35" s="11">
        <f t="shared" si="4"/>
        <v>-63.019050999999997</v>
      </c>
      <c r="H35" s="6">
        <f t="shared" si="1"/>
        <v>-53.019050999999997</v>
      </c>
      <c r="J35">
        <v>13851897959.184</v>
      </c>
      <c r="K35">
        <v>-8.6017513000000001</v>
      </c>
      <c r="N35" s="6">
        <f t="shared" si="2"/>
        <v>16.838224489795998</v>
      </c>
      <c r="O35" s="11">
        <f t="shared" si="5"/>
        <v>-61.089554</v>
      </c>
      <c r="P35" s="6">
        <f t="shared" si="3"/>
        <v>-51.089554</v>
      </c>
    </row>
    <row r="36" spans="2:16" x14ac:dyDescent="0.25">
      <c r="B36">
        <v>14076163265.306</v>
      </c>
      <c r="C36">
        <v>-6.4456882000000002</v>
      </c>
      <c r="F36" s="6">
        <f t="shared" si="0"/>
        <v>17.031765306122001</v>
      </c>
      <c r="G36" s="11">
        <f t="shared" si="4"/>
        <v>-63.217682000000003</v>
      </c>
      <c r="H36" s="6">
        <f t="shared" si="1"/>
        <v>-53.217682000000003</v>
      </c>
      <c r="J36">
        <v>14076163265.306</v>
      </c>
      <c r="K36">
        <v>-8.5904588999999998</v>
      </c>
      <c r="N36" s="6">
        <f t="shared" si="2"/>
        <v>17.031765306122001</v>
      </c>
      <c r="O36" s="11">
        <f t="shared" si="5"/>
        <v>-58.673225000000002</v>
      </c>
      <c r="P36" s="6">
        <f t="shared" si="3"/>
        <v>-48.673225000000002</v>
      </c>
    </row>
    <row r="37" spans="2:16" x14ac:dyDescent="0.25">
      <c r="B37">
        <v>14300428571.429001</v>
      </c>
      <c r="C37">
        <v>-6.3633322999999997</v>
      </c>
      <c r="F37" s="6">
        <f t="shared" ref="F37:F68" si="6">B145/1000000000</f>
        <v>17.225306122449002</v>
      </c>
      <c r="G37" s="11">
        <f t="shared" si="4"/>
        <v>-64.074367999999993</v>
      </c>
      <c r="H37" s="6">
        <f t="shared" ref="H37:H68" si="7">D145</f>
        <v>-54.074368</v>
      </c>
      <c r="J37">
        <v>14300428571.429001</v>
      </c>
      <c r="K37">
        <v>-8.4771880999999993</v>
      </c>
      <c r="N37" s="6">
        <f t="shared" ref="N37:N68" si="8">J145/1000000000</f>
        <v>17.225306122449002</v>
      </c>
      <c r="O37" s="11">
        <f t="shared" si="5"/>
        <v>-56.314006999999997</v>
      </c>
      <c r="P37" s="6">
        <f t="shared" ref="P37:P68" si="9">L145</f>
        <v>-46.314006999999997</v>
      </c>
    </row>
    <row r="38" spans="2:16" x14ac:dyDescent="0.25">
      <c r="B38">
        <v>14524693877.551001</v>
      </c>
      <c r="C38">
        <v>-6.3146458000000001</v>
      </c>
      <c r="F38" s="6">
        <f t="shared" si="6"/>
        <v>17.418846938775999</v>
      </c>
      <c r="G38" s="11">
        <f t="shared" si="4"/>
        <v>-65.884399000000002</v>
      </c>
      <c r="H38" s="6">
        <f t="shared" si="7"/>
        <v>-55.884399000000002</v>
      </c>
      <c r="J38">
        <v>14524693877.551001</v>
      </c>
      <c r="K38">
        <v>-8.4650145000000006</v>
      </c>
      <c r="N38" s="6">
        <f t="shared" si="8"/>
        <v>17.418846938775999</v>
      </c>
      <c r="O38" s="11">
        <f t="shared" si="5"/>
        <v>-54.810122999999997</v>
      </c>
      <c r="P38" s="6">
        <f t="shared" si="9"/>
        <v>-44.810122999999997</v>
      </c>
    </row>
    <row r="39" spans="2:16" x14ac:dyDescent="0.25">
      <c r="B39">
        <v>14748959183.673</v>
      </c>
      <c r="C39">
        <v>-6.5091567000000001</v>
      </c>
      <c r="F39" s="6">
        <f t="shared" si="6"/>
        <v>17.612387755102002</v>
      </c>
      <c r="G39" s="11">
        <f t="shared" si="4"/>
        <v>-66.394908999999998</v>
      </c>
      <c r="H39" s="6">
        <f t="shared" si="7"/>
        <v>-56.394908999999998</v>
      </c>
      <c r="J39">
        <v>14748959183.673</v>
      </c>
      <c r="K39">
        <v>-8.5915031000000006</v>
      </c>
      <c r="N39" s="6">
        <f t="shared" si="8"/>
        <v>17.612387755102002</v>
      </c>
      <c r="O39" s="11">
        <f t="shared" si="5"/>
        <v>-55.995494999999998</v>
      </c>
      <c r="P39" s="6">
        <f t="shared" si="9"/>
        <v>-45.995494999999998</v>
      </c>
    </row>
    <row r="40" spans="2:16" x14ac:dyDescent="0.25">
      <c r="B40">
        <v>14973224489.796</v>
      </c>
      <c r="C40">
        <v>-6.6059894999999997</v>
      </c>
      <c r="F40" s="6">
        <f t="shared" si="6"/>
        <v>17.805928571429</v>
      </c>
      <c r="G40" s="11">
        <f t="shared" si="4"/>
        <v>-67.932265999999998</v>
      </c>
      <c r="H40" s="6">
        <f t="shared" si="7"/>
        <v>-57.932265999999998</v>
      </c>
      <c r="J40">
        <v>14973224489.796</v>
      </c>
      <c r="K40">
        <v>-8.5231551999999997</v>
      </c>
      <c r="N40" s="6">
        <f t="shared" si="8"/>
        <v>17.805928571429</v>
      </c>
      <c r="O40" s="11">
        <f t="shared" si="5"/>
        <v>-58.481811999999998</v>
      </c>
      <c r="P40" s="6">
        <f t="shared" si="9"/>
        <v>-48.481811999999998</v>
      </c>
    </row>
    <row r="41" spans="2:16" x14ac:dyDescent="0.25">
      <c r="B41">
        <v>15197489795.917999</v>
      </c>
      <c r="C41">
        <v>-6.6734175999999996</v>
      </c>
      <c r="F41" s="6">
        <f t="shared" si="6"/>
        <v>17.999469387755003</v>
      </c>
      <c r="G41" s="11">
        <f t="shared" si="4"/>
        <v>-65.846180000000004</v>
      </c>
      <c r="H41" s="6">
        <f t="shared" si="7"/>
        <v>-55.846179999999997</v>
      </c>
      <c r="J41">
        <v>15197489795.917999</v>
      </c>
      <c r="K41">
        <v>-8.5569486999999995</v>
      </c>
      <c r="N41" s="6">
        <f t="shared" si="8"/>
        <v>17.999469387755003</v>
      </c>
      <c r="O41" s="11">
        <f t="shared" si="5"/>
        <v>-59.089371</v>
      </c>
      <c r="P41" s="6">
        <f t="shared" si="9"/>
        <v>-49.089371</v>
      </c>
    </row>
    <row r="42" spans="2:16" x14ac:dyDescent="0.25">
      <c r="B42">
        <v>15421755102.041</v>
      </c>
      <c r="C42">
        <v>-6.7979579000000001</v>
      </c>
      <c r="F42" s="6">
        <f t="shared" si="6"/>
        <v>18.193010204082</v>
      </c>
      <c r="G42" s="11">
        <f t="shared" si="4"/>
        <v>-63.716746999999998</v>
      </c>
      <c r="H42" s="6">
        <f t="shared" si="7"/>
        <v>-53.716746999999998</v>
      </c>
      <c r="J42">
        <v>15421755102.041</v>
      </c>
      <c r="K42">
        <v>-8.6981611000000001</v>
      </c>
      <c r="N42" s="6">
        <f t="shared" si="8"/>
        <v>18.193010204082</v>
      </c>
      <c r="O42" s="11">
        <f t="shared" si="5"/>
        <v>-57.787467999999997</v>
      </c>
      <c r="P42" s="6">
        <f t="shared" si="9"/>
        <v>-47.787467999999997</v>
      </c>
    </row>
    <row r="43" spans="2:16" x14ac:dyDescent="0.25">
      <c r="B43">
        <v>15646020408.163</v>
      </c>
      <c r="C43">
        <v>-6.8740230000000002</v>
      </c>
      <c r="F43" s="6">
        <f t="shared" si="6"/>
        <v>18.386551020408</v>
      </c>
      <c r="G43" s="11">
        <f t="shared" si="4"/>
        <v>-59.148006000000002</v>
      </c>
      <c r="H43" s="6">
        <f t="shared" si="7"/>
        <v>-49.148006000000002</v>
      </c>
      <c r="J43">
        <v>15646020408.163</v>
      </c>
      <c r="K43">
        <v>-8.7606201000000006</v>
      </c>
      <c r="N43" s="6">
        <f t="shared" si="8"/>
        <v>18.386551020408</v>
      </c>
      <c r="O43" s="11">
        <f t="shared" si="5"/>
        <v>-54.908718</v>
      </c>
      <c r="P43" s="6">
        <f t="shared" si="9"/>
        <v>-44.908718</v>
      </c>
    </row>
    <row r="44" spans="2:16" x14ac:dyDescent="0.25">
      <c r="B44">
        <v>15870285714.285999</v>
      </c>
      <c r="C44">
        <v>-7.0379949000000002</v>
      </c>
      <c r="F44" s="6">
        <f t="shared" si="6"/>
        <v>18.580091836735001</v>
      </c>
      <c r="G44" s="11">
        <f t="shared" si="4"/>
        <v>-58.219611999999998</v>
      </c>
      <c r="H44" s="6">
        <f t="shared" si="7"/>
        <v>-48.219611999999998</v>
      </c>
      <c r="J44">
        <v>15870285714.285999</v>
      </c>
      <c r="K44">
        <v>-8.8288516999999995</v>
      </c>
      <c r="N44" s="6">
        <f t="shared" si="8"/>
        <v>18.580091836735001</v>
      </c>
      <c r="O44" s="11">
        <f t="shared" si="5"/>
        <v>-53.906044000000001</v>
      </c>
      <c r="P44" s="6">
        <f t="shared" si="9"/>
        <v>-43.906044000000001</v>
      </c>
    </row>
    <row r="45" spans="2:16" x14ac:dyDescent="0.25">
      <c r="B45">
        <v>16094551020.408001</v>
      </c>
      <c r="C45">
        <v>-6.9949374000000004</v>
      </c>
      <c r="F45" s="6">
        <f t="shared" si="6"/>
        <v>18.773632653061</v>
      </c>
      <c r="G45" s="11">
        <f t="shared" si="4"/>
        <v>-58.055664</v>
      </c>
      <c r="H45" s="6">
        <f t="shared" si="7"/>
        <v>-48.055664</v>
      </c>
      <c r="J45">
        <v>16094551020.408001</v>
      </c>
      <c r="K45">
        <v>-8.7948141</v>
      </c>
      <c r="N45" s="6">
        <f t="shared" si="8"/>
        <v>18.773632653061</v>
      </c>
      <c r="O45" s="11">
        <f t="shared" si="5"/>
        <v>-54.519477999999999</v>
      </c>
      <c r="P45" s="6">
        <f t="shared" si="9"/>
        <v>-44.519477999999999</v>
      </c>
    </row>
    <row r="46" spans="2:16" x14ac:dyDescent="0.25">
      <c r="B46">
        <v>16318816326.531</v>
      </c>
      <c r="C46">
        <v>-6.9844270000000002</v>
      </c>
      <c r="F46" s="6">
        <f t="shared" si="6"/>
        <v>18.967173469388001</v>
      </c>
      <c r="G46" s="11">
        <f t="shared" si="4"/>
        <v>-58.495677999999998</v>
      </c>
      <c r="H46" s="6">
        <f t="shared" si="7"/>
        <v>-48.495677999999998</v>
      </c>
      <c r="J46">
        <v>16318816326.531</v>
      </c>
      <c r="K46">
        <v>-8.9394817</v>
      </c>
      <c r="N46" s="6">
        <f t="shared" si="8"/>
        <v>18.967173469388001</v>
      </c>
      <c r="O46" s="11">
        <f t="shared" si="5"/>
        <v>-55.003444999999999</v>
      </c>
      <c r="P46" s="6">
        <f t="shared" si="9"/>
        <v>-45.003444999999999</v>
      </c>
    </row>
    <row r="47" spans="2:16" x14ac:dyDescent="0.25">
      <c r="B47">
        <v>16543081632.653</v>
      </c>
      <c r="C47">
        <v>-7.1293669</v>
      </c>
      <c r="F47" s="6">
        <f t="shared" si="6"/>
        <v>19.160714285714</v>
      </c>
      <c r="G47" s="11">
        <f t="shared" si="4"/>
        <v>-59.063648000000001</v>
      </c>
      <c r="H47" s="6">
        <f t="shared" si="7"/>
        <v>-49.063648000000001</v>
      </c>
      <c r="J47">
        <v>16543081632.653</v>
      </c>
      <c r="K47">
        <v>-9.0589694999999999</v>
      </c>
      <c r="N47" s="6">
        <f t="shared" si="8"/>
        <v>19.160714285714</v>
      </c>
      <c r="O47" s="11">
        <f t="shared" si="5"/>
        <v>-55.147849999999998</v>
      </c>
      <c r="P47" s="6">
        <f t="shared" si="9"/>
        <v>-45.147849999999998</v>
      </c>
    </row>
    <row r="48" spans="2:16" x14ac:dyDescent="0.25">
      <c r="B48">
        <v>16767346938.775999</v>
      </c>
      <c r="C48">
        <v>-6.9827494999999997</v>
      </c>
      <c r="F48" s="6">
        <f t="shared" si="6"/>
        <v>19.354255102041002</v>
      </c>
      <c r="G48" s="11">
        <f t="shared" si="4"/>
        <v>-59.566509000000003</v>
      </c>
      <c r="H48" s="6">
        <f t="shared" si="7"/>
        <v>-49.566509000000003</v>
      </c>
      <c r="J48">
        <v>16767346938.775999</v>
      </c>
      <c r="K48">
        <v>-9.0838137000000003</v>
      </c>
      <c r="N48" s="6">
        <f t="shared" si="8"/>
        <v>19.354255102041002</v>
      </c>
      <c r="O48" s="11">
        <f t="shared" si="5"/>
        <v>-55.317619000000001</v>
      </c>
      <c r="P48" s="6">
        <f t="shared" si="9"/>
        <v>-45.317619000000001</v>
      </c>
    </row>
    <row r="49" spans="2:16" x14ac:dyDescent="0.25">
      <c r="B49">
        <v>16991612244.898001</v>
      </c>
      <c r="C49">
        <v>-6.9916592</v>
      </c>
      <c r="F49" s="6">
        <f t="shared" si="6"/>
        <v>19.547795918367001</v>
      </c>
      <c r="G49" s="11">
        <f t="shared" si="4"/>
        <v>-59.891776999999998</v>
      </c>
      <c r="H49" s="6">
        <f t="shared" si="7"/>
        <v>-49.891776999999998</v>
      </c>
      <c r="J49">
        <v>16991612244.898001</v>
      </c>
      <c r="K49">
        <v>-9.1125422</v>
      </c>
      <c r="N49" s="6">
        <f t="shared" si="8"/>
        <v>19.547795918367001</v>
      </c>
      <c r="O49" s="11">
        <f t="shared" si="5"/>
        <v>-59.277351000000003</v>
      </c>
      <c r="P49" s="6">
        <f t="shared" si="9"/>
        <v>-49.277351000000003</v>
      </c>
    </row>
    <row r="50" spans="2:16" x14ac:dyDescent="0.25">
      <c r="B50">
        <v>17215877551.02</v>
      </c>
      <c r="C50">
        <v>-7.1418895999999998</v>
      </c>
      <c r="F50" s="6">
        <f t="shared" si="6"/>
        <v>19.741336734693999</v>
      </c>
      <c r="G50" s="11">
        <f t="shared" si="4"/>
        <v>-59.665607000000001</v>
      </c>
      <c r="H50" s="6">
        <f t="shared" si="7"/>
        <v>-49.665607000000001</v>
      </c>
      <c r="J50">
        <v>17215877551.02</v>
      </c>
      <c r="K50">
        <v>-9.1418055999999996</v>
      </c>
      <c r="N50" s="6">
        <f t="shared" si="8"/>
        <v>19.741336734693999</v>
      </c>
      <c r="O50" s="11">
        <f t="shared" si="5"/>
        <v>-64.106864999999999</v>
      </c>
      <c r="P50" s="6">
        <f t="shared" si="9"/>
        <v>-54.106864999999999</v>
      </c>
    </row>
    <row r="51" spans="2:16" x14ac:dyDescent="0.25">
      <c r="B51">
        <v>17440142857.143002</v>
      </c>
      <c r="C51">
        <v>-7.1797770999999999</v>
      </c>
      <c r="F51" s="6">
        <f t="shared" si="6"/>
        <v>19.934877551020001</v>
      </c>
      <c r="G51" s="11">
        <f t="shared" si="4"/>
        <v>-60.074973999999997</v>
      </c>
      <c r="H51" s="6">
        <f t="shared" si="7"/>
        <v>-50.074973999999997</v>
      </c>
      <c r="J51">
        <v>17440142857.143002</v>
      </c>
      <c r="K51">
        <v>-9.0113772999999995</v>
      </c>
      <c r="N51" s="6">
        <f t="shared" si="8"/>
        <v>19.934877551020001</v>
      </c>
      <c r="O51" s="11">
        <f t="shared" si="5"/>
        <v>-68.239432999999991</v>
      </c>
      <c r="P51" s="6">
        <f t="shared" si="9"/>
        <v>-58.239432999999998</v>
      </c>
    </row>
    <row r="52" spans="2:16" x14ac:dyDescent="0.25">
      <c r="B52">
        <v>17664408163.264999</v>
      </c>
      <c r="C52">
        <v>-7.3901738999999997</v>
      </c>
      <c r="F52" s="6">
        <f t="shared" si="6"/>
        <v>20.128418367346999</v>
      </c>
      <c r="G52" s="11">
        <f t="shared" si="4"/>
        <v>-59.352699000000001</v>
      </c>
      <c r="H52" s="6">
        <f t="shared" si="7"/>
        <v>-49.352699000000001</v>
      </c>
      <c r="J52">
        <v>17664408163.264999</v>
      </c>
      <c r="K52">
        <v>-8.9826546</v>
      </c>
      <c r="N52" s="6">
        <f t="shared" si="8"/>
        <v>20.128418367346999</v>
      </c>
      <c r="O52" s="11">
        <f t="shared" si="5"/>
        <v>-67.494090999999997</v>
      </c>
      <c r="P52" s="6">
        <f t="shared" si="9"/>
        <v>-57.494090999999997</v>
      </c>
    </row>
    <row r="53" spans="2:16" x14ac:dyDescent="0.25">
      <c r="B53">
        <v>17888673469.388</v>
      </c>
      <c r="C53">
        <v>-7.5107283999999996</v>
      </c>
      <c r="F53" s="6">
        <f t="shared" si="6"/>
        <v>20.321959183673002</v>
      </c>
      <c r="G53" s="11">
        <f t="shared" si="4"/>
        <v>-57.719109000000003</v>
      </c>
      <c r="H53" s="6">
        <f t="shared" si="7"/>
        <v>-47.719109000000003</v>
      </c>
      <c r="J53">
        <v>17888673469.388</v>
      </c>
      <c r="K53">
        <v>-9.0087785999999994</v>
      </c>
      <c r="N53" s="6">
        <f t="shared" si="8"/>
        <v>20.321959183673002</v>
      </c>
      <c r="O53" s="11">
        <f t="shared" si="5"/>
        <v>-64.042823999999996</v>
      </c>
      <c r="P53" s="6">
        <f t="shared" si="9"/>
        <v>-54.042824000000003</v>
      </c>
    </row>
    <row r="54" spans="2:16" x14ac:dyDescent="0.25">
      <c r="B54">
        <v>18112938775.509998</v>
      </c>
      <c r="C54">
        <v>-7.6833558000000002</v>
      </c>
      <c r="F54" s="6">
        <f t="shared" si="6"/>
        <v>20.515499999999999</v>
      </c>
      <c r="G54" s="11">
        <f t="shared" si="4"/>
        <v>-55.714916000000002</v>
      </c>
      <c r="H54" s="6">
        <f t="shared" si="7"/>
        <v>-45.714916000000002</v>
      </c>
      <c r="J54">
        <v>18112938775.509998</v>
      </c>
      <c r="K54">
        <v>-9.1392641000000001</v>
      </c>
      <c r="N54" s="6">
        <f t="shared" si="8"/>
        <v>20.515499999999999</v>
      </c>
      <c r="O54" s="11">
        <f t="shared" si="5"/>
        <v>-60.033695000000002</v>
      </c>
      <c r="P54" s="6">
        <f t="shared" si="9"/>
        <v>-50.033695000000002</v>
      </c>
    </row>
    <row r="55" spans="2:16" x14ac:dyDescent="0.25">
      <c r="B55">
        <v>18337204081.632999</v>
      </c>
      <c r="C55">
        <v>-7.9059758000000002</v>
      </c>
      <c r="F55" s="6">
        <f t="shared" si="6"/>
        <v>20.709040816327001</v>
      </c>
      <c r="G55" s="11">
        <f t="shared" si="4"/>
        <v>-55.321719999999999</v>
      </c>
      <c r="H55" s="6">
        <f t="shared" si="7"/>
        <v>-45.321719999999999</v>
      </c>
      <c r="J55">
        <v>18337204081.632999</v>
      </c>
      <c r="K55">
        <v>-9.3309268999999997</v>
      </c>
      <c r="N55" s="6">
        <f t="shared" si="8"/>
        <v>20.709040816327001</v>
      </c>
      <c r="O55" s="11">
        <f t="shared" si="5"/>
        <v>-58.515953000000003</v>
      </c>
      <c r="P55" s="6">
        <f t="shared" si="9"/>
        <v>-48.515953000000003</v>
      </c>
    </row>
    <row r="56" spans="2:16" x14ac:dyDescent="0.25">
      <c r="B56">
        <v>18561469387.755001</v>
      </c>
      <c r="C56">
        <v>-8.0473651999999998</v>
      </c>
      <c r="F56" s="6">
        <f t="shared" si="6"/>
        <v>20.902581632653</v>
      </c>
      <c r="G56" s="11">
        <f t="shared" si="4"/>
        <v>-56.323456</v>
      </c>
      <c r="H56" s="6">
        <f t="shared" si="7"/>
        <v>-46.323456</v>
      </c>
      <c r="J56">
        <v>18561469387.755001</v>
      </c>
      <c r="K56">
        <v>-9.4389886999999995</v>
      </c>
      <c r="N56" s="6">
        <f t="shared" si="8"/>
        <v>20.902581632653</v>
      </c>
      <c r="O56" s="11">
        <f t="shared" si="5"/>
        <v>-58.129131000000001</v>
      </c>
      <c r="P56" s="6">
        <f t="shared" si="9"/>
        <v>-48.129131000000001</v>
      </c>
    </row>
    <row r="57" spans="2:16" x14ac:dyDescent="0.25">
      <c r="B57">
        <v>18785734693.877998</v>
      </c>
      <c r="C57">
        <v>-8.3024397000000008</v>
      </c>
      <c r="F57" s="6">
        <f t="shared" si="6"/>
        <v>21.096122448980001</v>
      </c>
      <c r="G57" s="11">
        <f t="shared" si="4"/>
        <v>-57.931376999999998</v>
      </c>
      <c r="H57" s="6">
        <f t="shared" si="7"/>
        <v>-47.931376999999998</v>
      </c>
      <c r="J57">
        <v>18785734693.877998</v>
      </c>
      <c r="K57">
        <v>-9.6648607000000002</v>
      </c>
      <c r="N57" s="6">
        <f t="shared" si="8"/>
        <v>21.096122448980001</v>
      </c>
      <c r="O57" s="11">
        <f t="shared" si="5"/>
        <v>-59.912308000000003</v>
      </c>
      <c r="P57" s="6">
        <f t="shared" si="9"/>
        <v>-49.912308000000003</v>
      </c>
    </row>
    <row r="58" spans="2:16" x14ac:dyDescent="0.25">
      <c r="B58">
        <v>19010000000</v>
      </c>
      <c r="C58">
        <v>-8.4350728999999998</v>
      </c>
      <c r="F58" s="6">
        <f t="shared" si="6"/>
        <v>21.289663265306</v>
      </c>
      <c r="G58" s="11">
        <f t="shared" si="4"/>
        <v>-59.877997999999998</v>
      </c>
      <c r="H58" s="6">
        <f t="shared" si="7"/>
        <v>-49.877997999999998</v>
      </c>
      <c r="J58">
        <v>19010000000</v>
      </c>
      <c r="K58">
        <v>-9.8155508000000005</v>
      </c>
      <c r="N58" s="6">
        <f t="shared" si="8"/>
        <v>21.289663265306</v>
      </c>
      <c r="O58" s="11">
        <f t="shared" si="5"/>
        <v>-60.326599000000002</v>
      </c>
      <c r="P58" s="6">
        <f t="shared" si="9"/>
        <v>-50.326599000000002</v>
      </c>
    </row>
    <row r="59" spans="2:16" x14ac:dyDescent="0.25">
      <c r="B59">
        <v>19234265306.122002</v>
      </c>
      <c r="C59">
        <v>-8.3303881000000004</v>
      </c>
      <c r="F59" s="6">
        <f t="shared" si="6"/>
        <v>21.483204081632998</v>
      </c>
      <c r="G59" s="11">
        <f t="shared" si="4"/>
        <v>-61.748069999999998</v>
      </c>
      <c r="H59" s="6">
        <f t="shared" si="7"/>
        <v>-51.748069999999998</v>
      </c>
      <c r="J59">
        <v>19234265306.122002</v>
      </c>
      <c r="K59">
        <v>-9.9179362999999992</v>
      </c>
      <c r="N59" s="6">
        <f t="shared" si="8"/>
        <v>21.483204081632998</v>
      </c>
      <c r="O59" s="11">
        <f t="shared" si="5"/>
        <v>-60.853133999999997</v>
      </c>
      <c r="P59" s="6">
        <f t="shared" si="9"/>
        <v>-50.853133999999997</v>
      </c>
    </row>
    <row r="60" spans="2:16" x14ac:dyDescent="0.25">
      <c r="B60">
        <v>19458530612.244999</v>
      </c>
      <c r="C60">
        <v>-8.416048</v>
      </c>
      <c r="F60" s="6">
        <f t="shared" si="6"/>
        <v>21.676744897959001</v>
      </c>
      <c r="G60" s="11">
        <f t="shared" si="4"/>
        <v>-62.525016999999998</v>
      </c>
      <c r="H60" s="6">
        <f t="shared" si="7"/>
        <v>-52.525016999999998</v>
      </c>
      <c r="J60">
        <v>19458530612.244999</v>
      </c>
      <c r="K60">
        <v>-10.003550000000001</v>
      </c>
      <c r="N60" s="6">
        <f t="shared" si="8"/>
        <v>21.676744897959001</v>
      </c>
      <c r="O60" s="11">
        <f t="shared" si="5"/>
        <v>-58.929554000000003</v>
      </c>
      <c r="P60" s="6">
        <f t="shared" si="9"/>
        <v>-48.929554000000003</v>
      </c>
    </row>
    <row r="61" spans="2:16" x14ac:dyDescent="0.25">
      <c r="B61">
        <v>19682795918.367001</v>
      </c>
      <c r="C61">
        <v>-8.4085540999999999</v>
      </c>
      <c r="F61" s="6">
        <f t="shared" si="6"/>
        <v>21.870285714285998</v>
      </c>
      <c r="G61" s="11">
        <f t="shared" si="4"/>
        <v>-62.412247000000001</v>
      </c>
      <c r="H61" s="6">
        <f t="shared" si="7"/>
        <v>-52.412247000000001</v>
      </c>
      <c r="J61">
        <v>19682795918.367001</v>
      </c>
      <c r="K61">
        <v>-10.123100000000001</v>
      </c>
      <c r="N61" s="6">
        <f t="shared" si="8"/>
        <v>21.870285714285998</v>
      </c>
      <c r="O61" s="11">
        <f t="shared" si="5"/>
        <v>-57.509377000000001</v>
      </c>
      <c r="P61" s="6">
        <f t="shared" si="9"/>
        <v>-47.509377000000001</v>
      </c>
    </row>
    <row r="62" spans="2:16" x14ac:dyDescent="0.25">
      <c r="B62">
        <v>19907061224.490002</v>
      </c>
      <c r="C62">
        <v>-8.4012489000000006</v>
      </c>
      <c r="F62" s="6">
        <f t="shared" si="6"/>
        <v>22.063826530612001</v>
      </c>
      <c r="G62" s="11">
        <f t="shared" si="4"/>
        <v>-60.962257000000001</v>
      </c>
      <c r="H62" s="6">
        <f t="shared" si="7"/>
        <v>-50.962257000000001</v>
      </c>
      <c r="J62">
        <v>19907061224.490002</v>
      </c>
      <c r="K62">
        <v>-10.207499</v>
      </c>
      <c r="N62" s="6">
        <f t="shared" si="8"/>
        <v>22.063826530612001</v>
      </c>
      <c r="O62" s="11">
        <f t="shared" si="5"/>
        <v>-55.788834000000001</v>
      </c>
      <c r="P62" s="6">
        <f t="shared" si="9"/>
        <v>-45.788834000000001</v>
      </c>
    </row>
    <row r="63" spans="2:16" x14ac:dyDescent="0.25">
      <c r="B63">
        <v>20131326530.612</v>
      </c>
      <c r="C63">
        <v>-8.5855846000000007</v>
      </c>
      <c r="F63" s="6">
        <f t="shared" si="6"/>
        <v>22.257367346938999</v>
      </c>
      <c r="G63" s="11">
        <f t="shared" si="4"/>
        <v>-59.899577999999998</v>
      </c>
      <c r="H63" s="6">
        <f t="shared" si="7"/>
        <v>-49.899577999999998</v>
      </c>
      <c r="J63">
        <v>20131326530.612</v>
      </c>
      <c r="K63">
        <v>-10.273891000000001</v>
      </c>
      <c r="N63" s="6">
        <f t="shared" si="8"/>
        <v>22.257367346938999</v>
      </c>
      <c r="O63" s="11">
        <f t="shared" si="5"/>
        <v>-55.080371999999997</v>
      </c>
      <c r="P63" s="6">
        <f t="shared" si="9"/>
        <v>-45.080371999999997</v>
      </c>
    </row>
    <row r="64" spans="2:16" x14ac:dyDescent="0.25">
      <c r="B64">
        <v>20355591836.735001</v>
      </c>
      <c r="C64">
        <v>-8.7339315000000006</v>
      </c>
      <c r="F64" s="6">
        <f t="shared" si="6"/>
        <v>22.450908163264998</v>
      </c>
      <c r="G64" s="11">
        <f t="shared" si="4"/>
        <v>-59.089115</v>
      </c>
      <c r="H64" s="6">
        <f t="shared" si="7"/>
        <v>-49.089115</v>
      </c>
      <c r="J64">
        <v>20355591836.735001</v>
      </c>
      <c r="K64">
        <v>-10.299053000000001</v>
      </c>
      <c r="N64" s="6">
        <f t="shared" si="8"/>
        <v>22.450908163264998</v>
      </c>
      <c r="O64" s="11">
        <f t="shared" si="5"/>
        <v>-54.608916999999998</v>
      </c>
      <c r="P64" s="6">
        <f t="shared" si="9"/>
        <v>-44.608916999999998</v>
      </c>
    </row>
    <row r="65" spans="2:16" x14ac:dyDescent="0.25">
      <c r="B65">
        <v>20579857142.856998</v>
      </c>
      <c r="C65">
        <v>-9.1568240999999997</v>
      </c>
      <c r="F65" s="6">
        <f t="shared" si="6"/>
        <v>22.644448979591999</v>
      </c>
      <c r="G65" s="11">
        <f t="shared" si="4"/>
        <v>-59.263733000000002</v>
      </c>
      <c r="H65" s="6">
        <f t="shared" si="7"/>
        <v>-49.263733000000002</v>
      </c>
      <c r="J65">
        <v>20579857142.856998</v>
      </c>
      <c r="K65">
        <v>-10.482348</v>
      </c>
      <c r="N65" s="6">
        <f t="shared" si="8"/>
        <v>22.644448979591999</v>
      </c>
      <c r="O65" s="11">
        <f t="shared" si="5"/>
        <v>-55.016525000000001</v>
      </c>
      <c r="P65" s="6">
        <f t="shared" si="9"/>
        <v>-45.016525000000001</v>
      </c>
    </row>
    <row r="66" spans="2:16" x14ac:dyDescent="0.25">
      <c r="B66">
        <v>20804122448.98</v>
      </c>
      <c r="C66">
        <v>-9.1367168000000003</v>
      </c>
      <c r="F66" s="6">
        <f t="shared" si="6"/>
        <v>22.837989795917998</v>
      </c>
      <c r="G66" s="11">
        <f t="shared" si="4"/>
        <v>-59.276587999999997</v>
      </c>
      <c r="H66" s="6">
        <f t="shared" si="7"/>
        <v>-49.276587999999997</v>
      </c>
      <c r="J66">
        <v>20804122448.98</v>
      </c>
      <c r="K66">
        <v>-10.471660999999999</v>
      </c>
      <c r="N66" s="6">
        <f t="shared" si="8"/>
        <v>22.837989795917998</v>
      </c>
      <c r="O66" s="11">
        <f t="shared" si="5"/>
        <v>-55.914676999999998</v>
      </c>
      <c r="P66" s="6">
        <f t="shared" si="9"/>
        <v>-45.914676999999998</v>
      </c>
    </row>
    <row r="67" spans="2:16" x14ac:dyDescent="0.25">
      <c r="B67">
        <v>21028387755.102001</v>
      </c>
      <c r="C67">
        <v>-9.1752976999999998</v>
      </c>
      <c r="F67" s="6">
        <f t="shared" si="6"/>
        <v>23.031530612245</v>
      </c>
      <c r="G67" s="11">
        <f t="shared" si="4"/>
        <v>-59.068306</v>
      </c>
      <c r="H67" s="6">
        <f t="shared" si="7"/>
        <v>-49.068306</v>
      </c>
      <c r="J67">
        <v>21028387755.102001</v>
      </c>
      <c r="K67">
        <v>-10.622814</v>
      </c>
      <c r="N67" s="6">
        <f t="shared" si="8"/>
        <v>23.031530612245</v>
      </c>
      <c r="O67" s="11">
        <f t="shared" si="5"/>
        <v>-55.629489999999997</v>
      </c>
      <c r="P67" s="6">
        <f t="shared" si="9"/>
        <v>-45.629489999999997</v>
      </c>
    </row>
    <row r="68" spans="2:16" x14ac:dyDescent="0.25">
      <c r="B68">
        <v>21252653061.223999</v>
      </c>
      <c r="C68">
        <v>-9.4460192000000003</v>
      </c>
      <c r="F68" s="6">
        <f t="shared" si="6"/>
        <v>23.225071428570999</v>
      </c>
      <c r="G68" s="11">
        <f t="shared" si="4"/>
        <v>-58.517017000000003</v>
      </c>
      <c r="H68" s="6">
        <f t="shared" si="7"/>
        <v>-48.517017000000003</v>
      </c>
      <c r="J68">
        <v>21252653061.223999</v>
      </c>
      <c r="K68">
        <v>-10.729620000000001</v>
      </c>
      <c r="N68" s="6">
        <f t="shared" si="8"/>
        <v>23.225071428570999</v>
      </c>
      <c r="O68" s="11">
        <f t="shared" si="5"/>
        <v>-54.966659999999997</v>
      </c>
      <c r="P68" s="6">
        <f t="shared" si="9"/>
        <v>-44.966659999999997</v>
      </c>
    </row>
    <row r="69" spans="2:16" x14ac:dyDescent="0.25">
      <c r="B69">
        <v>21476918367.347</v>
      </c>
      <c r="C69">
        <v>-9.4111919000000004</v>
      </c>
      <c r="F69" s="6">
        <f t="shared" ref="F69:F100" si="10">B177/1000000000</f>
        <v>23.418612244898</v>
      </c>
      <c r="G69" s="11">
        <f t="shared" si="4"/>
        <v>-56.995063999999999</v>
      </c>
      <c r="H69" s="6">
        <f t="shared" ref="H69:H100" si="11">D177</f>
        <v>-46.995063999999999</v>
      </c>
      <c r="J69">
        <v>21476918367.347</v>
      </c>
      <c r="K69">
        <v>-10.751564</v>
      </c>
      <c r="N69" s="6">
        <f t="shared" ref="N69:N100" si="12">J177/1000000000</f>
        <v>23.418612244898</v>
      </c>
      <c r="O69" s="11">
        <f t="shared" si="5"/>
        <v>-54.093147000000002</v>
      </c>
      <c r="P69" s="6">
        <f t="shared" ref="P69:P100" si="13">L177</f>
        <v>-44.093147000000002</v>
      </c>
    </row>
    <row r="70" spans="2:16" x14ac:dyDescent="0.25">
      <c r="B70">
        <v>21701183673.469002</v>
      </c>
      <c r="C70">
        <v>-9.3443831999999993</v>
      </c>
      <c r="F70" s="6">
        <f t="shared" si="10"/>
        <v>23.612153061223999</v>
      </c>
      <c r="G70" s="11">
        <f t="shared" ref="G70:G103" si="14">H70-10</f>
        <v>-55.494380999999997</v>
      </c>
      <c r="H70" s="6">
        <f t="shared" si="11"/>
        <v>-45.494380999999997</v>
      </c>
      <c r="J70">
        <v>21701183673.469002</v>
      </c>
      <c r="K70">
        <v>-10.904902999999999</v>
      </c>
      <c r="N70" s="6">
        <f t="shared" si="12"/>
        <v>23.612153061223999</v>
      </c>
      <c r="O70" s="11">
        <f t="shared" ref="O70:O103" si="15">P70-10</f>
        <v>-54.607196999999999</v>
      </c>
      <c r="P70" s="6">
        <f t="shared" si="13"/>
        <v>-44.607196999999999</v>
      </c>
    </row>
    <row r="71" spans="2:16" x14ac:dyDescent="0.25">
      <c r="B71">
        <v>21925448979.591999</v>
      </c>
      <c r="C71">
        <v>-9.3940201000000005</v>
      </c>
      <c r="F71" s="6">
        <f t="shared" si="10"/>
        <v>23.805693877550997</v>
      </c>
      <c r="G71" s="11">
        <f t="shared" si="14"/>
        <v>-54.602778999999998</v>
      </c>
      <c r="H71" s="6">
        <f t="shared" si="11"/>
        <v>-44.602778999999998</v>
      </c>
      <c r="J71">
        <v>21925448979.591999</v>
      </c>
      <c r="K71">
        <v>-10.95682</v>
      </c>
      <c r="N71" s="6">
        <f t="shared" si="12"/>
        <v>23.805693877550997</v>
      </c>
      <c r="O71" s="11">
        <f t="shared" si="15"/>
        <v>-55.752865</v>
      </c>
      <c r="P71" s="6">
        <f t="shared" si="13"/>
        <v>-45.752865</v>
      </c>
    </row>
    <row r="72" spans="2:16" x14ac:dyDescent="0.25">
      <c r="B72">
        <v>22149714285.714001</v>
      </c>
      <c r="C72">
        <v>-9.2915238999999996</v>
      </c>
      <c r="F72" s="6">
        <f t="shared" si="10"/>
        <v>23.999234693877998</v>
      </c>
      <c r="G72" s="11">
        <f t="shared" si="14"/>
        <v>-55.068500999999998</v>
      </c>
      <c r="H72" s="6">
        <f t="shared" si="11"/>
        <v>-45.068500999999998</v>
      </c>
      <c r="J72">
        <v>22149714285.714001</v>
      </c>
      <c r="K72">
        <v>-11.024749</v>
      </c>
      <c r="N72" s="6">
        <f t="shared" si="12"/>
        <v>23.999234693877998</v>
      </c>
      <c r="O72" s="11">
        <f t="shared" si="15"/>
        <v>-56.700145999999997</v>
      </c>
      <c r="P72" s="6">
        <f t="shared" si="13"/>
        <v>-46.700145999999997</v>
      </c>
    </row>
    <row r="73" spans="2:16" x14ac:dyDescent="0.25">
      <c r="B73">
        <v>22373979591.837002</v>
      </c>
      <c r="C73">
        <v>-9.4957761999999999</v>
      </c>
      <c r="F73" s="6">
        <f t="shared" si="10"/>
        <v>24.192775510203997</v>
      </c>
      <c r="G73" s="11">
        <f t="shared" si="14"/>
        <v>-56.657940000000004</v>
      </c>
      <c r="H73" s="6">
        <f t="shared" si="11"/>
        <v>-46.657940000000004</v>
      </c>
      <c r="J73">
        <v>22373979591.837002</v>
      </c>
      <c r="K73">
        <v>-11.130248</v>
      </c>
      <c r="N73" s="6">
        <f t="shared" si="12"/>
        <v>24.192775510203997</v>
      </c>
      <c r="O73" s="11">
        <f t="shared" si="15"/>
        <v>-57.725563000000001</v>
      </c>
      <c r="P73" s="6">
        <f t="shared" si="13"/>
        <v>-47.725563000000001</v>
      </c>
    </row>
    <row r="74" spans="2:16" x14ac:dyDescent="0.25">
      <c r="B74">
        <v>22598244897.959</v>
      </c>
      <c r="C74">
        <v>-9.3190259999999991</v>
      </c>
      <c r="F74" s="6">
        <f t="shared" si="10"/>
        <v>24.386316326530999</v>
      </c>
      <c r="G74" s="11">
        <f t="shared" si="14"/>
        <v>-60.006160999999999</v>
      </c>
      <c r="H74" s="6">
        <f t="shared" si="11"/>
        <v>-50.006160999999999</v>
      </c>
      <c r="J74">
        <v>22598244897.959</v>
      </c>
      <c r="K74">
        <v>-10.962128</v>
      </c>
      <c r="N74" s="6">
        <f t="shared" si="12"/>
        <v>24.386316326530999</v>
      </c>
      <c r="O74" s="11">
        <f t="shared" si="15"/>
        <v>-57.781097000000003</v>
      </c>
      <c r="P74" s="6">
        <f t="shared" si="13"/>
        <v>-47.781097000000003</v>
      </c>
    </row>
    <row r="75" spans="2:16" x14ac:dyDescent="0.25">
      <c r="B75">
        <v>22822510204.082001</v>
      </c>
      <c r="C75">
        <v>-9.3255137999999995</v>
      </c>
      <c r="F75" s="6">
        <f t="shared" si="10"/>
        <v>24.579857142856998</v>
      </c>
      <c r="G75" s="11">
        <f t="shared" si="14"/>
        <v>-62.068767999999999</v>
      </c>
      <c r="H75" s="6">
        <f t="shared" si="11"/>
        <v>-52.068767999999999</v>
      </c>
      <c r="J75">
        <v>22822510204.082001</v>
      </c>
      <c r="K75">
        <v>-10.919428</v>
      </c>
      <c r="N75" s="6">
        <f t="shared" si="12"/>
        <v>24.579857142856998</v>
      </c>
      <c r="O75" s="11">
        <f t="shared" si="15"/>
        <v>-58.501838999999997</v>
      </c>
      <c r="P75" s="6">
        <f t="shared" si="13"/>
        <v>-48.501838999999997</v>
      </c>
    </row>
    <row r="76" spans="2:16" x14ac:dyDescent="0.25">
      <c r="B76">
        <v>23046775510.203999</v>
      </c>
      <c r="C76">
        <v>-9.3690595999999999</v>
      </c>
      <c r="F76" s="6">
        <f t="shared" si="10"/>
        <v>24.773397959183999</v>
      </c>
      <c r="G76" s="11">
        <f t="shared" si="14"/>
        <v>-65.042854000000005</v>
      </c>
      <c r="H76" s="6">
        <f t="shared" si="11"/>
        <v>-55.042853999999998</v>
      </c>
      <c r="J76">
        <v>23046775510.203999</v>
      </c>
      <c r="K76">
        <v>-10.847149999999999</v>
      </c>
      <c r="N76" s="6">
        <f t="shared" si="12"/>
        <v>24.773397959183999</v>
      </c>
      <c r="O76" s="11">
        <f t="shared" si="15"/>
        <v>-58.474648000000002</v>
      </c>
      <c r="P76" s="6">
        <f t="shared" si="13"/>
        <v>-48.474648000000002</v>
      </c>
    </row>
    <row r="77" spans="2:16" x14ac:dyDescent="0.25">
      <c r="B77">
        <v>23271040816.327</v>
      </c>
      <c r="C77">
        <v>-9.1543112000000004</v>
      </c>
      <c r="F77" s="6">
        <f t="shared" si="10"/>
        <v>24.966938775509998</v>
      </c>
      <c r="G77" s="11">
        <f t="shared" si="14"/>
        <v>-65.170540000000003</v>
      </c>
      <c r="H77" s="6">
        <f t="shared" si="11"/>
        <v>-55.170540000000003</v>
      </c>
      <c r="J77">
        <v>23271040816.327</v>
      </c>
      <c r="K77">
        <v>-10.71378</v>
      </c>
      <c r="N77" s="6">
        <f t="shared" si="12"/>
        <v>24.966938775509998</v>
      </c>
      <c r="O77" s="11">
        <f t="shared" si="15"/>
        <v>-58.463782999999999</v>
      </c>
      <c r="P77" s="6">
        <f t="shared" si="13"/>
        <v>-48.463782999999999</v>
      </c>
    </row>
    <row r="78" spans="2:16" x14ac:dyDescent="0.25">
      <c r="B78">
        <v>23495306122.449001</v>
      </c>
      <c r="C78">
        <v>-9.1530465999999997</v>
      </c>
      <c r="F78" s="6">
        <f t="shared" si="10"/>
        <v>25.160479591837003</v>
      </c>
      <c r="G78" s="11">
        <f t="shared" si="14"/>
        <v>-65.372394999999997</v>
      </c>
      <c r="H78" s="6">
        <f t="shared" si="11"/>
        <v>-55.372394999999997</v>
      </c>
      <c r="J78">
        <v>23495306122.449001</v>
      </c>
      <c r="K78">
        <v>-10.694884</v>
      </c>
      <c r="N78" s="6">
        <f t="shared" si="12"/>
        <v>25.160479591837003</v>
      </c>
      <c r="O78" s="11">
        <f t="shared" si="15"/>
        <v>-57.697463999999997</v>
      </c>
      <c r="P78" s="6">
        <f t="shared" si="13"/>
        <v>-47.697463999999997</v>
      </c>
    </row>
    <row r="79" spans="2:16" x14ac:dyDescent="0.25">
      <c r="B79">
        <v>23719571428.570999</v>
      </c>
      <c r="C79">
        <v>-9.1712007999999994</v>
      </c>
      <c r="F79" s="6">
        <f t="shared" si="10"/>
        <v>25.354020408162999</v>
      </c>
      <c r="G79" s="11">
        <f t="shared" si="14"/>
        <v>-64.195515</v>
      </c>
      <c r="H79" s="6">
        <f t="shared" si="11"/>
        <v>-54.195515</v>
      </c>
      <c r="J79">
        <v>23719571428.570999</v>
      </c>
      <c r="K79">
        <v>-10.563027999999999</v>
      </c>
      <c r="N79" s="6">
        <f t="shared" si="12"/>
        <v>25.354020408162999</v>
      </c>
      <c r="O79" s="11">
        <f t="shared" si="15"/>
        <v>-56.871983</v>
      </c>
      <c r="P79" s="6">
        <f t="shared" si="13"/>
        <v>-46.871983</v>
      </c>
    </row>
    <row r="80" spans="2:16" x14ac:dyDescent="0.25">
      <c r="B80">
        <v>23943836734.694</v>
      </c>
      <c r="C80">
        <v>-9.2293719999999997</v>
      </c>
      <c r="F80" s="6">
        <f t="shared" si="10"/>
        <v>25.547561224490003</v>
      </c>
      <c r="G80" s="11">
        <f t="shared" si="14"/>
        <v>-64.039906000000002</v>
      </c>
      <c r="H80" s="6">
        <f t="shared" si="11"/>
        <v>-54.039906000000002</v>
      </c>
      <c r="J80">
        <v>23943836734.694</v>
      </c>
      <c r="K80">
        <v>-10.607362</v>
      </c>
      <c r="N80" s="6">
        <f t="shared" si="12"/>
        <v>25.547561224490003</v>
      </c>
      <c r="O80" s="11">
        <f t="shared" si="15"/>
        <v>-56.523304000000003</v>
      </c>
      <c r="P80" s="6">
        <f t="shared" si="13"/>
        <v>-46.523304000000003</v>
      </c>
    </row>
    <row r="81" spans="2:16" x14ac:dyDescent="0.25">
      <c r="B81">
        <v>24168102040.816002</v>
      </c>
      <c r="C81">
        <v>-9.3073788000000004</v>
      </c>
      <c r="F81" s="6">
        <f t="shared" si="10"/>
        <v>25.741102040816003</v>
      </c>
      <c r="G81" s="11">
        <f t="shared" si="14"/>
        <v>-63.221007999999998</v>
      </c>
      <c r="H81" s="6">
        <f t="shared" si="11"/>
        <v>-53.221007999999998</v>
      </c>
      <c r="J81">
        <v>24168102040.816002</v>
      </c>
      <c r="K81">
        <v>-10.675191</v>
      </c>
      <c r="N81" s="6">
        <f t="shared" si="12"/>
        <v>25.741102040816003</v>
      </c>
      <c r="O81" s="11">
        <f t="shared" si="15"/>
        <v>-57.101039999999998</v>
      </c>
      <c r="P81" s="6">
        <f t="shared" si="13"/>
        <v>-47.101039999999998</v>
      </c>
    </row>
    <row r="82" spans="2:16" x14ac:dyDescent="0.25">
      <c r="B82">
        <v>24392367346.938999</v>
      </c>
      <c r="C82">
        <v>-9.3804054000000008</v>
      </c>
      <c r="F82" s="6">
        <f t="shared" si="10"/>
        <v>25.934642857143</v>
      </c>
      <c r="G82" s="11">
        <f t="shared" si="14"/>
        <v>-63.309123999999997</v>
      </c>
      <c r="H82" s="6">
        <f t="shared" si="11"/>
        <v>-53.309123999999997</v>
      </c>
      <c r="J82">
        <v>24392367346.938999</v>
      </c>
      <c r="K82">
        <v>-10.638237</v>
      </c>
      <c r="N82" s="6">
        <f t="shared" si="12"/>
        <v>25.934642857143</v>
      </c>
      <c r="O82" s="11">
        <f t="shared" si="15"/>
        <v>-58.386699999999998</v>
      </c>
      <c r="P82" s="6">
        <f t="shared" si="13"/>
        <v>-48.386699999999998</v>
      </c>
    </row>
    <row r="83" spans="2:16" x14ac:dyDescent="0.25">
      <c r="B83">
        <v>24616632653.061001</v>
      </c>
      <c r="C83">
        <v>-9.4452695999999996</v>
      </c>
      <c r="F83" s="6">
        <f t="shared" si="10"/>
        <v>26.128183673469003</v>
      </c>
      <c r="G83" s="11">
        <f t="shared" si="14"/>
        <v>-61.531143</v>
      </c>
      <c r="H83" s="6">
        <f t="shared" si="11"/>
        <v>-51.531143</v>
      </c>
      <c r="J83">
        <v>24616632653.061001</v>
      </c>
      <c r="K83">
        <v>-10.706457</v>
      </c>
      <c r="N83" s="6">
        <f t="shared" si="12"/>
        <v>26.128183673469003</v>
      </c>
      <c r="O83" s="11">
        <f t="shared" si="15"/>
        <v>-58.950951000000003</v>
      </c>
      <c r="P83" s="6">
        <f t="shared" si="13"/>
        <v>-48.950951000000003</v>
      </c>
    </row>
    <row r="84" spans="2:16" x14ac:dyDescent="0.25">
      <c r="B84">
        <v>24840897959.183998</v>
      </c>
      <c r="C84">
        <v>-9.6524496000000006</v>
      </c>
      <c r="F84" s="6">
        <f t="shared" si="10"/>
        <v>26.321724489796001</v>
      </c>
      <c r="G84" s="11">
        <f t="shared" si="14"/>
        <v>-60.631931000000002</v>
      </c>
      <c r="H84" s="6">
        <f t="shared" si="11"/>
        <v>-50.631931000000002</v>
      </c>
      <c r="J84">
        <v>24840897959.183998</v>
      </c>
      <c r="K84">
        <v>-10.803604999999999</v>
      </c>
      <c r="N84" s="6">
        <f t="shared" si="12"/>
        <v>26.321724489796001</v>
      </c>
      <c r="O84" s="11">
        <f t="shared" si="15"/>
        <v>-58.297877999999997</v>
      </c>
      <c r="P84" s="6">
        <f t="shared" si="13"/>
        <v>-48.297877999999997</v>
      </c>
    </row>
    <row r="85" spans="2:16" x14ac:dyDescent="0.25">
      <c r="B85">
        <v>25065163265.306</v>
      </c>
      <c r="C85">
        <v>-9.5237950999999992</v>
      </c>
      <c r="F85" s="6">
        <f t="shared" si="10"/>
        <v>26.515265306122</v>
      </c>
      <c r="G85" s="11">
        <f t="shared" si="14"/>
        <v>-57.284354999999998</v>
      </c>
      <c r="H85" s="6">
        <f t="shared" si="11"/>
        <v>-47.284354999999998</v>
      </c>
      <c r="J85">
        <v>25065163265.306</v>
      </c>
      <c r="K85">
        <v>-10.867918</v>
      </c>
      <c r="N85" s="6">
        <f t="shared" si="12"/>
        <v>26.515265306122</v>
      </c>
      <c r="O85" s="11">
        <f t="shared" si="15"/>
        <v>-56.802875999999998</v>
      </c>
      <c r="P85" s="6">
        <f t="shared" si="13"/>
        <v>-46.802875999999998</v>
      </c>
    </row>
    <row r="86" spans="2:16" x14ac:dyDescent="0.25">
      <c r="B86">
        <v>25289428571.429001</v>
      </c>
      <c r="C86">
        <v>-9.5530071000000003</v>
      </c>
      <c r="F86" s="6">
        <f t="shared" si="10"/>
        <v>26.708806122449001</v>
      </c>
      <c r="G86" s="11">
        <f t="shared" si="14"/>
        <v>-54.566733999999997</v>
      </c>
      <c r="H86" s="6">
        <f t="shared" si="11"/>
        <v>-44.566733999999997</v>
      </c>
      <c r="J86">
        <v>25289428571.429001</v>
      </c>
      <c r="K86">
        <v>-10.905785</v>
      </c>
      <c r="N86" s="6">
        <f t="shared" si="12"/>
        <v>26.708806122449001</v>
      </c>
      <c r="O86" s="11">
        <f t="shared" si="15"/>
        <v>-56.185809999999996</v>
      </c>
      <c r="P86" s="6">
        <f t="shared" si="13"/>
        <v>-46.185809999999996</v>
      </c>
    </row>
    <row r="87" spans="2:16" x14ac:dyDescent="0.25">
      <c r="B87">
        <v>25513693877.550999</v>
      </c>
      <c r="C87">
        <v>-9.4773703000000005</v>
      </c>
      <c r="F87" s="6">
        <f t="shared" si="10"/>
        <v>26.902346938776002</v>
      </c>
      <c r="G87" s="11">
        <f t="shared" si="14"/>
        <v>-52.148014000000003</v>
      </c>
      <c r="H87" s="6">
        <f t="shared" si="11"/>
        <v>-42.148014000000003</v>
      </c>
      <c r="J87">
        <v>25513693877.550999</v>
      </c>
      <c r="K87">
        <v>-10.849449</v>
      </c>
      <c r="N87" s="6">
        <f t="shared" si="12"/>
        <v>26.902346938776002</v>
      </c>
      <c r="O87" s="11">
        <f t="shared" si="15"/>
        <v>-55.867030999999997</v>
      </c>
      <c r="P87" s="6">
        <f t="shared" si="13"/>
        <v>-45.867030999999997</v>
      </c>
    </row>
    <row r="88" spans="2:16" x14ac:dyDescent="0.25">
      <c r="B88">
        <v>25737959183.673</v>
      </c>
      <c r="C88">
        <v>-9.5146551000000006</v>
      </c>
      <c r="F88" s="6">
        <f t="shared" si="10"/>
        <v>27.095887755102002</v>
      </c>
      <c r="G88" s="11">
        <f t="shared" si="14"/>
        <v>-50.348419</v>
      </c>
      <c r="H88" s="6">
        <f t="shared" si="11"/>
        <v>-40.348419</v>
      </c>
      <c r="J88">
        <v>25737959183.673</v>
      </c>
      <c r="K88">
        <v>-10.910299</v>
      </c>
      <c r="N88" s="6">
        <f t="shared" si="12"/>
        <v>27.095887755102002</v>
      </c>
      <c r="O88" s="11">
        <f t="shared" si="15"/>
        <v>-56.164906000000002</v>
      </c>
      <c r="P88" s="6">
        <f t="shared" si="13"/>
        <v>-46.164906000000002</v>
      </c>
    </row>
    <row r="89" spans="2:16" x14ac:dyDescent="0.25">
      <c r="B89">
        <v>25962224489.796001</v>
      </c>
      <c r="C89">
        <v>-9.4813738000000001</v>
      </c>
      <c r="F89" s="6">
        <f t="shared" si="10"/>
        <v>27.289428571428999</v>
      </c>
      <c r="G89" s="11">
        <f t="shared" si="14"/>
        <v>-49.589649000000001</v>
      </c>
      <c r="H89" s="6">
        <f t="shared" si="11"/>
        <v>-39.589649000000001</v>
      </c>
      <c r="J89">
        <v>25962224489.796001</v>
      </c>
      <c r="K89">
        <v>-10.822124000000001</v>
      </c>
      <c r="N89" s="6">
        <f t="shared" si="12"/>
        <v>27.289428571428999</v>
      </c>
      <c r="O89" s="11">
        <f t="shared" si="15"/>
        <v>-56.239407</v>
      </c>
      <c r="P89" s="6">
        <f t="shared" si="13"/>
        <v>-46.239407</v>
      </c>
    </row>
    <row r="90" spans="2:16" x14ac:dyDescent="0.25">
      <c r="B90">
        <v>26186489795.917999</v>
      </c>
      <c r="C90">
        <v>-9.4936475999999992</v>
      </c>
      <c r="F90" s="6">
        <f t="shared" si="10"/>
        <v>27.482969387755002</v>
      </c>
      <c r="G90" s="11">
        <f t="shared" si="14"/>
        <v>-49.528820000000003</v>
      </c>
      <c r="H90" s="6">
        <f t="shared" si="11"/>
        <v>-39.528820000000003</v>
      </c>
      <c r="J90">
        <v>26186489795.917999</v>
      </c>
      <c r="K90">
        <v>-10.740352</v>
      </c>
      <c r="N90" s="6">
        <f t="shared" si="12"/>
        <v>27.482969387755002</v>
      </c>
      <c r="O90" s="11">
        <f t="shared" si="15"/>
        <v>-56.356372999999998</v>
      </c>
      <c r="P90" s="6">
        <f t="shared" si="13"/>
        <v>-46.356372999999998</v>
      </c>
    </row>
    <row r="91" spans="2:16" x14ac:dyDescent="0.25">
      <c r="B91">
        <v>26410755102.041</v>
      </c>
      <c r="C91">
        <v>-9.5523843999999993</v>
      </c>
      <c r="F91" s="6">
        <f t="shared" si="10"/>
        <v>27.676510204082</v>
      </c>
      <c r="G91" s="11">
        <f t="shared" si="14"/>
        <v>-49.808253999999998</v>
      </c>
      <c r="H91" s="6">
        <f t="shared" si="11"/>
        <v>-39.808253999999998</v>
      </c>
      <c r="J91">
        <v>26410755102.041</v>
      </c>
      <c r="K91">
        <v>-10.775589999999999</v>
      </c>
      <c r="N91" s="6">
        <f t="shared" si="12"/>
        <v>27.676510204082</v>
      </c>
      <c r="O91" s="11">
        <f t="shared" si="15"/>
        <v>-56.259768999999999</v>
      </c>
      <c r="P91" s="6">
        <f t="shared" si="13"/>
        <v>-46.259768999999999</v>
      </c>
    </row>
    <row r="92" spans="2:16" x14ac:dyDescent="0.25">
      <c r="B92">
        <v>26635020408.162998</v>
      </c>
      <c r="C92">
        <v>-9.6718358999999996</v>
      </c>
      <c r="F92" s="6">
        <f t="shared" si="10"/>
        <v>27.870051020408003</v>
      </c>
      <c r="G92" s="11">
        <f t="shared" si="14"/>
        <v>-50.298645</v>
      </c>
      <c r="H92" s="6">
        <f t="shared" si="11"/>
        <v>-40.298645</v>
      </c>
      <c r="J92">
        <v>26635020408.162998</v>
      </c>
      <c r="K92">
        <v>-10.629097</v>
      </c>
      <c r="N92" s="6">
        <f t="shared" si="12"/>
        <v>27.870051020408003</v>
      </c>
      <c r="O92" s="11">
        <f t="shared" si="15"/>
        <v>-55.902489000000003</v>
      </c>
      <c r="P92" s="6">
        <f t="shared" si="13"/>
        <v>-45.902489000000003</v>
      </c>
    </row>
    <row r="93" spans="2:16" x14ac:dyDescent="0.25">
      <c r="B93">
        <v>26859285714.285999</v>
      </c>
      <c r="C93">
        <v>-9.6843386000000002</v>
      </c>
      <c r="F93" s="6">
        <f t="shared" si="10"/>
        <v>28.063591836735</v>
      </c>
      <c r="G93" s="11">
        <f t="shared" si="14"/>
        <v>-50.617798000000001</v>
      </c>
      <c r="H93" s="6">
        <f t="shared" si="11"/>
        <v>-40.617798000000001</v>
      </c>
      <c r="J93">
        <v>26859285714.285999</v>
      </c>
      <c r="K93">
        <v>-10.542643</v>
      </c>
      <c r="N93" s="6">
        <f t="shared" si="12"/>
        <v>28.063591836735</v>
      </c>
      <c r="O93" s="11">
        <f t="shared" si="15"/>
        <v>-55.479922999999999</v>
      </c>
      <c r="P93" s="6">
        <f t="shared" si="13"/>
        <v>-45.479922999999999</v>
      </c>
    </row>
    <row r="94" spans="2:16" x14ac:dyDescent="0.25">
      <c r="B94">
        <v>27083551020.408001</v>
      </c>
      <c r="C94">
        <v>-9.8999424000000005</v>
      </c>
      <c r="F94" s="6">
        <f t="shared" si="10"/>
        <v>28.257132653060999</v>
      </c>
      <c r="G94" s="11">
        <f t="shared" si="14"/>
        <v>-50.991962000000001</v>
      </c>
      <c r="H94" s="6">
        <f t="shared" si="11"/>
        <v>-40.991962000000001</v>
      </c>
      <c r="J94">
        <v>27083551020.408001</v>
      </c>
      <c r="K94">
        <v>-10.527438</v>
      </c>
      <c r="N94" s="6">
        <f t="shared" si="12"/>
        <v>28.257132653060999</v>
      </c>
      <c r="O94" s="11">
        <f t="shared" si="15"/>
        <v>-55.419521000000003</v>
      </c>
      <c r="P94" s="6">
        <f t="shared" si="13"/>
        <v>-45.419521000000003</v>
      </c>
    </row>
    <row r="95" spans="2:16" x14ac:dyDescent="0.25">
      <c r="B95">
        <v>27307816326.530998</v>
      </c>
      <c r="C95">
        <v>-10.009150999999999</v>
      </c>
      <c r="F95" s="6">
        <f t="shared" si="10"/>
        <v>28.450673469388001</v>
      </c>
      <c r="G95" s="11">
        <f t="shared" si="14"/>
        <v>-51.107348999999999</v>
      </c>
      <c r="H95" s="6">
        <f t="shared" si="11"/>
        <v>-41.107348999999999</v>
      </c>
      <c r="J95">
        <v>27307816326.530998</v>
      </c>
      <c r="K95">
        <v>-10.453485000000001</v>
      </c>
      <c r="N95" s="6">
        <f t="shared" si="12"/>
        <v>28.450673469388001</v>
      </c>
      <c r="O95" s="11">
        <f t="shared" si="15"/>
        <v>-55.714443000000003</v>
      </c>
      <c r="P95" s="6">
        <f t="shared" si="13"/>
        <v>-45.714443000000003</v>
      </c>
    </row>
    <row r="96" spans="2:16" x14ac:dyDescent="0.25">
      <c r="B96">
        <v>27532081632.653</v>
      </c>
      <c r="C96">
        <v>-10.132868</v>
      </c>
      <c r="F96" s="6">
        <f t="shared" si="10"/>
        <v>28.644214285714</v>
      </c>
      <c r="G96" s="11">
        <f t="shared" si="14"/>
        <v>-50.648991000000002</v>
      </c>
      <c r="H96" s="6">
        <f t="shared" si="11"/>
        <v>-40.648991000000002</v>
      </c>
      <c r="J96">
        <v>27532081632.653</v>
      </c>
      <c r="K96">
        <v>-10.508578999999999</v>
      </c>
      <c r="N96" s="6">
        <f t="shared" si="12"/>
        <v>28.644214285714</v>
      </c>
      <c r="O96" s="11">
        <f t="shared" si="15"/>
        <v>-56.186580999999997</v>
      </c>
      <c r="P96" s="6">
        <f t="shared" si="13"/>
        <v>-46.186580999999997</v>
      </c>
    </row>
    <row r="97" spans="2:16" x14ac:dyDescent="0.25">
      <c r="B97">
        <v>27756346938.776001</v>
      </c>
      <c r="C97">
        <v>-10.30987</v>
      </c>
      <c r="F97" s="6">
        <f t="shared" si="10"/>
        <v>28.837755102041001</v>
      </c>
      <c r="G97" s="11">
        <f t="shared" si="14"/>
        <v>-50.374184</v>
      </c>
      <c r="H97" s="6">
        <f t="shared" si="11"/>
        <v>-40.374184</v>
      </c>
      <c r="J97">
        <v>27756346938.776001</v>
      </c>
      <c r="K97">
        <v>-10.609423</v>
      </c>
      <c r="N97" s="6">
        <f t="shared" si="12"/>
        <v>28.837755102041001</v>
      </c>
      <c r="O97" s="11">
        <f t="shared" si="15"/>
        <v>-56.923282999999998</v>
      </c>
      <c r="P97" s="6">
        <f t="shared" si="13"/>
        <v>-46.923282999999998</v>
      </c>
    </row>
    <row r="98" spans="2:16" x14ac:dyDescent="0.25">
      <c r="B98">
        <v>27980612244.897999</v>
      </c>
      <c r="C98">
        <v>-10.490449999999999</v>
      </c>
      <c r="F98" s="6">
        <f t="shared" si="10"/>
        <v>29.031295918367</v>
      </c>
      <c r="G98" s="11">
        <f t="shared" si="14"/>
        <v>-49.749287000000002</v>
      </c>
      <c r="H98" s="6">
        <f t="shared" si="11"/>
        <v>-39.749287000000002</v>
      </c>
      <c r="J98">
        <v>27980612244.897999</v>
      </c>
      <c r="K98">
        <v>-10.748817000000001</v>
      </c>
      <c r="N98" s="6">
        <f t="shared" si="12"/>
        <v>29.031295918367</v>
      </c>
      <c r="O98" s="11">
        <f t="shared" si="15"/>
        <v>-58.086987000000001</v>
      </c>
      <c r="P98" s="6">
        <f t="shared" si="13"/>
        <v>-48.086987000000001</v>
      </c>
    </row>
    <row r="99" spans="2:16" x14ac:dyDescent="0.25">
      <c r="B99">
        <v>28204877551.02</v>
      </c>
      <c r="C99">
        <v>-10.781947000000001</v>
      </c>
      <c r="F99" s="6">
        <f t="shared" si="10"/>
        <v>29.224836734694001</v>
      </c>
      <c r="G99" s="11">
        <f t="shared" si="14"/>
        <v>-49.161774000000001</v>
      </c>
      <c r="H99" s="6">
        <f t="shared" si="11"/>
        <v>-39.161774000000001</v>
      </c>
      <c r="J99">
        <v>28204877551.02</v>
      </c>
      <c r="K99">
        <v>-11.086285999999999</v>
      </c>
      <c r="N99" s="6">
        <f t="shared" si="12"/>
        <v>29.224836734694001</v>
      </c>
      <c r="O99" s="11">
        <f t="shared" si="15"/>
        <v>-58.736393</v>
      </c>
      <c r="P99" s="6">
        <f t="shared" si="13"/>
        <v>-48.736393</v>
      </c>
    </row>
    <row r="100" spans="2:16" x14ac:dyDescent="0.25">
      <c r="B100">
        <v>28429142857.143002</v>
      </c>
      <c r="C100">
        <v>-10.924268</v>
      </c>
      <c r="F100" s="6">
        <f t="shared" si="10"/>
        <v>29.418377551020001</v>
      </c>
      <c r="G100" s="11">
        <f t="shared" si="14"/>
        <v>-48.569073000000003</v>
      </c>
      <c r="H100" s="6">
        <f t="shared" si="11"/>
        <v>-38.569073000000003</v>
      </c>
      <c r="J100">
        <v>28429142857.143002</v>
      </c>
      <c r="K100">
        <v>-11.187761</v>
      </c>
      <c r="N100" s="6">
        <f t="shared" si="12"/>
        <v>29.418377551020001</v>
      </c>
      <c r="O100" s="11">
        <f t="shared" si="15"/>
        <v>-60.861820000000002</v>
      </c>
      <c r="P100" s="6">
        <f t="shared" si="13"/>
        <v>-50.861820000000002</v>
      </c>
    </row>
    <row r="101" spans="2:16" x14ac:dyDescent="0.25">
      <c r="B101">
        <v>28653408163.264999</v>
      </c>
      <c r="C101">
        <v>-11.090458999999999</v>
      </c>
      <c r="F101" s="6">
        <f t="shared" ref="F101:F103" si="16">B209/1000000000</f>
        <v>29.611918367347002</v>
      </c>
      <c r="G101" s="11">
        <f t="shared" si="14"/>
        <v>-48.286839000000001</v>
      </c>
      <c r="H101" s="6">
        <f t="shared" ref="H101:H103" si="17">D209</f>
        <v>-38.286839000000001</v>
      </c>
      <c r="J101">
        <v>28653408163.264999</v>
      </c>
      <c r="K101">
        <v>-11.441704</v>
      </c>
      <c r="N101" s="6">
        <f t="shared" ref="N101:N103" si="18">J209/1000000000</f>
        <v>29.611918367347002</v>
      </c>
      <c r="O101" s="11">
        <f t="shared" si="15"/>
        <v>-61.540337000000001</v>
      </c>
      <c r="P101" s="6">
        <f t="shared" ref="P101:P103" si="19">L209</f>
        <v>-51.540337000000001</v>
      </c>
    </row>
    <row r="102" spans="2:16" x14ac:dyDescent="0.25">
      <c r="B102">
        <v>28877673469.388</v>
      </c>
      <c r="C102">
        <v>-11.276114</v>
      </c>
      <c r="F102" s="6">
        <f t="shared" si="16"/>
        <v>29.805459183673001</v>
      </c>
      <c r="G102" s="11">
        <f t="shared" si="14"/>
        <v>-48.400241999999999</v>
      </c>
      <c r="H102" s="6">
        <f t="shared" si="17"/>
        <v>-38.400241999999999</v>
      </c>
      <c r="J102">
        <v>28877673469.388</v>
      </c>
      <c r="K102">
        <v>-11.642261</v>
      </c>
      <c r="N102" s="6">
        <f t="shared" si="18"/>
        <v>29.805459183673001</v>
      </c>
      <c r="O102" s="11">
        <f t="shared" si="15"/>
        <v>-63.362960999999999</v>
      </c>
      <c r="P102" s="6">
        <f t="shared" si="19"/>
        <v>-53.362960999999999</v>
      </c>
    </row>
    <row r="103" spans="2:16" x14ac:dyDescent="0.25">
      <c r="B103">
        <v>29101938775.509998</v>
      </c>
      <c r="C103">
        <v>-11.362553</v>
      </c>
      <c r="F103" s="6">
        <f t="shared" si="16"/>
        <v>29.998999999999999</v>
      </c>
      <c r="G103" s="11">
        <f t="shared" si="14"/>
        <v>-48.455188999999997</v>
      </c>
      <c r="H103" s="6">
        <f t="shared" si="17"/>
        <v>-38.455188999999997</v>
      </c>
      <c r="J103">
        <v>29101938775.509998</v>
      </c>
      <c r="K103">
        <v>-11.782518</v>
      </c>
      <c r="N103" s="6">
        <f t="shared" si="18"/>
        <v>29.998999999999999</v>
      </c>
      <c r="O103" s="11">
        <f t="shared" si="15"/>
        <v>-63.235385999999998</v>
      </c>
      <c r="P103" s="6">
        <f t="shared" si="19"/>
        <v>-53.235385999999998</v>
      </c>
    </row>
    <row r="104" spans="2:16" x14ac:dyDescent="0.25">
      <c r="B104">
        <v>29326204081.632999</v>
      </c>
      <c r="C104">
        <v>-11.477349999999999</v>
      </c>
      <c r="J104">
        <v>29326204081.632999</v>
      </c>
      <c r="K104">
        <v>-11.990245</v>
      </c>
    </row>
    <row r="105" spans="2:16" x14ac:dyDescent="0.25">
      <c r="B105">
        <v>29550469387.755001</v>
      </c>
      <c r="C105">
        <v>-11.593531</v>
      </c>
      <c r="J105">
        <v>29550469387.755001</v>
      </c>
      <c r="K105">
        <v>-12.116346999999999</v>
      </c>
    </row>
    <row r="106" spans="2:16" x14ac:dyDescent="0.25">
      <c r="B106">
        <v>29774734693.877998</v>
      </c>
      <c r="C106">
        <v>-11.587472</v>
      </c>
      <c r="J106">
        <v>29774734693.877998</v>
      </c>
      <c r="K106">
        <v>-12.22405</v>
      </c>
    </row>
    <row r="107" spans="2:16" x14ac:dyDescent="0.25">
      <c r="B107">
        <v>29999000000</v>
      </c>
      <c r="C107">
        <v>-11.779280999999999</v>
      </c>
      <c r="J107">
        <v>29999000000</v>
      </c>
      <c r="K107">
        <v>-12.509764000000001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327</v>
      </c>
      <c r="D112" t="s">
        <v>81</v>
      </c>
      <c r="J112" t="s">
        <v>23</v>
      </c>
      <c r="K112" t="s">
        <v>327</v>
      </c>
      <c r="L112" t="s">
        <v>81</v>
      </c>
    </row>
    <row r="113" spans="2:12" x14ac:dyDescent="0.25">
      <c r="B113">
        <v>11032000000</v>
      </c>
      <c r="C113">
        <v>-72.357787999999999</v>
      </c>
      <c r="D113">
        <v>-62.591141</v>
      </c>
      <c r="J113">
        <v>11032000000</v>
      </c>
      <c r="K113">
        <v>-57.382010999999999</v>
      </c>
      <c r="L113">
        <v>-50.355328</v>
      </c>
    </row>
    <row r="114" spans="2:12" x14ac:dyDescent="0.25">
      <c r="B114">
        <v>11225540816.327</v>
      </c>
      <c r="C114">
        <v>-62.343693000000002</v>
      </c>
      <c r="D114">
        <v>-59.171852000000001</v>
      </c>
      <c r="J114">
        <v>11225540816.327</v>
      </c>
      <c r="K114">
        <v>-60.475848999999997</v>
      </c>
      <c r="L114">
        <v>-52.670608999999999</v>
      </c>
    </row>
    <row r="115" spans="2:12" x14ac:dyDescent="0.25">
      <c r="B115">
        <v>11419081632.653</v>
      </c>
      <c r="C115">
        <v>-61.912857000000002</v>
      </c>
      <c r="D115">
        <v>-57.713160999999999</v>
      </c>
      <c r="J115">
        <v>11419081632.653</v>
      </c>
      <c r="K115">
        <v>-64.161270000000002</v>
      </c>
      <c r="L115">
        <v>-57.032241999999997</v>
      </c>
    </row>
    <row r="116" spans="2:12" x14ac:dyDescent="0.25">
      <c r="B116">
        <v>11612622448.98</v>
      </c>
      <c r="C116">
        <v>-67.684882999999999</v>
      </c>
      <c r="D116">
        <v>-58.673045999999999</v>
      </c>
      <c r="J116">
        <v>11612622448.98</v>
      </c>
      <c r="K116">
        <v>-70.265563999999998</v>
      </c>
      <c r="L116">
        <v>-58.915137999999999</v>
      </c>
    </row>
    <row r="117" spans="2:12" x14ac:dyDescent="0.25">
      <c r="B117">
        <v>11806163265.306</v>
      </c>
      <c r="C117">
        <v>-65.014213999999996</v>
      </c>
      <c r="D117">
        <v>-58.091163999999999</v>
      </c>
      <c r="J117">
        <v>11806163265.306</v>
      </c>
      <c r="K117">
        <v>-65.994086999999993</v>
      </c>
      <c r="L117">
        <v>-58.364910000000002</v>
      </c>
    </row>
    <row r="118" spans="2:12" x14ac:dyDescent="0.25">
      <c r="B118">
        <v>11999704081.632999</v>
      </c>
      <c r="C118">
        <v>-60.028961000000002</v>
      </c>
      <c r="D118">
        <v>-54.911040999999997</v>
      </c>
      <c r="J118">
        <v>11999704081.632999</v>
      </c>
      <c r="K118">
        <v>-62.535800999999999</v>
      </c>
      <c r="L118">
        <v>-56.250813000000001</v>
      </c>
    </row>
    <row r="119" spans="2:12" x14ac:dyDescent="0.25">
      <c r="B119">
        <v>12193244897.959</v>
      </c>
      <c r="C119">
        <v>-57.910834999999999</v>
      </c>
      <c r="D119">
        <v>-53.742424</v>
      </c>
      <c r="J119">
        <v>12193244897.959</v>
      </c>
      <c r="K119">
        <v>-63.828727999999998</v>
      </c>
      <c r="L119">
        <v>-54.151305999999998</v>
      </c>
    </row>
    <row r="120" spans="2:12" x14ac:dyDescent="0.25">
      <c r="B120">
        <v>12386785714.285999</v>
      </c>
      <c r="C120">
        <v>-61.217190000000002</v>
      </c>
      <c r="D120">
        <v>-55.281837000000003</v>
      </c>
      <c r="J120">
        <v>12386785714.285999</v>
      </c>
      <c r="K120">
        <v>-59.569831999999998</v>
      </c>
      <c r="L120">
        <v>-52.482201000000003</v>
      </c>
    </row>
    <row r="121" spans="2:12" x14ac:dyDescent="0.25">
      <c r="B121">
        <v>12580326530.612</v>
      </c>
      <c r="C121">
        <v>-64.470680000000002</v>
      </c>
      <c r="D121">
        <v>-57.569884999999999</v>
      </c>
      <c r="J121">
        <v>12580326530.612</v>
      </c>
      <c r="K121">
        <v>-57.491821000000002</v>
      </c>
      <c r="L121">
        <v>-50.440514</v>
      </c>
    </row>
    <row r="122" spans="2:12" x14ac:dyDescent="0.25">
      <c r="B122">
        <v>12773867346.938999</v>
      </c>
      <c r="C122">
        <v>-64.831222999999994</v>
      </c>
      <c r="D122">
        <v>-56.226799</v>
      </c>
      <c r="J122">
        <v>12773867346.938999</v>
      </c>
      <c r="K122">
        <v>-57.879803000000003</v>
      </c>
      <c r="L122">
        <v>-49.071114000000001</v>
      </c>
    </row>
    <row r="123" spans="2:12" x14ac:dyDescent="0.25">
      <c r="B123">
        <v>12967408163.264999</v>
      </c>
      <c r="C123">
        <v>-57.316254000000001</v>
      </c>
      <c r="D123">
        <v>-53.511882999999997</v>
      </c>
      <c r="J123">
        <v>12967408163.264999</v>
      </c>
      <c r="K123">
        <v>-55.701546</v>
      </c>
      <c r="L123">
        <v>-48.158520000000003</v>
      </c>
    </row>
    <row r="124" spans="2:12" x14ac:dyDescent="0.25">
      <c r="B124">
        <v>13160948979.591999</v>
      </c>
      <c r="C124">
        <v>-56.398868999999998</v>
      </c>
      <c r="D124">
        <v>-49.557116999999998</v>
      </c>
      <c r="J124">
        <v>13160948979.591999</v>
      </c>
      <c r="K124">
        <v>-54.843319000000001</v>
      </c>
      <c r="L124">
        <v>-47.237403999999998</v>
      </c>
    </row>
    <row r="125" spans="2:12" x14ac:dyDescent="0.25">
      <c r="B125">
        <v>13354489795.917999</v>
      </c>
      <c r="C125">
        <v>-53.212356999999997</v>
      </c>
      <c r="D125">
        <v>-48.439368999999999</v>
      </c>
      <c r="J125">
        <v>13354489795.917999</v>
      </c>
      <c r="K125">
        <v>-55.390450000000001</v>
      </c>
      <c r="L125">
        <v>-47.438575999999998</v>
      </c>
    </row>
    <row r="126" spans="2:12" x14ac:dyDescent="0.25">
      <c r="B126">
        <v>13548030612.245001</v>
      </c>
      <c r="C126">
        <v>-54.096333000000001</v>
      </c>
      <c r="D126">
        <v>-47.203819000000003</v>
      </c>
      <c r="J126">
        <v>13548030612.245001</v>
      </c>
      <c r="K126">
        <v>-56.493484000000002</v>
      </c>
      <c r="L126">
        <v>-48.773581999999998</v>
      </c>
    </row>
    <row r="127" spans="2:12" x14ac:dyDescent="0.25">
      <c r="B127">
        <v>13741571428.570999</v>
      </c>
      <c r="C127">
        <v>-52.853969999999997</v>
      </c>
      <c r="D127">
        <v>-47.409039</v>
      </c>
      <c r="J127">
        <v>13741571428.570999</v>
      </c>
      <c r="K127">
        <v>-59.128413999999999</v>
      </c>
      <c r="L127">
        <v>-49.711948</v>
      </c>
    </row>
    <row r="128" spans="2:12" x14ac:dyDescent="0.25">
      <c r="B128">
        <v>13935112244.898001</v>
      </c>
      <c r="C128">
        <v>-53.867550000000001</v>
      </c>
      <c r="D128">
        <v>-46.982277000000003</v>
      </c>
      <c r="J128">
        <v>13935112244.898001</v>
      </c>
      <c r="K128">
        <v>-58.269753000000001</v>
      </c>
      <c r="L128">
        <v>-50.01643</v>
      </c>
    </row>
    <row r="129" spans="2:12" x14ac:dyDescent="0.25">
      <c r="B129">
        <v>14128653061.224001</v>
      </c>
      <c r="C129">
        <v>-52.866095999999999</v>
      </c>
      <c r="D129">
        <v>-47.469566</v>
      </c>
      <c r="J129">
        <v>14128653061.224001</v>
      </c>
      <c r="K129">
        <v>-57.464874000000002</v>
      </c>
      <c r="L129">
        <v>-49.519100000000002</v>
      </c>
    </row>
    <row r="130" spans="2:12" x14ac:dyDescent="0.25">
      <c r="B130">
        <v>14322193877.551001</v>
      </c>
      <c r="C130">
        <v>-54.363250999999998</v>
      </c>
      <c r="D130">
        <v>-47.462128</v>
      </c>
      <c r="J130">
        <v>14322193877.551001</v>
      </c>
      <c r="K130">
        <v>-57.569724999999998</v>
      </c>
      <c r="L130">
        <v>-49.460723999999999</v>
      </c>
    </row>
    <row r="131" spans="2:12" x14ac:dyDescent="0.25">
      <c r="B131">
        <v>14515734693.878</v>
      </c>
      <c r="C131">
        <v>-53.785065000000003</v>
      </c>
      <c r="D131">
        <v>-47.956795</v>
      </c>
      <c r="J131">
        <v>14515734693.878</v>
      </c>
      <c r="K131">
        <v>-58.062953999999998</v>
      </c>
      <c r="L131">
        <v>-49.917999000000002</v>
      </c>
    </row>
    <row r="132" spans="2:12" x14ac:dyDescent="0.25">
      <c r="B132">
        <v>14709275510.204</v>
      </c>
      <c r="C132">
        <v>-54.505885999999997</v>
      </c>
      <c r="D132">
        <v>-47.833953999999999</v>
      </c>
      <c r="J132">
        <v>14709275510.204</v>
      </c>
      <c r="K132">
        <v>-58.982894999999999</v>
      </c>
      <c r="L132">
        <v>-50.701656</v>
      </c>
    </row>
    <row r="133" spans="2:12" x14ac:dyDescent="0.25">
      <c r="B133">
        <v>14902816326.531</v>
      </c>
      <c r="C133">
        <v>-54.085365000000003</v>
      </c>
      <c r="D133">
        <v>-48.718581999999998</v>
      </c>
      <c r="J133">
        <v>14902816326.531</v>
      </c>
      <c r="K133">
        <v>-60.157688</v>
      </c>
      <c r="L133">
        <v>-50.064720000000001</v>
      </c>
    </row>
    <row r="134" spans="2:12" x14ac:dyDescent="0.25">
      <c r="B134">
        <v>15096357142.857</v>
      </c>
      <c r="C134">
        <v>-56.432453000000002</v>
      </c>
      <c r="D134">
        <v>-49.593826</v>
      </c>
      <c r="J134">
        <v>15096357142.857</v>
      </c>
      <c r="K134">
        <v>-56.200854999999997</v>
      </c>
      <c r="L134">
        <v>-48.692489999999999</v>
      </c>
    </row>
    <row r="135" spans="2:12" x14ac:dyDescent="0.25">
      <c r="B135">
        <v>15289897959.184</v>
      </c>
      <c r="C135">
        <v>-57.098492</v>
      </c>
      <c r="D135">
        <v>-51.113109999999999</v>
      </c>
      <c r="J135">
        <v>15289897959.184</v>
      </c>
      <c r="K135">
        <v>-54.931946000000003</v>
      </c>
      <c r="L135">
        <v>-47.88496</v>
      </c>
    </row>
    <row r="136" spans="2:12" x14ac:dyDescent="0.25">
      <c r="B136">
        <v>15483438775.51</v>
      </c>
      <c r="C136">
        <v>-58.770718000000002</v>
      </c>
      <c r="D136">
        <v>-51.406821999999998</v>
      </c>
      <c r="J136">
        <v>15483438775.51</v>
      </c>
      <c r="K136">
        <v>-57.866363999999997</v>
      </c>
      <c r="L136">
        <v>-49.887580999999997</v>
      </c>
    </row>
    <row r="137" spans="2:12" x14ac:dyDescent="0.25">
      <c r="B137">
        <v>15676979591.837</v>
      </c>
      <c r="C137">
        <v>-57.451946</v>
      </c>
      <c r="D137">
        <v>-51.243267000000003</v>
      </c>
      <c r="J137">
        <v>15676979591.837</v>
      </c>
      <c r="K137">
        <v>-62.355293000000003</v>
      </c>
      <c r="L137">
        <v>-53.101703999999998</v>
      </c>
    </row>
    <row r="138" spans="2:12" x14ac:dyDescent="0.25">
      <c r="B138">
        <v>15870520408.163</v>
      </c>
      <c r="C138">
        <v>-56.618392999999998</v>
      </c>
      <c r="D138">
        <v>-50.864620000000002</v>
      </c>
      <c r="J138">
        <v>15870520408.163</v>
      </c>
      <c r="K138">
        <v>-64.569205999999994</v>
      </c>
      <c r="L138">
        <v>-60.190517</v>
      </c>
    </row>
    <row r="139" spans="2:12" x14ac:dyDescent="0.25">
      <c r="B139">
        <v>16064061224.49</v>
      </c>
      <c r="C139">
        <v>-57.650848000000003</v>
      </c>
      <c r="D139">
        <v>-50.547615</v>
      </c>
      <c r="J139">
        <v>16064061224.49</v>
      </c>
      <c r="K139">
        <v>-79.174721000000005</v>
      </c>
      <c r="L139">
        <v>-62.053288000000002</v>
      </c>
    </row>
    <row r="140" spans="2:12" x14ac:dyDescent="0.25">
      <c r="B140">
        <v>16257602040.816</v>
      </c>
      <c r="C140">
        <v>-56.618301000000002</v>
      </c>
      <c r="D140">
        <v>-50.922089</v>
      </c>
      <c r="J140">
        <v>16257602040.816</v>
      </c>
      <c r="K140">
        <v>-68.085044999999994</v>
      </c>
      <c r="L140">
        <v>-60.825935000000001</v>
      </c>
    </row>
    <row r="141" spans="2:12" x14ac:dyDescent="0.25">
      <c r="B141">
        <v>16451142857.143</v>
      </c>
      <c r="C141">
        <v>-57.766559999999998</v>
      </c>
      <c r="D141">
        <v>-51.657989999999998</v>
      </c>
      <c r="J141">
        <v>16451142857.143</v>
      </c>
      <c r="K141">
        <v>-60.887439999999998</v>
      </c>
      <c r="L141">
        <v>-54.579365000000003</v>
      </c>
    </row>
    <row r="142" spans="2:12" x14ac:dyDescent="0.25">
      <c r="B142">
        <v>16644683673.469</v>
      </c>
      <c r="C142">
        <v>-59.712772000000001</v>
      </c>
      <c r="D142">
        <v>-52.831097</v>
      </c>
      <c r="J142">
        <v>16644683673.469</v>
      </c>
      <c r="K142">
        <v>-60.298259999999999</v>
      </c>
      <c r="L142">
        <v>-51.701976999999999</v>
      </c>
    </row>
    <row r="143" spans="2:12" x14ac:dyDescent="0.25">
      <c r="B143">
        <v>16838224489.796</v>
      </c>
      <c r="C143">
        <v>-60.201084000000002</v>
      </c>
      <c r="D143">
        <v>-53.019050999999997</v>
      </c>
      <c r="J143">
        <v>16838224489.796</v>
      </c>
      <c r="K143">
        <v>-59.453938000000001</v>
      </c>
      <c r="L143">
        <v>-51.089554</v>
      </c>
    </row>
    <row r="144" spans="2:12" x14ac:dyDescent="0.25">
      <c r="B144">
        <v>17031765306.122</v>
      </c>
      <c r="C144">
        <v>-58.573081999999999</v>
      </c>
      <c r="D144">
        <v>-53.217682000000003</v>
      </c>
      <c r="J144">
        <v>17031765306.122</v>
      </c>
      <c r="K144">
        <v>-59.096138000000003</v>
      </c>
      <c r="L144">
        <v>-48.673225000000002</v>
      </c>
    </row>
    <row r="145" spans="2:12" x14ac:dyDescent="0.25">
      <c r="B145">
        <v>17225306122.449001</v>
      </c>
      <c r="C145">
        <v>-60.667439000000002</v>
      </c>
      <c r="D145">
        <v>-54.074368</v>
      </c>
      <c r="J145">
        <v>17225306122.449001</v>
      </c>
      <c r="K145">
        <v>-53.141204999999999</v>
      </c>
      <c r="L145">
        <v>-46.314006999999997</v>
      </c>
    </row>
    <row r="146" spans="2:12" x14ac:dyDescent="0.25">
      <c r="B146">
        <v>17418846938.776001</v>
      </c>
      <c r="C146">
        <v>-63.059944000000002</v>
      </c>
      <c r="D146">
        <v>-55.884399000000002</v>
      </c>
      <c r="J146">
        <v>17418846938.776001</v>
      </c>
      <c r="K146">
        <v>-52.482940999999997</v>
      </c>
      <c r="L146">
        <v>-44.810122999999997</v>
      </c>
    </row>
    <row r="147" spans="2:12" x14ac:dyDescent="0.25">
      <c r="B147">
        <v>17612387755.102001</v>
      </c>
      <c r="C147">
        <v>-64.271216999999993</v>
      </c>
      <c r="D147">
        <v>-56.394908999999998</v>
      </c>
      <c r="J147">
        <v>17612387755.102001</v>
      </c>
      <c r="K147">
        <v>-54.821956999999998</v>
      </c>
      <c r="L147">
        <v>-45.995494999999998</v>
      </c>
    </row>
    <row r="148" spans="2:12" x14ac:dyDescent="0.25">
      <c r="B148">
        <v>17805928571.429001</v>
      </c>
      <c r="C148">
        <v>-62.563549000000002</v>
      </c>
      <c r="D148">
        <v>-57.932265999999998</v>
      </c>
      <c r="J148">
        <v>17805928571.429001</v>
      </c>
      <c r="K148">
        <v>-56.969219000000002</v>
      </c>
      <c r="L148">
        <v>-48.481811999999998</v>
      </c>
    </row>
    <row r="149" spans="2:12" x14ac:dyDescent="0.25">
      <c r="B149">
        <v>17999469387.755001</v>
      </c>
      <c r="C149">
        <v>-67.868995999999996</v>
      </c>
      <c r="D149">
        <v>-55.846179999999997</v>
      </c>
      <c r="J149">
        <v>17999469387.755001</v>
      </c>
      <c r="K149">
        <v>-60.038547999999999</v>
      </c>
      <c r="L149">
        <v>-49.089371</v>
      </c>
    </row>
    <row r="150" spans="2:12" x14ac:dyDescent="0.25">
      <c r="B150">
        <v>18193010204.082001</v>
      </c>
      <c r="C150">
        <v>-58.123362999999998</v>
      </c>
      <c r="D150">
        <v>-53.716746999999998</v>
      </c>
      <c r="J150">
        <v>18193010204.082001</v>
      </c>
      <c r="K150">
        <v>-56.823486000000003</v>
      </c>
      <c r="L150">
        <v>-47.787467999999997</v>
      </c>
    </row>
    <row r="151" spans="2:12" x14ac:dyDescent="0.25">
      <c r="B151">
        <v>18386551020.408001</v>
      </c>
      <c r="C151">
        <v>-56.266621000000001</v>
      </c>
      <c r="D151">
        <v>-49.148006000000002</v>
      </c>
      <c r="J151">
        <v>18386551020.408001</v>
      </c>
      <c r="K151">
        <v>-53.293629000000003</v>
      </c>
      <c r="L151">
        <v>-44.908718</v>
      </c>
    </row>
    <row r="152" spans="2:12" x14ac:dyDescent="0.25">
      <c r="B152">
        <v>18580091836.735001</v>
      </c>
      <c r="C152">
        <v>-54.150573999999999</v>
      </c>
      <c r="D152">
        <v>-48.219611999999998</v>
      </c>
      <c r="J152">
        <v>18580091836.735001</v>
      </c>
      <c r="K152">
        <v>-51.691302999999998</v>
      </c>
      <c r="L152">
        <v>-43.906044000000001</v>
      </c>
    </row>
    <row r="153" spans="2:12" x14ac:dyDescent="0.25">
      <c r="B153">
        <v>18773632653.061001</v>
      </c>
      <c r="C153">
        <v>-55.345413000000001</v>
      </c>
      <c r="D153">
        <v>-48.055664</v>
      </c>
      <c r="J153">
        <v>18773632653.061001</v>
      </c>
      <c r="K153">
        <v>-53.988525000000003</v>
      </c>
      <c r="L153">
        <v>-44.519477999999999</v>
      </c>
    </row>
    <row r="154" spans="2:12" x14ac:dyDescent="0.25">
      <c r="B154">
        <v>18967173469.388</v>
      </c>
      <c r="C154">
        <v>-55.787300000000002</v>
      </c>
      <c r="D154">
        <v>-48.495677999999998</v>
      </c>
      <c r="J154">
        <v>18967173469.388</v>
      </c>
      <c r="K154">
        <v>-55.216769999999997</v>
      </c>
      <c r="L154">
        <v>-45.003444999999999</v>
      </c>
    </row>
    <row r="155" spans="2:12" x14ac:dyDescent="0.25">
      <c r="B155">
        <v>19160714285.714001</v>
      </c>
      <c r="C155">
        <v>-55.667648</v>
      </c>
      <c r="D155">
        <v>-49.063648000000001</v>
      </c>
      <c r="J155">
        <v>19160714285.714001</v>
      </c>
      <c r="K155">
        <v>-53.070770000000003</v>
      </c>
      <c r="L155">
        <v>-45.147849999999998</v>
      </c>
    </row>
    <row r="156" spans="2:12" x14ac:dyDescent="0.25">
      <c r="B156">
        <v>19354255102.041</v>
      </c>
      <c r="C156">
        <v>-57.447842000000001</v>
      </c>
      <c r="D156">
        <v>-49.566509000000003</v>
      </c>
      <c r="J156">
        <v>19354255102.041</v>
      </c>
      <c r="K156">
        <v>-54.291854999999998</v>
      </c>
      <c r="L156">
        <v>-45.317619000000001</v>
      </c>
    </row>
    <row r="157" spans="2:12" x14ac:dyDescent="0.25">
      <c r="B157">
        <v>19547795918.367001</v>
      </c>
      <c r="C157">
        <v>-57.664721999999998</v>
      </c>
      <c r="D157">
        <v>-49.891776999999998</v>
      </c>
      <c r="J157">
        <v>19547795918.367001</v>
      </c>
      <c r="K157">
        <v>-55.593043999999999</v>
      </c>
      <c r="L157">
        <v>-49.277351000000003</v>
      </c>
    </row>
    <row r="158" spans="2:12" x14ac:dyDescent="0.25">
      <c r="B158">
        <v>19741336734.694</v>
      </c>
      <c r="C158">
        <v>-57.147022</v>
      </c>
      <c r="D158">
        <v>-49.665607000000001</v>
      </c>
      <c r="J158">
        <v>19741336734.694</v>
      </c>
      <c r="K158">
        <v>-65.077849999999998</v>
      </c>
      <c r="L158">
        <v>-54.106864999999999</v>
      </c>
    </row>
    <row r="159" spans="2:12" x14ac:dyDescent="0.25">
      <c r="B159">
        <v>19934877551.02</v>
      </c>
      <c r="C159">
        <v>-57.285136999999999</v>
      </c>
      <c r="D159">
        <v>-50.074973999999997</v>
      </c>
      <c r="J159">
        <v>19934877551.02</v>
      </c>
      <c r="K159">
        <v>-69.128662000000006</v>
      </c>
      <c r="L159">
        <v>-58.239432999999998</v>
      </c>
    </row>
    <row r="160" spans="2:12" x14ac:dyDescent="0.25">
      <c r="B160">
        <v>20128418367.347</v>
      </c>
      <c r="C160">
        <v>-59.429454999999997</v>
      </c>
      <c r="D160">
        <v>-49.352699000000001</v>
      </c>
      <c r="J160">
        <v>20128418367.347</v>
      </c>
      <c r="K160">
        <v>-68.420967000000005</v>
      </c>
      <c r="L160">
        <v>-57.494090999999997</v>
      </c>
    </row>
    <row r="161" spans="2:12" x14ac:dyDescent="0.25">
      <c r="B161">
        <v>20321959183.673</v>
      </c>
      <c r="C161">
        <v>-55.599288999999999</v>
      </c>
      <c r="D161">
        <v>-47.719109000000003</v>
      </c>
      <c r="J161">
        <v>20321959183.673</v>
      </c>
      <c r="K161">
        <v>-63.367424</v>
      </c>
      <c r="L161">
        <v>-54.042824000000003</v>
      </c>
    </row>
    <row r="162" spans="2:12" x14ac:dyDescent="0.25">
      <c r="B162">
        <v>20515500000</v>
      </c>
      <c r="C162">
        <v>-52.913463999999998</v>
      </c>
      <c r="D162">
        <v>-45.714916000000002</v>
      </c>
      <c r="J162">
        <v>20515500000</v>
      </c>
      <c r="K162">
        <v>-59.259480000000003</v>
      </c>
      <c r="L162">
        <v>-50.033695000000002</v>
      </c>
    </row>
    <row r="163" spans="2:12" x14ac:dyDescent="0.25">
      <c r="B163">
        <v>20709040816.327</v>
      </c>
      <c r="C163">
        <v>-53.699897999999997</v>
      </c>
      <c r="D163">
        <v>-45.321719999999999</v>
      </c>
      <c r="J163">
        <v>20709040816.327</v>
      </c>
      <c r="K163">
        <v>-56.872535999999997</v>
      </c>
      <c r="L163">
        <v>-48.515953000000003</v>
      </c>
    </row>
    <row r="164" spans="2:12" x14ac:dyDescent="0.25">
      <c r="B164">
        <v>20902581632.653</v>
      </c>
      <c r="C164">
        <v>-54.533306000000003</v>
      </c>
      <c r="D164">
        <v>-46.323456</v>
      </c>
      <c r="J164">
        <v>20902581632.653</v>
      </c>
      <c r="K164">
        <v>-59.152884999999998</v>
      </c>
      <c r="L164">
        <v>-48.129131000000001</v>
      </c>
    </row>
    <row r="165" spans="2:12" x14ac:dyDescent="0.25">
      <c r="B165">
        <v>21096122448.98</v>
      </c>
      <c r="C165">
        <v>-55.892150999999998</v>
      </c>
      <c r="D165">
        <v>-47.931376999999998</v>
      </c>
      <c r="J165">
        <v>21096122448.98</v>
      </c>
      <c r="K165">
        <v>-58.406562999999998</v>
      </c>
      <c r="L165">
        <v>-49.912308000000003</v>
      </c>
    </row>
    <row r="166" spans="2:12" x14ac:dyDescent="0.25">
      <c r="B166">
        <v>21289663265.306</v>
      </c>
      <c r="C166">
        <v>-58.594521</v>
      </c>
      <c r="D166">
        <v>-49.877997999999998</v>
      </c>
      <c r="J166">
        <v>21289663265.306</v>
      </c>
      <c r="K166">
        <v>-62.511626999999997</v>
      </c>
      <c r="L166">
        <v>-50.326599000000002</v>
      </c>
    </row>
    <row r="167" spans="2:12" x14ac:dyDescent="0.25">
      <c r="B167">
        <v>21483204081.632999</v>
      </c>
      <c r="C167">
        <v>-60.542712999999999</v>
      </c>
      <c r="D167">
        <v>-51.748069999999998</v>
      </c>
      <c r="J167">
        <v>21483204081.632999</v>
      </c>
      <c r="K167">
        <v>-60.6661</v>
      </c>
      <c r="L167">
        <v>-50.853133999999997</v>
      </c>
    </row>
    <row r="168" spans="2:12" x14ac:dyDescent="0.25">
      <c r="B168">
        <v>21676744897.959</v>
      </c>
      <c r="C168">
        <v>-61.827736000000002</v>
      </c>
      <c r="D168">
        <v>-52.525016999999998</v>
      </c>
      <c r="J168">
        <v>21676744897.959</v>
      </c>
      <c r="K168">
        <v>-60.162120999999999</v>
      </c>
      <c r="L168">
        <v>-48.929554000000003</v>
      </c>
    </row>
    <row r="169" spans="2:12" x14ac:dyDescent="0.25">
      <c r="B169">
        <v>21870285714.285999</v>
      </c>
      <c r="C169">
        <v>-61.680942999999999</v>
      </c>
      <c r="D169">
        <v>-52.412247000000001</v>
      </c>
      <c r="J169">
        <v>21870285714.285999</v>
      </c>
      <c r="K169">
        <v>-57.015735999999997</v>
      </c>
      <c r="L169">
        <v>-47.509377000000001</v>
      </c>
    </row>
    <row r="170" spans="2:12" x14ac:dyDescent="0.25">
      <c r="B170">
        <v>22063826530.612</v>
      </c>
      <c r="C170">
        <v>-60.755530999999998</v>
      </c>
      <c r="D170">
        <v>-50.962257000000001</v>
      </c>
      <c r="J170">
        <v>22063826530.612</v>
      </c>
      <c r="K170">
        <v>-56.603332999999999</v>
      </c>
      <c r="L170">
        <v>-45.788834000000001</v>
      </c>
    </row>
    <row r="171" spans="2:12" x14ac:dyDescent="0.25">
      <c r="B171">
        <v>22257367346.938999</v>
      </c>
      <c r="C171">
        <v>-57.919136000000002</v>
      </c>
      <c r="D171">
        <v>-49.899577999999998</v>
      </c>
      <c r="J171">
        <v>22257367346.938999</v>
      </c>
      <c r="K171">
        <v>-55.324252999999999</v>
      </c>
      <c r="L171">
        <v>-45.080371999999997</v>
      </c>
    </row>
    <row r="172" spans="2:12" x14ac:dyDescent="0.25">
      <c r="B172">
        <v>22450908163.264999</v>
      </c>
      <c r="C172">
        <v>-58.782100999999997</v>
      </c>
      <c r="D172">
        <v>-49.089115</v>
      </c>
      <c r="J172">
        <v>22450908163.264999</v>
      </c>
      <c r="K172">
        <v>-55.137622999999998</v>
      </c>
      <c r="L172">
        <v>-44.608916999999998</v>
      </c>
    </row>
    <row r="173" spans="2:12" x14ac:dyDescent="0.25">
      <c r="B173">
        <v>22644448979.591999</v>
      </c>
      <c r="C173">
        <v>-58.598613999999998</v>
      </c>
      <c r="D173">
        <v>-49.263733000000002</v>
      </c>
      <c r="J173">
        <v>22644448979.591999</v>
      </c>
      <c r="K173">
        <v>-55.468871999999998</v>
      </c>
      <c r="L173">
        <v>-45.016525000000001</v>
      </c>
    </row>
    <row r="174" spans="2:12" x14ac:dyDescent="0.25">
      <c r="B174">
        <v>22837989795.917999</v>
      </c>
      <c r="C174">
        <v>-58.612071999999998</v>
      </c>
      <c r="D174">
        <v>-49.276587999999997</v>
      </c>
      <c r="J174">
        <v>22837989795.917999</v>
      </c>
      <c r="K174">
        <v>-56.829163000000001</v>
      </c>
      <c r="L174">
        <v>-45.914676999999998</v>
      </c>
    </row>
    <row r="175" spans="2:12" x14ac:dyDescent="0.25">
      <c r="B175">
        <v>23031530612.244999</v>
      </c>
      <c r="C175">
        <v>-58.768676999999997</v>
      </c>
      <c r="D175">
        <v>-49.068306</v>
      </c>
      <c r="J175">
        <v>23031530612.244999</v>
      </c>
      <c r="K175">
        <v>-58.059283999999998</v>
      </c>
      <c r="L175">
        <v>-45.629489999999997</v>
      </c>
    </row>
    <row r="176" spans="2:12" x14ac:dyDescent="0.25">
      <c r="B176">
        <v>23225071428.570999</v>
      </c>
      <c r="C176">
        <v>-57.854098999999998</v>
      </c>
      <c r="D176">
        <v>-48.517017000000003</v>
      </c>
      <c r="J176">
        <v>23225071428.570999</v>
      </c>
      <c r="K176">
        <v>-54.886493999999999</v>
      </c>
      <c r="L176">
        <v>-44.966659999999997</v>
      </c>
    </row>
    <row r="177" spans="2:12" x14ac:dyDescent="0.25">
      <c r="B177">
        <v>23418612244.897999</v>
      </c>
      <c r="C177">
        <v>-57.1096</v>
      </c>
      <c r="D177">
        <v>-46.995063999999999</v>
      </c>
      <c r="J177">
        <v>23418612244.897999</v>
      </c>
      <c r="K177">
        <v>-55.066025000000003</v>
      </c>
      <c r="L177">
        <v>-44.093147000000002</v>
      </c>
    </row>
    <row r="178" spans="2:12" x14ac:dyDescent="0.25">
      <c r="B178">
        <v>23612153061.223999</v>
      </c>
      <c r="C178">
        <v>-54.127819000000002</v>
      </c>
      <c r="D178">
        <v>-45.494380999999997</v>
      </c>
      <c r="J178">
        <v>23612153061.223999</v>
      </c>
      <c r="K178">
        <v>-55.444046</v>
      </c>
      <c r="L178">
        <v>-44.607196999999999</v>
      </c>
    </row>
    <row r="179" spans="2:12" x14ac:dyDescent="0.25">
      <c r="B179">
        <v>23805693877.550999</v>
      </c>
      <c r="C179">
        <v>-53.386043999999998</v>
      </c>
      <c r="D179">
        <v>-44.602778999999998</v>
      </c>
      <c r="J179">
        <v>23805693877.550999</v>
      </c>
      <c r="K179">
        <v>-56.323329999999999</v>
      </c>
      <c r="L179">
        <v>-45.752865</v>
      </c>
    </row>
    <row r="180" spans="2:12" x14ac:dyDescent="0.25">
      <c r="B180">
        <v>23999234693.877998</v>
      </c>
      <c r="C180">
        <v>-54.308078999999999</v>
      </c>
      <c r="D180">
        <v>-45.068500999999998</v>
      </c>
      <c r="J180">
        <v>23999234693.877998</v>
      </c>
      <c r="K180">
        <v>-58.219929</v>
      </c>
      <c r="L180">
        <v>-46.700145999999997</v>
      </c>
    </row>
    <row r="181" spans="2:12" x14ac:dyDescent="0.25">
      <c r="B181">
        <v>24192775510.203999</v>
      </c>
      <c r="C181">
        <v>-55.360267999999998</v>
      </c>
      <c r="D181">
        <v>-46.657940000000004</v>
      </c>
      <c r="J181">
        <v>24192775510.203999</v>
      </c>
      <c r="K181">
        <v>-58.037537</v>
      </c>
      <c r="L181">
        <v>-47.725563000000001</v>
      </c>
    </row>
    <row r="182" spans="2:12" x14ac:dyDescent="0.25">
      <c r="B182">
        <v>24386316326.530998</v>
      </c>
      <c r="C182">
        <v>-57.981895000000002</v>
      </c>
      <c r="D182">
        <v>-50.006160999999999</v>
      </c>
      <c r="J182">
        <v>24386316326.530998</v>
      </c>
      <c r="K182">
        <v>-59.175037000000003</v>
      </c>
      <c r="L182">
        <v>-47.781097000000003</v>
      </c>
    </row>
    <row r="183" spans="2:12" x14ac:dyDescent="0.25">
      <c r="B183">
        <v>24579857142.856998</v>
      </c>
      <c r="C183">
        <v>-64.154876999999999</v>
      </c>
      <c r="D183">
        <v>-52.068767999999999</v>
      </c>
      <c r="J183">
        <v>24579857142.856998</v>
      </c>
      <c r="K183">
        <v>-58.102409000000002</v>
      </c>
      <c r="L183">
        <v>-48.501838999999997</v>
      </c>
    </row>
    <row r="184" spans="2:12" x14ac:dyDescent="0.25">
      <c r="B184">
        <v>24773397959.183998</v>
      </c>
      <c r="C184">
        <v>-61.623154</v>
      </c>
      <c r="D184">
        <v>-55.042853999999998</v>
      </c>
      <c r="J184">
        <v>24773397959.183998</v>
      </c>
      <c r="K184">
        <v>-60.093345999999997</v>
      </c>
      <c r="L184">
        <v>-48.474648000000002</v>
      </c>
    </row>
    <row r="185" spans="2:12" x14ac:dyDescent="0.25">
      <c r="B185">
        <v>24966938775.509998</v>
      </c>
      <c r="C185">
        <v>-67.058494999999994</v>
      </c>
      <c r="D185">
        <v>-55.170540000000003</v>
      </c>
      <c r="J185">
        <v>24966938775.509998</v>
      </c>
      <c r="K185">
        <v>-59.073771999999998</v>
      </c>
      <c r="L185">
        <v>-48.463782999999999</v>
      </c>
    </row>
    <row r="186" spans="2:12" x14ac:dyDescent="0.25">
      <c r="B186">
        <v>25160479591.837002</v>
      </c>
      <c r="C186">
        <v>-64.747123999999999</v>
      </c>
      <c r="D186">
        <v>-55.372394999999997</v>
      </c>
      <c r="J186">
        <v>25160479591.837002</v>
      </c>
      <c r="K186">
        <v>-58.145026999999999</v>
      </c>
      <c r="L186">
        <v>-47.697463999999997</v>
      </c>
    </row>
    <row r="187" spans="2:12" x14ac:dyDescent="0.25">
      <c r="B187">
        <v>25354020408.162998</v>
      </c>
      <c r="C187">
        <v>-62.444617999999998</v>
      </c>
      <c r="D187">
        <v>-54.195515</v>
      </c>
      <c r="J187">
        <v>25354020408.162998</v>
      </c>
      <c r="K187">
        <v>-57.893478000000002</v>
      </c>
      <c r="L187">
        <v>-46.871983</v>
      </c>
    </row>
    <row r="188" spans="2:12" x14ac:dyDescent="0.25">
      <c r="B188">
        <v>25547561224.490002</v>
      </c>
      <c r="C188">
        <v>-63.872925000000002</v>
      </c>
      <c r="D188">
        <v>-54.039906000000002</v>
      </c>
      <c r="J188">
        <v>25547561224.490002</v>
      </c>
      <c r="K188">
        <v>-56.725746000000001</v>
      </c>
      <c r="L188">
        <v>-46.523304000000003</v>
      </c>
    </row>
    <row r="189" spans="2:12" x14ac:dyDescent="0.25">
      <c r="B189">
        <v>25741102040.816002</v>
      </c>
      <c r="C189">
        <v>-64.423691000000005</v>
      </c>
      <c r="D189">
        <v>-53.221007999999998</v>
      </c>
      <c r="J189">
        <v>25741102040.816002</v>
      </c>
      <c r="K189">
        <v>-57.328667000000003</v>
      </c>
      <c r="L189">
        <v>-47.101039999999998</v>
      </c>
    </row>
    <row r="190" spans="2:12" x14ac:dyDescent="0.25">
      <c r="B190">
        <v>25934642857.143002</v>
      </c>
      <c r="C190">
        <v>-60.095661</v>
      </c>
      <c r="D190">
        <v>-53.309123999999997</v>
      </c>
      <c r="J190">
        <v>25934642857.143002</v>
      </c>
      <c r="K190">
        <v>-59.826014999999998</v>
      </c>
      <c r="L190">
        <v>-48.386699999999998</v>
      </c>
    </row>
    <row r="191" spans="2:12" x14ac:dyDescent="0.25">
      <c r="B191">
        <v>26128183673.469002</v>
      </c>
      <c r="C191">
        <v>-63.962204</v>
      </c>
      <c r="D191">
        <v>-51.531143</v>
      </c>
      <c r="J191">
        <v>26128183673.469002</v>
      </c>
      <c r="K191">
        <v>-60.628571000000001</v>
      </c>
      <c r="L191">
        <v>-48.950951000000003</v>
      </c>
    </row>
    <row r="192" spans="2:12" x14ac:dyDescent="0.25">
      <c r="B192">
        <v>26321724489.796001</v>
      </c>
      <c r="C192">
        <v>-59.080604999999998</v>
      </c>
      <c r="D192">
        <v>-50.631931000000002</v>
      </c>
      <c r="J192">
        <v>26321724489.796001</v>
      </c>
      <c r="K192">
        <v>-59.063797000000001</v>
      </c>
      <c r="L192">
        <v>-48.297877999999997</v>
      </c>
    </row>
    <row r="193" spans="2:12" x14ac:dyDescent="0.25">
      <c r="B193">
        <v>26515265306.122002</v>
      </c>
      <c r="C193">
        <v>-57.326388999999999</v>
      </c>
      <c r="D193">
        <v>-47.284354999999998</v>
      </c>
      <c r="J193">
        <v>26515265306.122002</v>
      </c>
      <c r="K193">
        <v>-57.783138000000001</v>
      </c>
      <c r="L193">
        <v>-46.802875999999998</v>
      </c>
    </row>
    <row r="194" spans="2:12" x14ac:dyDescent="0.25">
      <c r="B194">
        <v>26708806122.449001</v>
      </c>
      <c r="C194">
        <v>-53.935752999999998</v>
      </c>
      <c r="D194">
        <v>-44.566733999999997</v>
      </c>
      <c r="J194">
        <v>26708806122.449001</v>
      </c>
      <c r="K194">
        <v>-56.034458000000001</v>
      </c>
      <c r="L194">
        <v>-46.185809999999996</v>
      </c>
    </row>
    <row r="195" spans="2:12" x14ac:dyDescent="0.25">
      <c r="B195">
        <v>26902346938.776001</v>
      </c>
      <c r="C195">
        <v>-50.965473000000003</v>
      </c>
      <c r="D195">
        <v>-42.148014000000003</v>
      </c>
      <c r="J195">
        <v>26902346938.776001</v>
      </c>
      <c r="K195">
        <v>-57.077903999999997</v>
      </c>
      <c r="L195">
        <v>-45.867030999999997</v>
      </c>
    </row>
    <row r="196" spans="2:12" x14ac:dyDescent="0.25">
      <c r="B196">
        <v>27095887755.102001</v>
      </c>
      <c r="C196">
        <v>-50.260685000000002</v>
      </c>
      <c r="D196">
        <v>-40.348419</v>
      </c>
      <c r="J196">
        <v>27095887755.102001</v>
      </c>
      <c r="K196">
        <v>-56.633774000000003</v>
      </c>
      <c r="L196">
        <v>-46.164906000000002</v>
      </c>
    </row>
    <row r="197" spans="2:12" x14ac:dyDescent="0.25">
      <c r="B197">
        <v>27289428571.429001</v>
      </c>
      <c r="C197">
        <v>-48.727660999999998</v>
      </c>
      <c r="D197">
        <v>-39.589649000000001</v>
      </c>
      <c r="J197">
        <v>27289428571.429001</v>
      </c>
      <c r="K197">
        <v>-56.730376999999997</v>
      </c>
      <c r="L197">
        <v>-46.239407</v>
      </c>
    </row>
    <row r="198" spans="2:12" x14ac:dyDescent="0.25">
      <c r="B198">
        <v>27482969387.755001</v>
      </c>
      <c r="C198">
        <v>-49.036712999999999</v>
      </c>
      <c r="D198">
        <v>-39.528820000000003</v>
      </c>
      <c r="J198">
        <v>27482969387.755001</v>
      </c>
      <c r="K198">
        <v>-57.053252999999998</v>
      </c>
      <c r="L198">
        <v>-46.356372999999998</v>
      </c>
    </row>
    <row r="199" spans="2:12" x14ac:dyDescent="0.25">
      <c r="B199">
        <v>27676510204.082001</v>
      </c>
      <c r="C199">
        <v>-50.415523999999998</v>
      </c>
      <c r="D199">
        <v>-39.808253999999998</v>
      </c>
      <c r="J199">
        <v>27676510204.082001</v>
      </c>
      <c r="K199">
        <v>-56.809058999999998</v>
      </c>
      <c r="L199">
        <v>-46.259768999999999</v>
      </c>
    </row>
    <row r="200" spans="2:12" x14ac:dyDescent="0.25">
      <c r="B200">
        <v>27870051020.408001</v>
      </c>
      <c r="C200">
        <v>-50.014488</v>
      </c>
      <c r="D200">
        <v>-40.298645</v>
      </c>
      <c r="J200">
        <v>27870051020.408001</v>
      </c>
      <c r="K200">
        <v>-56.406497999999999</v>
      </c>
      <c r="L200">
        <v>-45.902489000000003</v>
      </c>
    </row>
    <row r="201" spans="2:12" x14ac:dyDescent="0.25">
      <c r="B201">
        <v>28063591836.735001</v>
      </c>
      <c r="C201">
        <v>-50.917808999999998</v>
      </c>
      <c r="D201">
        <v>-40.617798000000001</v>
      </c>
      <c r="J201">
        <v>28063591836.735001</v>
      </c>
      <c r="K201">
        <v>-56.063392999999998</v>
      </c>
      <c r="L201">
        <v>-45.479922999999999</v>
      </c>
    </row>
    <row r="202" spans="2:12" x14ac:dyDescent="0.25">
      <c r="B202">
        <v>28257132653.061001</v>
      </c>
      <c r="C202">
        <v>-51.854281999999998</v>
      </c>
      <c r="D202">
        <v>-40.991962000000001</v>
      </c>
      <c r="J202">
        <v>28257132653.061001</v>
      </c>
      <c r="K202">
        <v>-55.836697000000001</v>
      </c>
      <c r="L202">
        <v>-45.419521000000003</v>
      </c>
    </row>
    <row r="203" spans="2:12" x14ac:dyDescent="0.25">
      <c r="B203">
        <v>28450673469.388</v>
      </c>
      <c r="C203">
        <v>-51.786064000000003</v>
      </c>
      <c r="D203">
        <v>-41.107348999999999</v>
      </c>
      <c r="J203">
        <v>28450673469.388</v>
      </c>
      <c r="K203">
        <v>-56.803004999999999</v>
      </c>
      <c r="L203">
        <v>-45.714443000000003</v>
      </c>
    </row>
    <row r="204" spans="2:12" x14ac:dyDescent="0.25">
      <c r="B204">
        <v>28644214285.714001</v>
      </c>
      <c r="C204">
        <v>-51.878368000000002</v>
      </c>
      <c r="D204">
        <v>-40.648991000000002</v>
      </c>
      <c r="J204">
        <v>28644214285.714001</v>
      </c>
      <c r="K204">
        <v>-57.526493000000002</v>
      </c>
      <c r="L204">
        <v>-46.186580999999997</v>
      </c>
    </row>
    <row r="205" spans="2:12" x14ac:dyDescent="0.25">
      <c r="B205">
        <v>28837755102.041</v>
      </c>
      <c r="C205">
        <v>-51.079224000000004</v>
      </c>
      <c r="D205">
        <v>-40.374184</v>
      </c>
      <c r="J205">
        <v>28837755102.041</v>
      </c>
      <c r="K205">
        <v>-57.945995000000003</v>
      </c>
      <c r="L205">
        <v>-46.923282999999998</v>
      </c>
    </row>
    <row r="206" spans="2:12" x14ac:dyDescent="0.25">
      <c r="B206">
        <v>29031295918.367001</v>
      </c>
      <c r="C206">
        <v>-51.455807</v>
      </c>
      <c r="D206">
        <v>-39.749287000000002</v>
      </c>
      <c r="J206">
        <v>29031295918.367001</v>
      </c>
      <c r="K206">
        <v>-59.569088000000001</v>
      </c>
      <c r="L206">
        <v>-48.086987000000001</v>
      </c>
    </row>
    <row r="207" spans="2:12" x14ac:dyDescent="0.25">
      <c r="B207">
        <v>29224836734.694</v>
      </c>
      <c r="C207">
        <v>-50.441955999999998</v>
      </c>
      <c r="D207">
        <v>-39.161774000000001</v>
      </c>
      <c r="J207">
        <v>29224836734.694</v>
      </c>
      <c r="K207">
        <v>-61.612358</v>
      </c>
      <c r="L207">
        <v>-48.736393</v>
      </c>
    </row>
    <row r="208" spans="2:12" x14ac:dyDescent="0.25">
      <c r="B208">
        <v>29418377551.02</v>
      </c>
      <c r="C208">
        <v>-49.703575000000001</v>
      </c>
      <c r="D208">
        <v>-38.569073000000003</v>
      </c>
      <c r="J208">
        <v>29418377551.02</v>
      </c>
      <c r="K208">
        <v>-60.44276</v>
      </c>
      <c r="L208">
        <v>-50.861820000000002</v>
      </c>
    </row>
    <row r="209" spans="2:12" x14ac:dyDescent="0.25">
      <c r="B209">
        <v>29611918367.347</v>
      </c>
      <c r="C209">
        <v>-49.995128999999999</v>
      </c>
      <c r="D209">
        <v>-38.286839000000001</v>
      </c>
      <c r="J209">
        <v>29611918367.347</v>
      </c>
      <c r="K209">
        <v>-66.419449</v>
      </c>
      <c r="L209">
        <v>-51.540337000000001</v>
      </c>
    </row>
    <row r="210" spans="2:12" x14ac:dyDescent="0.25">
      <c r="B210">
        <v>29805459183.673</v>
      </c>
      <c r="C210">
        <v>-49.820168000000002</v>
      </c>
      <c r="D210">
        <v>-38.400241999999999</v>
      </c>
      <c r="J210">
        <v>29805459183.673</v>
      </c>
      <c r="K210">
        <v>-64.089447000000007</v>
      </c>
      <c r="L210">
        <v>-53.362960999999999</v>
      </c>
    </row>
    <row r="211" spans="2:12" x14ac:dyDescent="0.25">
      <c r="B211">
        <v>29999000000</v>
      </c>
      <c r="C211">
        <v>-50.345711000000001</v>
      </c>
      <c r="D211">
        <v>-38.455188999999997</v>
      </c>
      <c r="J211">
        <v>29999000000</v>
      </c>
      <c r="K211">
        <v>-66.430144999999996</v>
      </c>
      <c r="L211">
        <v>-53.235385999999998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topLeftCell="A13" workbookViewId="0">
      <selection activeCell="O21" sqref="O21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0" width="12" style="72" bestFit="1" customWidth="1"/>
    <col min="11" max="12" width="9.28515625" style="72" bestFit="1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K1"/>
      <c r="L1"/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E2" s="10"/>
      <c r="G2" s="85" t="s">
        <v>324</v>
      </c>
      <c r="I2" s="50" t="s">
        <v>116</v>
      </c>
      <c r="J2" t="s">
        <v>102</v>
      </c>
      <c r="K2" t="s">
        <v>103</v>
      </c>
      <c r="L2" t="s">
        <v>104</v>
      </c>
      <c r="M2" s="10"/>
      <c r="O2" s="85" t="s">
        <v>324</v>
      </c>
      <c r="Q2" s="10"/>
    </row>
    <row r="3" spans="1:17" x14ac:dyDescent="0.25">
      <c r="B3" t="s">
        <v>270</v>
      </c>
      <c r="E3" s="10"/>
      <c r="G3" s="13"/>
      <c r="J3" t="s">
        <v>221</v>
      </c>
      <c r="K3"/>
      <c r="L3"/>
      <c r="M3" s="10"/>
      <c r="O3" s="13"/>
      <c r="Q3" s="10"/>
    </row>
    <row r="4" spans="1:17" x14ac:dyDescent="0.25">
      <c r="B4" t="s">
        <v>310</v>
      </c>
      <c r="C4" t="s">
        <v>311</v>
      </c>
      <c r="D4" t="s">
        <v>323</v>
      </c>
      <c r="E4" s="10"/>
      <c r="G4" s="41" t="s">
        <v>24</v>
      </c>
      <c r="J4" t="s">
        <v>232</v>
      </c>
      <c r="K4" t="s">
        <v>233</v>
      </c>
      <c r="L4" t="s">
        <v>235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6"/>
      <c r="J5" t="s">
        <v>106</v>
      </c>
      <c r="K5"/>
      <c r="L5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J6"/>
      <c r="K6"/>
      <c r="L6"/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5.0110000000000001</v>
      </c>
      <c r="G7" s="6">
        <f t="shared" si="0"/>
        <v>-44.233139000000001</v>
      </c>
      <c r="H7" s="36">
        <f>ABS(AVERAGE(G7:G25)-(H6-1)*5)</f>
        <v>35.510429315789473</v>
      </c>
      <c r="J7" t="s">
        <v>107</v>
      </c>
      <c r="K7"/>
      <c r="L7"/>
      <c r="M7" s="10"/>
      <c r="N7" s="6">
        <f t="shared" ref="N7:N25" si="3">J33/1000000000</f>
        <v>1</v>
      </c>
      <c r="O7" s="6">
        <f t="shared" si="1"/>
        <v>-15.922938</v>
      </c>
      <c r="P7" s="36">
        <f>ABS(AVERAGE(O7:O25)-(P6-1)*5)</f>
        <v>32.637449842105262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6.3992222222222006</v>
      </c>
      <c r="G8" s="6">
        <f t="shared" si="0"/>
        <v>-54.675888</v>
      </c>
      <c r="H8" s="6"/>
      <c r="J8" t="s">
        <v>23</v>
      </c>
      <c r="K8" t="s">
        <v>125</v>
      </c>
      <c r="L8"/>
      <c r="M8" s="10"/>
      <c r="N8" s="6">
        <f t="shared" si="3"/>
        <v>1.6666666666666998</v>
      </c>
      <c r="O8" s="6">
        <f t="shared" si="1"/>
        <v>-27.343389999999999</v>
      </c>
      <c r="P8" s="6"/>
      <c r="Q8" s="10"/>
    </row>
    <row r="9" spans="1:17" x14ac:dyDescent="0.25">
      <c r="B9">
        <v>8028000000</v>
      </c>
      <c r="C9">
        <v>-6.3989862999999998</v>
      </c>
      <c r="E9" s="10"/>
      <c r="F9" s="6">
        <f t="shared" si="2"/>
        <v>7.7874444444444002</v>
      </c>
      <c r="G9" s="6">
        <f t="shared" si="0"/>
        <v>-42.748646000000001</v>
      </c>
      <c r="H9" s="6"/>
      <c r="J9">
        <v>1000000000</v>
      </c>
      <c r="K9">
        <v>-13.588041</v>
      </c>
      <c r="L9"/>
      <c r="M9" s="10"/>
      <c r="N9" s="6">
        <f t="shared" si="3"/>
        <v>2.3333333333333002</v>
      </c>
      <c r="O9" s="6">
        <f t="shared" si="1"/>
        <v>-33.952297000000002</v>
      </c>
      <c r="P9" s="6"/>
      <c r="Q9" s="10"/>
    </row>
    <row r="10" spans="1:17" x14ac:dyDescent="0.25">
      <c r="B10">
        <v>9248611111.1110992</v>
      </c>
      <c r="C10">
        <v>-6.0154667000000002</v>
      </c>
      <c r="E10" s="10"/>
      <c r="F10" s="6">
        <f t="shared" si="2"/>
        <v>9.1756666666667002</v>
      </c>
      <c r="G10" s="6">
        <f t="shared" si="0"/>
        <v>-38.553607999999997</v>
      </c>
      <c r="H10" s="6"/>
      <c r="J10">
        <v>1666666666.6666999</v>
      </c>
      <c r="K10">
        <v>-9.5090722999999997</v>
      </c>
      <c r="L10"/>
      <c r="M10" s="10"/>
      <c r="N10" s="6">
        <f t="shared" si="3"/>
        <v>3</v>
      </c>
      <c r="O10" s="6">
        <f t="shared" si="1"/>
        <v>-35.821826999999999</v>
      </c>
      <c r="P10" s="6"/>
      <c r="Q10" s="10"/>
    </row>
    <row r="11" spans="1:17" x14ac:dyDescent="0.25">
      <c r="B11">
        <v>10469222222.222</v>
      </c>
      <c r="C11">
        <v>-6.0724030000000004</v>
      </c>
      <c r="E11" s="10"/>
      <c r="F11" s="6">
        <f t="shared" si="2"/>
        <v>10.563888888889</v>
      </c>
      <c r="G11" s="6">
        <f t="shared" si="0"/>
        <v>-40.684280000000001</v>
      </c>
      <c r="H11" s="6"/>
      <c r="J11">
        <v>2333333333.3333001</v>
      </c>
      <c r="K11">
        <v>-7.7454523999999996</v>
      </c>
      <c r="L11"/>
      <c r="M11" s="10"/>
      <c r="N11" s="6">
        <f t="shared" si="3"/>
        <v>3.6666666666666998</v>
      </c>
      <c r="O11" s="6">
        <f t="shared" si="1"/>
        <v>-37.911330999999997</v>
      </c>
      <c r="P11" s="6"/>
      <c r="Q11" s="10"/>
    </row>
    <row r="12" spans="1:17" x14ac:dyDescent="0.25">
      <c r="B12">
        <v>11689833333.333</v>
      </c>
      <c r="C12">
        <v>-6.2982788000000003</v>
      </c>
      <c r="E12" s="10"/>
      <c r="F12" s="6">
        <f t="shared" si="2"/>
        <v>11.952111111111</v>
      </c>
      <c r="G12" s="6">
        <f t="shared" si="0"/>
        <v>-43.592154999999998</v>
      </c>
      <c r="H12" s="6"/>
      <c r="J12">
        <v>3000000000</v>
      </c>
      <c r="K12">
        <v>-7.6617088000000004</v>
      </c>
      <c r="L12"/>
      <c r="M12" s="10"/>
      <c r="N12" s="6">
        <f t="shared" si="3"/>
        <v>4.3333333333332993</v>
      </c>
      <c r="O12" s="6">
        <f t="shared" si="1"/>
        <v>-41.231121000000002</v>
      </c>
      <c r="P12" s="6"/>
      <c r="Q12" s="10"/>
    </row>
    <row r="13" spans="1:17" x14ac:dyDescent="0.25">
      <c r="B13">
        <v>12910444444.444</v>
      </c>
      <c r="C13">
        <v>-6.2298144999999998</v>
      </c>
      <c r="E13" s="10"/>
      <c r="F13" s="6">
        <f t="shared" si="2"/>
        <v>13.340333333333</v>
      </c>
      <c r="G13" s="6">
        <f t="shared" si="0"/>
        <v>-40.574038999999999</v>
      </c>
      <c r="H13" s="6"/>
      <c r="J13">
        <v>3666666666.6666999</v>
      </c>
      <c r="K13">
        <v>-7.9461845999999996</v>
      </c>
      <c r="L13"/>
      <c r="M13" s="10"/>
      <c r="N13" s="6">
        <f t="shared" si="3"/>
        <v>5</v>
      </c>
      <c r="O13" s="6">
        <f t="shared" si="1"/>
        <v>-42.410617999999999</v>
      </c>
      <c r="P13" s="6"/>
      <c r="Q13" s="10"/>
    </row>
    <row r="14" spans="1:17" x14ac:dyDescent="0.25">
      <c r="B14">
        <v>14131055555.556</v>
      </c>
      <c r="C14">
        <v>-6.2937383999999996</v>
      </c>
      <c r="E14" s="10"/>
      <c r="F14" s="6">
        <f t="shared" si="2"/>
        <v>14.728555555555999</v>
      </c>
      <c r="G14" s="6">
        <f t="shared" si="0"/>
        <v>-39.708286000000001</v>
      </c>
      <c r="H14" s="6"/>
      <c r="J14">
        <v>4333333333.3332996</v>
      </c>
      <c r="K14">
        <v>-8.0116776999999999</v>
      </c>
      <c r="L14"/>
      <c r="M14" s="10"/>
      <c r="N14" s="6">
        <f t="shared" si="3"/>
        <v>5.6666666666667007</v>
      </c>
      <c r="O14" s="6">
        <f t="shared" si="1"/>
        <v>-41.537331000000002</v>
      </c>
      <c r="P14" s="6"/>
      <c r="Q14" s="10"/>
    </row>
    <row r="15" spans="1:17" x14ac:dyDescent="0.25">
      <c r="B15">
        <v>15351666666.667</v>
      </c>
      <c r="C15">
        <v>-6.6989311999999996</v>
      </c>
      <c r="E15" s="10"/>
      <c r="F15" s="6">
        <f t="shared" si="2"/>
        <v>16.116777777778001</v>
      </c>
      <c r="G15" s="6">
        <f t="shared" si="0"/>
        <v>-28.049403999999999</v>
      </c>
      <c r="H15" s="6"/>
      <c r="J15">
        <v>5000000000</v>
      </c>
      <c r="K15">
        <v>-8.0495567000000001</v>
      </c>
      <c r="L15"/>
      <c r="M15" s="10"/>
      <c r="N15" s="6">
        <f t="shared" si="3"/>
        <v>6.3333333333332993</v>
      </c>
      <c r="O15" s="6">
        <f t="shared" si="1"/>
        <v>-49.209201999999998</v>
      </c>
      <c r="P15" s="6"/>
      <c r="Q15" s="10"/>
    </row>
    <row r="16" spans="1:17" x14ac:dyDescent="0.25">
      <c r="B16">
        <v>16572277777.778</v>
      </c>
      <c r="C16">
        <v>-7.0914345000000001</v>
      </c>
      <c r="E16" s="10"/>
      <c r="F16" s="6">
        <f t="shared" si="2"/>
        <v>17.504999999999999</v>
      </c>
      <c r="G16" s="6">
        <f t="shared" si="0"/>
        <v>-30.004802999999999</v>
      </c>
      <c r="H16" s="6"/>
      <c r="J16">
        <v>5666666666.6667004</v>
      </c>
      <c r="K16">
        <v>-7.5867648000000001</v>
      </c>
      <c r="L16"/>
      <c r="M16" s="10"/>
      <c r="N16" s="6">
        <f t="shared" si="3"/>
        <v>7</v>
      </c>
      <c r="O16" s="6">
        <f t="shared" si="1"/>
        <v>-37.94659</v>
      </c>
      <c r="P16" s="6"/>
      <c r="Q16" s="10"/>
    </row>
    <row r="17" spans="2:17" x14ac:dyDescent="0.25">
      <c r="B17">
        <v>17792888888.889</v>
      </c>
      <c r="C17">
        <v>-7.4137348999999997</v>
      </c>
      <c r="E17" s="10"/>
      <c r="F17" s="6">
        <f t="shared" si="2"/>
        <v>18.893222222222001</v>
      </c>
      <c r="G17" s="6">
        <f t="shared" si="0"/>
        <v>-37.813805000000002</v>
      </c>
      <c r="H17" s="6"/>
      <c r="J17">
        <v>6333333333.3332996</v>
      </c>
      <c r="K17">
        <v>-7.7581806000000002</v>
      </c>
      <c r="L17"/>
      <c r="M17" s="10"/>
      <c r="N17" s="6">
        <f t="shared" si="3"/>
        <v>7.6666666666667007</v>
      </c>
      <c r="O17" s="6">
        <f t="shared" si="1"/>
        <v>-34.834491999999997</v>
      </c>
      <c r="P17" s="6"/>
      <c r="Q17" s="10"/>
    </row>
    <row r="18" spans="2:17" x14ac:dyDescent="0.25">
      <c r="B18">
        <v>19013500000</v>
      </c>
      <c r="C18">
        <v>-8.3264455999999996</v>
      </c>
      <c r="E18" s="10"/>
      <c r="F18" s="6">
        <f t="shared" si="2"/>
        <v>20.281444444443999</v>
      </c>
      <c r="G18" s="6">
        <f t="shared" si="0"/>
        <v>-29.979225</v>
      </c>
      <c r="H18" s="6"/>
      <c r="J18">
        <v>7000000000</v>
      </c>
      <c r="K18">
        <v>-7.8631305999999999</v>
      </c>
      <c r="L18"/>
      <c r="M18" s="10"/>
      <c r="N18" s="6">
        <f t="shared" si="3"/>
        <v>8.3333333333333002</v>
      </c>
      <c r="O18" s="6">
        <f t="shared" si="1"/>
        <v>-31.791240999999999</v>
      </c>
      <c r="P18" s="6"/>
      <c r="Q18" s="10"/>
    </row>
    <row r="19" spans="2:17" x14ac:dyDescent="0.25">
      <c r="B19">
        <v>20234111111.111</v>
      </c>
      <c r="C19">
        <v>-8.6552924999999998</v>
      </c>
      <c r="E19" s="10"/>
      <c r="F19" s="6">
        <f t="shared" si="2"/>
        <v>21.669666666666998</v>
      </c>
      <c r="G19" s="6">
        <f t="shared" si="0"/>
        <v>-30.697213999999999</v>
      </c>
      <c r="H19" s="6"/>
      <c r="J19">
        <v>7666666666.6667004</v>
      </c>
      <c r="K19">
        <v>-8.1582469999999994</v>
      </c>
      <c r="L19"/>
      <c r="M19" s="10"/>
      <c r="N19" s="6">
        <f t="shared" si="3"/>
        <v>9</v>
      </c>
      <c r="O19" s="6">
        <f t="shared" si="1"/>
        <v>-29.611201999999999</v>
      </c>
      <c r="P19" s="6"/>
      <c r="Q19" s="10"/>
    </row>
    <row r="20" spans="2:17" x14ac:dyDescent="0.25">
      <c r="B20">
        <v>21454722222.222</v>
      </c>
      <c r="C20">
        <v>-9.4417504999999995</v>
      </c>
      <c r="E20" s="10"/>
      <c r="F20" s="6">
        <f t="shared" si="2"/>
        <v>23.057888888889</v>
      </c>
      <c r="G20" s="6">
        <f t="shared" si="0"/>
        <v>-29.201366</v>
      </c>
      <c r="H20" s="6"/>
      <c r="J20">
        <v>8333333333.3332996</v>
      </c>
      <c r="K20">
        <v>-8.3960457000000002</v>
      </c>
      <c r="L20"/>
      <c r="M20" s="10"/>
      <c r="N20" s="6">
        <f t="shared" si="3"/>
        <v>9.6666666666666998</v>
      </c>
      <c r="O20" s="6">
        <f t="shared" si="1"/>
        <v>-28.611124</v>
      </c>
      <c r="P20" s="6"/>
      <c r="Q20" s="10"/>
    </row>
    <row r="21" spans="2:17" x14ac:dyDescent="0.25">
      <c r="B21">
        <v>22675333333.333</v>
      </c>
      <c r="C21">
        <v>-9.2251644000000006</v>
      </c>
      <c r="E21" s="10"/>
      <c r="F21" s="6">
        <f t="shared" si="2"/>
        <v>24.446111111111001</v>
      </c>
      <c r="G21" s="6">
        <f t="shared" si="0"/>
        <v>-25.439219000000001</v>
      </c>
      <c r="H21" s="6"/>
      <c r="J21">
        <v>9000000000</v>
      </c>
      <c r="K21">
        <v>-8.6454562999999993</v>
      </c>
      <c r="L21"/>
      <c r="M21" s="10"/>
      <c r="N21" s="6">
        <f t="shared" si="3"/>
        <v>10.333333333333</v>
      </c>
      <c r="O21" s="6">
        <f t="shared" si="1"/>
        <v>-27.792278</v>
      </c>
      <c r="P21" s="6"/>
      <c r="Q21" s="10"/>
    </row>
    <row r="22" spans="2:17" x14ac:dyDescent="0.25">
      <c r="B22">
        <v>23895944444.444</v>
      </c>
      <c r="C22">
        <v>-9.2802752999999996</v>
      </c>
      <c r="E22" s="10"/>
      <c r="F22" s="6">
        <f t="shared" si="2"/>
        <v>25.834333333332999</v>
      </c>
      <c r="G22" s="6">
        <f t="shared" si="0"/>
        <v>-24.645175999999999</v>
      </c>
      <c r="H22" s="6"/>
      <c r="J22">
        <v>9666666666.6667004</v>
      </c>
      <c r="K22">
        <v>-8.7394762000000004</v>
      </c>
      <c r="L22"/>
      <c r="M22" s="10"/>
      <c r="N22" s="6">
        <f t="shared" si="3"/>
        <v>11</v>
      </c>
      <c r="O22" s="6">
        <f t="shared" si="1"/>
        <v>-27.087133000000001</v>
      </c>
      <c r="P22" s="6"/>
      <c r="Q22" s="10"/>
    </row>
    <row r="23" spans="2:17" x14ac:dyDescent="0.25">
      <c r="B23">
        <v>25116555555.556</v>
      </c>
      <c r="C23">
        <v>-9.6043538999999996</v>
      </c>
      <c r="E23" s="10"/>
      <c r="F23" s="6">
        <f t="shared" si="2"/>
        <v>27.222555555555999</v>
      </c>
      <c r="G23" s="6">
        <f t="shared" si="0"/>
        <v>-27.909873999999999</v>
      </c>
      <c r="H23" s="6"/>
      <c r="J23">
        <v>10333333333.333</v>
      </c>
      <c r="K23">
        <v>-8.7964877999999995</v>
      </c>
      <c r="L23"/>
      <c r="M23" s="10"/>
      <c r="N23" s="6">
        <f t="shared" si="3"/>
        <v>11.666666666667</v>
      </c>
      <c r="O23" s="6">
        <f t="shared" si="1"/>
        <v>-25.663378000000002</v>
      </c>
      <c r="P23" s="6"/>
      <c r="Q23" s="10"/>
    </row>
    <row r="24" spans="2:17" x14ac:dyDescent="0.25">
      <c r="B24">
        <v>26337166666.667</v>
      </c>
      <c r="C24">
        <v>-9.4677439000000003</v>
      </c>
      <c r="E24" s="10"/>
      <c r="F24" s="6">
        <f t="shared" si="2"/>
        <v>28.610777777778001</v>
      </c>
      <c r="G24" s="6">
        <f t="shared" si="0"/>
        <v>-37.136378999999998</v>
      </c>
      <c r="H24" s="6"/>
      <c r="J24">
        <v>11000000000</v>
      </c>
      <c r="K24">
        <v>-8.9074115999999997</v>
      </c>
      <c r="L24"/>
      <c r="M24" s="10"/>
      <c r="N24" s="6">
        <f t="shared" si="3"/>
        <v>12.333333333333</v>
      </c>
      <c r="O24" s="6">
        <f t="shared" si="1"/>
        <v>-26.200474</v>
      </c>
      <c r="P24" s="6"/>
      <c r="Q24" s="10"/>
    </row>
    <row r="25" spans="2:17" x14ac:dyDescent="0.25">
      <c r="B25">
        <v>27557777777.778</v>
      </c>
      <c r="C25">
        <v>-10.145984</v>
      </c>
      <c r="E25" s="10"/>
      <c r="F25" s="6">
        <f t="shared" si="2"/>
        <v>29.998999999999999</v>
      </c>
      <c r="G25" s="6">
        <f t="shared" si="0"/>
        <v>-29.051651</v>
      </c>
      <c r="H25" s="6"/>
      <c r="J25">
        <v>11666666666.667</v>
      </c>
      <c r="K25">
        <v>-9.1357107000000006</v>
      </c>
      <c r="L25"/>
      <c r="M25" s="10"/>
      <c r="N25" s="6">
        <f t="shared" si="3"/>
        <v>13</v>
      </c>
      <c r="O25" s="6">
        <f t="shared" si="1"/>
        <v>-25.23358</v>
      </c>
      <c r="P25" s="6"/>
      <c r="Q25" s="10"/>
    </row>
    <row r="26" spans="2:17" x14ac:dyDescent="0.25">
      <c r="B26">
        <v>28778388888.889</v>
      </c>
      <c r="C26">
        <v>-11.181167</v>
      </c>
      <c r="E26" s="10"/>
      <c r="F26" s="6" t="s">
        <v>25</v>
      </c>
      <c r="H26" s="6"/>
      <c r="J26">
        <v>12333333333.333</v>
      </c>
      <c r="K26">
        <v>-9.7105254999999993</v>
      </c>
      <c r="L26"/>
      <c r="M26" s="10"/>
      <c r="N26" s="6" t="s">
        <v>25</v>
      </c>
      <c r="P26" s="6"/>
      <c r="Q26" s="10"/>
    </row>
    <row r="27" spans="2:17" x14ac:dyDescent="0.25">
      <c r="B27">
        <v>29999000000</v>
      </c>
      <c r="C27">
        <v>-11.704867</v>
      </c>
      <c r="E27" s="10"/>
      <c r="H27" s="6"/>
      <c r="J27">
        <v>13000000000</v>
      </c>
      <c r="K27">
        <v>-10.722291999999999</v>
      </c>
      <c r="L27"/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K28"/>
      <c r="L28"/>
      <c r="M28" s="10"/>
      <c r="P28" s="6"/>
      <c r="Q28" s="10"/>
    </row>
    <row r="29" spans="2:17" x14ac:dyDescent="0.25">
      <c r="E29" s="10"/>
      <c r="F29" s="6" t="s">
        <v>26</v>
      </c>
      <c r="H29" s="6"/>
      <c r="J29"/>
      <c r="K29"/>
      <c r="L29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J30"/>
      <c r="K30"/>
      <c r="L30"/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10.146000000000001</v>
      </c>
      <c r="G31" s="6">
        <f t="shared" si="4"/>
        <v>-60.563254999999998</v>
      </c>
      <c r="H31" s="36">
        <f>ABS(AVERAGE(G31:G49)-(H30-1)*15)</f>
        <v>69.98411715789473</v>
      </c>
      <c r="J31" t="s">
        <v>22</v>
      </c>
      <c r="K31"/>
      <c r="L31"/>
      <c r="M31" s="10"/>
      <c r="N31" s="6">
        <f t="shared" ref="N31:N49" si="7">J57/1000000000</f>
        <v>2</v>
      </c>
      <c r="O31" s="6">
        <f t="shared" si="5"/>
        <v>-53.649231</v>
      </c>
      <c r="P31" s="36">
        <f>ABS(AVERAGE(O31:O49)-(P30-1)*15)</f>
        <v>64.942350473684229</v>
      </c>
      <c r="Q31" s="10"/>
    </row>
    <row r="32" spans="2:17" x14ac:dyDescent="0.25">
      <c r="B32" t="s">
        <v>23</v>
      </c>
      <c r="C32" t="s">
        <v>313</v>
      </c>
      <c r="D32" t="s">
        <v>318</v>
      </c>
      <c r="E32" s="10"/>
      <c r="F32" s="6">
        <f t="shared" si="6"/>
        <v>10.693388888889</v>
      </c>
      <c r="G32" s="6">
        <f t="shared" si="4"/>
        <v>-59.088081000000003</v>
      </c>
      <c r="H32" s="6"/>
      <c r="J32" t="s">
        <v>23</v>
      </c>
      <c r="K32" t="s">
        <v>127</v>
      </c>
      <c r="L32" t="s">
        <v>30</v>
      </c>
      <c r="M32" s="10"/>
      <c r="N32" s="6">
        <f t="shared" si="7"/>
        <v>2.6111111111111001</v>
      </c>
      <c r="O32" s="6">
        <f t="shared" si="5"/>
        <v>-55.462108999999998</v>
      </c>
      <c r="P32" s="6"/>
      <c r="Q32" s="10"/>
    </row>
    <row r="33" spans="2:17" x14ac:dyDescent="0.25">
      <c r="B33">
        <v>5011000000</v>
      </c>
      <c r="C33">
        <v>-50.632126</v>
      </c>
      <c r="D33">
        <v>-44.233139000000001</v>
      </c>
      <c r="E33" s="10"/>
      <c r="F33" s="6">
        <f t="shared" si="6"/>
        <v>11.240777777778</v>
      </c>
      <c r="G33" s="6">
        <f t="shared" si="4"/>
        <v>-58.505386000000001</v>
      </c>
      <c r="H33" s="6"/>
      <c r="J33">
        <v>1000000000</v>
      </c>
      <c r="K33">
        <v>-29.510978999999999</v>
      </c>
      <c r="L33">
        <v>-15.922938</v>
      </c>
      <c r="M33" s="10"/>
      <c r="N33" s="6">
        <f t="shared" si="7"/>
        <v>3.2222222222222001</v>
      </c>
      <c r="O33" s="6">
        <f t="shared" si="5"/>
        <v>-56.622985999999997</v>
      </c>
      <c r="P33" s="6"/>
      <c r="Q33" s="10"/>
    </row>
    <row r="34" spans="2:17" x14ac:dyDescent="0.25">
      <c r="B34">
        <v>6399222222.2222004</v>
      </c>
      <c r="C34">
        <v>-60.691357000000004</v>
      </c>
      <c r="D34">
        <v>-54.675888</v>
      </c>
      <c r="E34" s="10"/>
      <c r="F34" s="6">
        <f t="shared" si="6"/>
        <v>11.788166666666999</v>
      </c>
      <c r="G34" s="6">
        <f t="shared" si="4"/>
        <v>-58.605170999999999</v>
      </c>
      <c r="H34" s="6"/>
      <c r="J34">
        <v>1666666666.6666999</v>
      </c>
      <c r="K34">
        <v>-36.852463</v>
      </c>
      <c r="L34">
        <v>-27.343389999999999</v>
      </c>
      <c r="M34" s="10"/>
      <c r="N34" s="6">
        <f t="shared" si="7"/>
        <v>3.8333333333333002</v>
      </c>
      <c r="O34" s="6">
        <f t="shared" si="5"/>
        <v>-54.269913000000003</v>
      </c>
      <c r="P34" s="6"/>
      <c r="Q34" s="10"/>
    </row>
    <row r="35" spans="2:17" x14ac:dyDescent="0.25">
      <c r="B35">
        <v>7787444444.4443998</v>
      </c>
      <c r="C35">
        <v>-48.821049000000002</v>
      </c>
      <c r="D35">
        <v>-42.748646000000001</v>
      </c>
      <c r="E35" s="10"/>
      <c r="F35" s="6">
        <f t="shared" si="6"/>
        <v>12.335555555556001</v>
      </c>
      <c r="G35" s="6">
        <f t="shared" si="4"/>
        <v>-59.351661999999997</v>
      </c>
      <c r="H35" s="6"/>
      <c r="J35">
        <v>2333333333.3333001</v>
      </c>
      <c r="K35">
        <v>-41.697749999999999</v>
      </c>
      <c r="L35">
        <v>-33.952297000000002</v>
      </c>
      <c r="M35" s="10"/>
      <c r="N35" s="6">
        <f t="shared" si="7"/>
        <v>4.4444444444444002</v>
      </c>
      <c r="O35" s="6">
        <f t="shared" si="5"/>
        <v>-51.271351000000003</v>
      </c>
      <c r="P35" s="6"/>
      <c r="Q35" s="10"/>
    </row>
    <row r="36" spans="2:17" x14ac:dyDescent="0.25">
      <c r="B36">
        <v>9175666666.6667004</v>
      </c>
      <c r="C36">
        <v>-44.851891000000002</v>
      </c>
      <c r="D36">
        <v>-38.553607999999997</v>
      </c>
      <c r="E36" s="10"/>
      <c r="F36" s="6">
        <f t="shared" si="6"/>
        <v>12.882944444444</v>
      </c>
      <c r="G36" s="6">
        <f t="shared" si="4"/>
        <v>-60.331532000000003</v>
      </c>
      <c r="H36" s="6"/>
      <c r="J36">
        <v>3000000000</v>
      </c>
      <c r="K36">
        <v>-43.483536000000001</v>
      </c>
      <c r="L36">
        <v>-35.821826999999999</v>
      </c>
      <c r="M36" s="10"/>
      <c r="N36" s="6">
        <f t="shared" si="7"/>
        <v>5.0555555555555998</v>
      </c>
      <c r="O36" s="6">
        <f t="shared" si="5"/>
        <v>-49.567458999999999</v>
      </c>
      <c r="P36" s="6"/>
      <c r="Q36" s="10"/>
    </row>
    <row r="37" spans="2:17" x14ac:dyDescent="0.25">
      <c r="B37">
        <v>10563888888.889</v>
      </c>
      <c r="C37">
        <v>-46.914093000000001</v>
      </c>
      <c r="D37">
        <v>-40.684280000000001</v>
      </c>
      <c r="E37" s="10"/>
      <c r="F37" s="6">
        <f t="shared" si="6"/>
        <v>13.430333333333</v>
      </c>
      <c r="G37" s="6">
        <f t="shared" si="4"/>
        <v>-58.509880000000003</v>
      </c>
      <c r="H37" s="6"/>
      <c r="J37">
        <v>3666666666.6666999</v>
      </c>
      <c r="K37">
        <v>-45.857517000000001</v>
      </c>
      <c r="L37">
        <v>-37.911330999999997</v>
      </c>
      <c r="M37" s="10"/>
      <c r="N37" s="6">
        <f t="shared" si="7"/>
        <v>5.6666666666667007</v>
      </c>
      <c r="O37" s="6">
        <f t="shared" si="5"/>
        <v>-49.021881</v>
      </c>
      <c r="P37" s="6"/>
      <c r="Q37" s="10"/>
    </row>
    <row r="38" spans="2:17" x14ac:dyDescent="0.25">
      <c r="B38">
        <v>11952111111.111</v>
      </c>
      <c r="C38">
        <v>-49.885894999999998</v>
      </c>
      <c r="D38">
        <v>-43.592154999999998</v>
      </c>
      <c r="E38" s="10"/>
      <c r="F38" s="6">
        <f t="shared" si="6"/>
        <v>13.977722222222001</v>
      </c>
      <c r="G38" s="6">
        <f t="shared" si="4"/>
        <v>-59.535648000000002</v>
      </c>
      <c r="H38" s="6"/>
      <c r="J38">
        <v>4333333333.3332996</v>
      </c>
      <c r="K38">
        <v>-49.242798000000001</v>
      </c>
      <c r="L38">
        <v>-41.231121000000002</v>
      </c>
      <c r="M38" s="10"/>
      <c r="N38" s="6">
        <f t="shared" si="7"/>
        <v>6.2777777777777999</v>
      </c>
      <c r="O38" s="6">
        <f t="shared" si="5"/>
        <v>-49.387115000000001</v>
      </c>
      <c r="P38" s="6"/>
      <c r="Q38" s="10"/>
    </row>
    <row r="39" spans="2:17" x14ac:dyDescent="0.25">
      <c r="B39">
        <v>13340333333.333</v>
      </c>
      <c r="C39">
        <v>-47.272972000000003</v>
      </c>
      <c r="D39">
        <v>-40.574038999999999</v>
      </c>
      <c r="E39" s="10"/>
      <c r="F39" s="6">
        <f t="shared" si="6"/>
        <v>14.525111111111</v>
      </c>
      <c r="G39" s="6">
        <f t="shared" si="4"/>
        <v>-59.966408000000001</v>
      </c>
      <c r="H39" s="6"/>
      <c r="J39">
        <v>5000000000</v>
      </c>
      <c r="K39">
        <v>-50.460175</v>
      </c>
      <c r="L39">
        <v>-42.410617999999999</v>
      </c>
      <c r="M39" s="10"/>
      <c r="N39" s="6">
        <f t="shared" si="7"/>
        <v>6.8888888888888999</v>
      </c>
      <c r="O39" s="6">
        <f t="shared" si="5"/>
        <v>-49.885154999999997</v>
      </c>
      <c r="P39" s="6"/>
      <c r="Q39" s="10"/>
    </row>
    <row r="40" spans="2:17" x14ac:dyDescent="0.25">
      <c r="B40">
        <v>14728555555.556</v>
      </c>
      <c r="C40">
        <v>-46.799720999999998</v>
      </c>
      <c r="D40">
        <v>-39.708286000000001</v>
      </c>
      <c r="E40" s="10"/>
      <c r="F40" s="6">
        <f t="shared" si="6"/>
        <v>15.0725</v>
      </c>
      <c r="G40" s="6">
        <f t="shared" si="4"/>
        <v>-56.799171000000001</v>
      </c>
      <c r="H40" s="6"/>
      <c r="J40">
        <v>5666666666.6667004</v>
      </c>
      <c r="K40">
        <v>-49.124096000000002</v>
      </c>
      <c r="L40">
        <v>-41.537331000000002</v>
      </c>
      <c r="M40" s="10"/>
      <c r="N40" s="6">
        <f t="shared" si="7"/>
        <v>7.5</v>
      </c>
      <c r="O40" s="6">
        <f t="shared" si="5"/>
        <v>-50.844833000000001</v>
      </c>
      <c r="P40" s="6"/>
      <c r="Q40" s="10"/>
    </row>
    <row r="41" spans="2:17" x14ac:dyDescent="0.25">
      <c r="B41">
        <v>16116777777.778</v>
      </c>
      <c r="C41">
        <v>-35.463138999999998</v>
      </c>
      <c r="D41">
        <v>-28.049403999999999</v>
      </c>
      <c r="E41" s="10"/>
      <c r="F41" s="6">
        <f t="shared" si="6"/>
        <v>15.619888888888999</v>
      </c>
      <c r="G41" s="6">
        <f t="shared" si="4"/>
        <v>-56.615958999999997</v>
      </c>
      <c r="H41" s="6"/>
      <c r="J41">
        <v>6333333333.3332996</v>
      </c>
      <c r="K41">
        <v>-56.967381000000003</v>
      </c>
      <c r="L41">
        <v>-49.209201999999998</v>
      </c>
      <c r="M41" s="10"/>
      <c r="N41" s="6">
        <f t="shared" si="7"/>
        <v>8.1111111111111001</v>
      </c>
      <c r="O41" s="6">
        <f t="shared" si="5"/>
        <v>-50.369895999999997</v>
      </c>
      <c r="P41" s="6"/>
      <c r="Q41" s="10"/>
    </row>
    <row r="42" spans="2:17" x14ac:dyDescent="0.25">
      <c r="B42">
        <v>17505000000</v>
      </c>
      <c r="C42">
        <v>-38.331245000000003</v>
      </c>
      <c r="D42">
        <v>-30.004802999999999</v>
      </c>
      <c r="E42" s="10"/>
      <c r="F42" s="6">
        <f t="shared" si="6"/>
        <v>16.167277777778001</v>
      </c>
      <c r="G42" s="6">
        <f t="shared" si="4"/>
        <v>-52.936019999999999</v>
      </c>
      <c r="H42" s="6"/>
      <c r="J42">
        <v>7000000000</v>
      </c>
      <c r="K42">
        <v>-45.809722999999998</v>
      </c>
      <c r="L42">
        <v>-37.94659</v>
      </c>
      <c r="M42" s="10"/>
      <c r="N42" s="6">
        <f t="shared" si="7"/>
        <v>8.7222222222222001</v>
      </c>
      <c r="O42" s="6">
        <f t="shared" si="5"/>
        <v>-50.039206999999998</v>
      </c>
      <c r="P42" s="6"/>
      <c r="Q42" s="10"/>
    </row>
    <row r="43" spans="2:17" x14ac:dyDescent="0.25">
      <c r="B43">
        <v>18893222222.222</v>
      </c>
      <c r="C43">
        <v>-46.469096999999998</v>
      </c>
      <c r="D43">
        <v>-37.813805000000002</v>
      </c>
      <c r="E43" s="10"/>
      <c r="F43" s="6">
        <f t="shared" si="6"/>
        <v>16.714666666667</v>
      </c>
      <c r="G43" s="6">
        <f t="shared" si="4"/>
        <v>-52.999622000000002</v>
      </c>
      <c r="H43" s="6"/>
      <c r="J43">
        <v>7666666666.6667004</v>
      </c>
      <c r="K43">
        <v>-42.992741000000002</v>
      </c>
      <c r="L43">
        <v>-34.834491999999997</v>
      </c>
      <c r="M43" s="10"/>
      <c r="N43" s="6">
        <f t="shared" si="7"/>
        <v>9.3333333333333002</v>
      </c>
      <c r="O43" s="6">
        <f t="shared" si="5"/>
        <v>-48.635441</v>
      </c>
      <c r="P43" s="6"/>
      <c r="Q43" s="10"/>
    </row>
    <row r="44" spans="2:17" x14ac:dyDescent="0.25">
      <c r="B44">
        <v>20281444444.444</v>
      </c>
      <c r="C44">
        <v>-39.420979000000003</v>
      </c>
      <c r="D44">
        <v>-29.979225</v>
      </c>
      <c r="E44" s="10"/>
      <c r="F44" s="6">
        <f t="shared" si="6"/>
        <v>17.262055555556</v>
      </c>
      <c r="G44" s="6">
        <f t="shared" si="4"/>
        <v>-52.190826000000001</v>
      </c>
      <c r="H44" s="6"/>
      <c r="J44">
        <v>8333333333.3332996</v>
      </c>
      <c r="K44">
        <v>-40.187286</v>
      </c>
      <c r="L44">
        <v>-31.791240999999999</v>
      </c>
      <c r="M44" s="10"/>
      <c r="N44" s="6">
        <f t="shared" si="7"/>
        <v>9.9444444444444002</v>
      </c>
      <c r="O44" s="6">
        <f t="shared" si="5"/>
        <v>-48.721480999999997</v>
      </c>
      <c r="P44" s="6"/>
      <c r="Q44" s="10"/>
    </row>
    <row r="45" spans="2:17" x14ac:dyDescent="0.25">
      <c r="B45">
        <v>21669666666.667</v>
      </c>
      <c r="C45">
        <v>-39.922378999999999</v>
      </c>
      <c r="D45">
        <v>-30.697213999999999</v>
      </c>
      <c r="E45" s="10"/>
      <c r="F45" s="6">
        <f t="shared" si="6"/>
        <v>17.809444444444001</v>
      </c>
      <c r="G45" s="6">
        <f t="shared" si="4"/>
        <v>-49.416420000000002</v>
      </c>
      <c r="H45" s="6"/>
      <c r="J45">
        <v>9000000000</v>
      </c>
      <c r="K45">
        <v>-38.256656999999997</v>
      </c>
      <c r="L45">
        <v>-29.611201999999999</v>
      </c>
      <c r="M45" s="10"/>
      <c r="N45" s="6">
        <f t="shared" si="7"/>
        <v>10.555555555555999</v>
      </c>
      <c r="O45" s="6">
        <f t="shared" si="5"/>
        <v>-51.651817000000001</v>
      </c>
      <c r="P45" s="6"/>
      <c r="Q45" s="10"/>
    </row>
    <row r="46" spans="2:17" x14ac:dyDescent="0.25">
      <c r="B46">
        <v>23057888888.889</v>
      </c>
      <c r="C46">
        <v>-38.481644000000003</v>
      </c>
      <c r="D46">
        <v>-29.201366</v>
      </c>
      <c r="E46" s="10"/>
      <c r="F46" s="6">
        <f t="shared" si="6"/>
        <v>18.356833333333</v>
      </c>
      <c r="G46" s="6">
        <f t="shared" si="4"/>
        <v>-49.217255000000002</v>
      </c>
      <c r="H46" s="6"/>
      <c r="J46">
        <v>9666666666.6667004</v>
      </c>
      <c r="K46">
        <v>-37.350600999999997</v>
      </c>
      <c r="L46">
        <v>-28.611124</v>
      </c>
      <c r="M46" s="10"/>
      <c r="N46" s="6">
        <f t="shared" si="7"/>
        <v>11.166666666667</v>
      </c>
      <c r="O46" s="6">
        <f t="shared" si="5"/>
        <v>-45.629779999999997</v>
      </c>
      <c r="P46" s="6"/>
      <c r="Q46" s="10"/>
    </row>
    <row r="47" spans="2:17" x14ac:dyDescent="0.25">
      <c r="B47">
        <v>24446111111.111</v>
      </c>
      <c r="C47">
        <v>-35.043571</v>
      </c>
      <c r="D47">
        <v>-25.439219000000001</v>
      </c>
      <c r="E47" s="10"/>
      <c r="F47" s="6">
        <f t="shared" si="6"/>
        <v>18.904222222222</v>
      </c>
      <c r="G47" s="6">
        <f t="shared" si="4"/>
        <v>-48.522461</v>
      </c>
      <c r="H47" s="6"/>
      <c r="J47">
        <v>10333333333.333</v>
      </c>
      <c r="K47">
        <v>-36.588768000000002</v>
      </c>
      <c r="L47">
        <v>-27.792278</v>
      </c>
      <c r="M47" s="10"/>
      <c r="N47" s="6">
        <f t="shared" si="7"/>
        <v>11.777777777778001</v>
      </c>
      <c r="O47" s="6">
        <f t="shared" si="5"/>
        <v>-46.180157000000001</v>
      </c>
      <c r="P47" s="6"/>
      <c r="Q47" s="10"/>
    </row>
    <row r="48" spans="2:17" x14ac:dyDescent="0.25">
      <c r="B48">
        <v>25834333333.333</v>
      </c>
      <c r="C48">
        <v>-34.112918999999998</v>
      </c>
      <c r="D48">
        <v>-24.645175999999999</v>
      </c>
      <c r="E48" s="10"/>
      <c r="F48" s="6">
        <f t="shared" si="6"/>
        <v>19.451611111110999</v>
      </c>
      <c r="G48" s="6">
        <f t="shared" si="4"/>
        <v>-46.211548000000001</v>
      </c>
      <c r="H48" s="6"/>
      <c r="J48">
        <v>11000000000</v>
      </c>
      <c r="K48">
        <v>-35.994545000000002</v>
      </c>
      <c r="L48">
        <v>-27.087133000000001</v>
      </c>
      <c r="M48" s="10"/>
      <c r="N48" s="6">
        <f t="shared" si="7"/>
        <v>12.388888888888999</v>
      </c>
      <c r="O48" s="6">
        <f t="shared" si="5"/>
        <v>-45.494323999999999</v>
      </c>
      <c r="P48" s="6"/>
      <c r="Q48" s="10"/>
    </row>
    <row r="49" spans="2:17" x14ac:dyDescent="0.25">
      <c r="B49">
        <v>27222555555.556</v>
      </c>
      <c r="C49">
        <v>-38.055858999999998</v>
      </c>
      <c r="D49">
        <v>-27.909873999999999</v>
      </c>
      <c r="E49" s="10"/>
      <c r="F49" s="6">
        <f t="shared" si="6"/>
        <v>19.998999999999999</v>
      </c>
      <c r="G49" s="6">
        <f t="shared" si="4"/>
        <v>-45.331921000000001</v>
      </c>
      <c r="H49" s="6"/>
      <c r="J49">
        <v>11666666666.667</v>
      </c>
      <c r="K49">
        <v>-34.799087999999998</v>
      </c>
      <c r="L49">
        <v>-25.663378000000002</v>
      </c>
      <c r="M49" s="10"/>
      <c r="N49" s="6">
        <f t="shared" si="7"/>
        <v>13</v>
      </c>
      <c r="O49" s="6">
        <f t="shared" si="5"/>
        <v>-42.200522999999997</v>
      </c>
      <c r="P49" s="6"/>
      <c r="Q49" s="10"/>
    </row>
    <row r="50" spans="2:17" x14ac:dyDescent="0.25">
      <c r="B50">
        <v>28610777777.778</v>
      </c>
      <c r="C50">
        <v>-48.317546999999998</v>
      </c>
      <c r="D50">
        <v>-37.136378999999998</v>
      </c>
      <c r="E50" s="10"/>
      <c r="F50" s="6" t="s">
        <v>25</v>
      </c>
      <c r="H50" s="6"/>
      <c r="J50">
        <v>12333333333.333</v>
      </c>
      <c r="K50">
        <v>-35.910998999999997</v>
      </c>
      <c r="L50">
        <v>-26.200474</v>
      </c>
      <c r="M50" s="10"/>
      <c r="N50" s="6" t="s">
        <v>25</v>
      </c>
      <c r="P50" s="6"/>
      <c r="Q50" s="10"/>
    </row>
    <row r="51" spans="2:17" x14ac:dyDescent="0.25">
      <c r="B51">
        <v>29999000000</v>
      </c>
      <c r="C51">
        <v>-40.756518999999997</v>
      </c>
      <c r="D51">
        <v>-29.051651</v>
      </c>
      <c r="E51" s="10"/>
      <c r="H51" s="6"/>
      <c r="J51">
        <v>13000000000</v>
      </c>
      <c r="K51">
        <v>-35.955871999999999</v>
      </c>
      <c r="L51">
        <v>-25.23358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K52"/>
      <c r="L52"/>
      <c r="M52" s="8"/>
      <c r="P52" s="6"/>
      <c r="Q52" s="8"/>
    </row>
    <row r="53" spans="2:17" x14ac:dyDescent="0.25">
      <c r="E53" s="8"/>
      <c r="F53" s="6" t="s">
        <v>27</v>
      </c>
      <c r="H53" s="6"/>
      <c r="J53"/>
      <c r="K53"/>
      <c r="L53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J54"/>
      <c r="K54"/>
      <c r="L54"/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15.039</v>
      </c>
      <c r="G55" s="6">
        <f>D81</f>
        <v>-79.937736999999998</v>
      </c>
      <c r="H55" s="36">
        <f>ABS(AVERAGE(G55:G73)-(H54-1)*15)</f>
        <v>102.82747936842107</v>
      </c>
      <c r="J55" t="s">
        <v>26</v>
      </c>
      <c r="K55"/>
      <c r="L55"/>
      <c r="M55" s="8"/>
      <c r="N55" s="6">
        <f>J81/1000000000</f>
        <v>3</v>
      </c>
      <c r="O55" s="6">
        <f>L81</f>
        <v>-79.668227999999999</v>
      </c>
      <c r="P55" s="36">
        <f>ABS(AVERAGE(O55:O73)-(P54-1)*15)</f>
        <v>105.30348721052628</v>
      </c>
      <c r="Q55" s="8"/>
    </row>
    <row r="56" spans="2:17" x14ac:dyDescent="0.25">
      <c r="B56" t="s">
        <v>23</v>
      </c>
      <c r="C56" t="s">
        <v>314</v>
      </c>
      <c r="D56" t="s">
        <v>319</v>
      </c>
      <c r="E56" s="8"/>
      <c r="F56" s="6">
        <v>19805555555.556</v>
      </c>
      <c r="G56" s="87">
        <f t="shared" ref="G56:G73" si="8">D82</f>
        <v>-81.163810999999995</v>
      </c>
      <c r="H56" s="6"/>
      <c r="J56" t="s">
        <v>23</v>
      </c>
      <c r="K56" t="s">
        <v>128</v>
      </c>
      <c r="L56" t="s">
        <v>31</v>
      </c>
      <c r="M56" s="8"/>
      <c r="N56" s="6">
        <v>19805555555.556</v>
      </c>
      <c r="O56" s="87">
        <f t="shared" ref="O56:O73" si="9">L82</f>
        <v>-81.171927999999994</v>
      </c>
      <c r="P56" s="6"/>
      <c r="Q56" s="8"/>
    </row>
    <row r="57" spans="2:17" x14ac:dyDescent="0.25">
      <c r="B57">
        <v>10146000000</v>
      </c>
      <c r="C57">
        <v>-66.962242000000003</v>
      </c>
      <c r="D57">
        <v>-60.563254999999998</v>
      </c>
      <c r="E57" s="8"/>
      <c r="F57" s="6">
        <v>20111111111.111</v>
      </c>
      <c r="G57" s="87">
        <f t="shared" si="8"/>
        <v>-77.963310000000007</v>
      </c>
      <c r="H57" s="6"/>
      <c r="J57">
        <v>2000000000</v>
      </c>
      <c r="K57">
        <v>-67.237273999999999</v>
      </c>
      <c r="L57">
        <v>-53.649231</v>
      </c>
      <c r="M57" s="8"/>
      <c r="N57" s="6">
        <v>20111111111.111</v>
      </c>
      <c r="O57" s="87">
        <f t="shared" si="9"/>
        <v>-76.534156999999993</v>
      </c>
      <c r="P57" s="6"/>
      <c r="Q57" s="8"/>
    </row>
    <row r="58" spans="2:17" x14ac:dyDescent="0.25">
      <c r="B58">
        <v>10693388888.889</v>
      </c>
      <c r="C58">
        <v>-65.103545999999994</v>
      </c>
      <c r="D58">
        <v>-59.088081000000003</v>
      </c>
      <c r="E58" s="8"/>
      <c r="F58" s="6">
        <v>20416666666.667</v>
      </c>
      <c r="G58" s="87">
        <f t="shared" si="8"/>
        <v>-77.953582999999995</v>
      </c>
      <c r="H58" s="6"/>
      <c r="J58">
        <v>2611111111.1111002</v>
      </c>
      <c r="K58">
        <v>-64.971176</v>
      </c>
      <c r="L58">
        <v>-55.462108999999998</v>
      </c>
      <c r="M58" s="8"/>
      <c r="N58" s="6">
        <v>20416666666.667</v>
      </c>
      <c r="O58" s="87">
        <f t="shared" si="9"/>
        <v>-74.553496999999993</v>
      </c>
      <c r="P58" s="6"/>
      <c r="Q58" s="8"/>
    </row>
    <row r="59" spans="2:17" x14ac:dyDescent="0.25">
      <c r="B59">
        <v>11240777777.778</v>
      </c>
      <c r="C59">
        <v>-64.577788999999996</v>
      </c>
      <c r="D59">
        <v>-58.505386000000001</v>
      </c>
      <c r="E59" s="8"/>
      <c r="F59" s="6">
        <v>20722222222.222</v>
      </c>
      <c r="G59" s="87">
        <f t="shared" si="8"/>
        <v>-79.106551999999994</v>
      </c>
      <c r="H59" s="6"/>
      <c r="J59">
        <v>3222222222.2221999</v>
      </c>
      <c r="K59">
        <v>-64.368438999999995</v>
      </c>
      <c r="L59">
        <v>-56.622985999999997</v>
      </c>
      <c r="M59" s="8"/>
      <c r="N59" s="6">
        <v>20722222222.222</v>
      </c>
      <c r="O59" s="87">
        <f t="shared" si="9"/>
        <v>-72.953925999999996</v>
      </c>
      <c r="P59" s="6"/>
      <c r="Q59" s="8"/>
    </row>
    <row r="60" spans="2:17" x14ac:dyDescent="0.25">
      <c r="B60">
        <v>11788166666.667</v>
      </c>
      <c r="C60">
        <v>-64.903450000000007</v>
      </c>
      <c r="D60">
        <v>-58.605170999999999</v>
      </c>
      <c r="E60" s="8"/>
      <c r="F60" s="6">
        <v>21027777777.778</v>
      </c>
      <c r="G60" s="87">
        <f t="shared" si="8"/>
        <v>-78.158821000000003</v>
      </c>
      <c r="H60" s="6"/>
      <c r="J60">
        <v>3833333333.3333001</v>
      </c>
      <c r="K60">
        <v>-61.931621999999997</v>
      </c>
      <c r="L60">
        <v>-54.269913000000003</v>
      </c>
      <c r="M60" s="8"/>
      <c r="N60" s="6">
        <v>21027777777.778</v>
      </c>
      <c r="O60" s="87">
        <f t="shared" si="9"/>
        <v>-68.841316000000006</v>
      </c>
      <c r="P60" s="6"/>
      <c r="Q60" s="8"/>
    </row>
    <row r="61" spans="2:17" x14ac:dyDescent="0.25">
      <c r="B61">
        <v>12335555555.556</v>
      </c>
      <c r="C61">
        <v>-65.581474</v>
      </c>
      <c r="D61">
        <v>-59.351661999999997</v>
      </c>
      <c r="E61" s="8"/>
      <c r="F61" s="6">
        <v>21333333333.333</v>
      </c>
      <c r="G61" s="87">
        <f t="shared" si="8"/>
        <v>-76.520882</v>
      </c>
      <c r="H61" s="6"/>
      <c r="J61">
        <v>4444444444.4443998</v>
      </c>
      <c r="K61">
        <v>-59.217533000000003</v>
      </c>
      <c r="L61">
        <v>-51.271351000000003</v>
      </c>
      <c r="M61" s="8"/>
      <c r="N61" s="6">
        <v>21333333333.333</v>
      </c>
      <c r="O61" s="87">
        <f t="shared" si="9"/>
        <v>-66.400902000000002</v>
      </c>
      <c r="P61" s="6"/>
      <c r="Q61" s="8"/>
    </row>
    <row r="62" spans="2:17" x14ac:dyDescent="0.25">
      <c r="B62">
        <v>12882944444.444</v>
      </c>
      <c r="C62">
        <v>-66.625275000000002</v>
      </c>
      <c r="D62">
        <v>-60.331532000000003</v>
      </c>
      <c r="E62" s="8"/>
      <c r="F62" s="6">
        <v>21638888888.889</v>
      </c>
      <c r="G62" s="87">
        <f t="shared" si="8"/>
        <v>-74.810822000000002</v>
      </c>
      <c r="H62" s="6"/>
      <c r="J62">
        <v>5055555555.5556002</v>
      </c>
      <c r="K62">
        <v>-57.579135999999998</v>
      </c>
      <c r="L62">
        <v>-49.567458999999999</v>
      </c>
      <c r="M62" s="8"/>
      <c r="N62" s="6">
        <v>21638888888.889</v>
      </c>
      <c r="O62" s="87">
        <f t="shared" si="9"/>
        <v>-66.938445999999999</v>
      </c>
      <c r="P62" s="6"/>
      <c r="Q62" s="8"/>
    </row>
    <row r="63" spans="2:17" x14ac:dyDescent="0.25">
      <c r="B63">
        <v>13430333333.333</v>
      </c>
      <c r="C63">
        <v>-65.208809000000002</v>
      </c>
      <c r="D63">
        <v>-58.509880000000003</v>
      </c>
      <c r="E63" s="8"/>
      <c r="F63" s="6">
        <v>21944444444.444</v>
      </c>
      <c r="G63" s="87">
        <f t="shared" si="8"/>
        <v>-74.285338999999993</v>
      </c>
      <c r="H63" s="6"/>
      <c r="J63">
        <v>5666666666.6667004</v>
      </c>
      <c r="K63">
        <v>-57.071438000000001</v>
      </c>
      <c r="L63">
        <v>-49.021881</v>
      </c>
      <c r="M63" s="8"/>
      <c r="N63" s="6">
        <v>21944444444.444</v>
      </c>
      <c r="O63" s="87">
        <f t="shared" si="9"/>
        <v>-70.853393999999994</v>
      </c>
      <c r="P63" s="6"/>
      <c r="Q63" s="8"/>
    </row>
    <row r="64" spans="2:17" x14ac:dyDescent="0.25">
      <c r="B64">
        <v>13977722222.222</v>
      </c>
      <c r="C64">
        <v>-66.627082999999999</v>
      </c>
      <c r="D64">
        <v>-59.535648000000002</v>
      </c>
      <c r="E64" s="8"/>
      <c r="F64" s="6">
        <v>22250000000</v>
      </c>
      <c r="G64" s="87">
        <f t="shared" si="8"/>
        <v>-73.418685999999994</v>
      </c>
      <c r="H64" s="6"/>
      <c r="J64">
        <v>6277777777.7777996</v>
      </c>
      <c r="K64">
        <v>-56.973880999999999</v>
      </c>
      <c r="L64">
        <v>-49.387115000000001</v>
      </c>
      <c r="M64" s="8"/>
      <c r="N64" s="6">
        <v>22250000000</v>
      </c>
      <c r="O64" s="87">
        <f t="shared" si="9"/>
        <v>-73.993926999999999</v>
      </c>
      <c r="P64" s="6"/>
      <c r="Q64" s="8"/>
    </row>
    <row r="65" spans="2:17" x14ac:dyDescent="0.25">
      <c r="B65">
        <v>14525111111.111</v>
      </c>
      <c r="C65">
        <v>-67.380142000000006</v>
      </c>
      <c r="D65">
        <v>-59.966408000000001</v>
      </c>
      <c r="E65" s="8"/>
      <c r="F65" s="6">
        <v>22555555555.556</v>
      </c>
      <c r="G65" s="87">
        <f t="shared" si="8"/>
        <v>-71.371841000000003</v>
      </c>
      <c r="H65" s="6"/>
      <c r="J65">
        <v>6888888888.8888998</v>
      </c>
      <c r="K65">
        <v>-57.643332999999998</v>
      </c>
      <c r="L65">
        <v>-49.885154999999997</v>
      </c>
      <c r="M65" s="8"/>
      <c r="N65" s="6">
        <v>22555555555.556</v>
      </c>
      <c r="O65" s="87">
        <f t="shared" si="9"/>
        <v>-83.943016</v>
      </c>
      <c r="P65" s="6"/>
      <c r="Q65" s="8"/>
    </row>
    <row r="66" spans="2:17" x14ac:dyDescent="0.25">
      <c r="B66">
        <v>15072500000</v>
      </c>
      <c r="C66">
        <v>-65.125618000000003</v>
      </c>
      <c r="D66">
        <v>-56.799171000000001</v>
      </c>
      <c r="E66" s="8"/>
      <c r="F66" s="6">
        <v>22861111111.111</v>
      </c>
      <c r="G66" s="87">
        <f t="shared" si="8"/>
        <v>-72.143615999999994</v>
      </c>
      <c r="H66" s="6"/>
      <c r="J66">
        <v>7500000000</v>
      </c>
      <c r="K66">
        <v>-58.707965999999999</v>
      </c>
      <c r="L66">
        <v>-50.844833000000001</v>
      </c>
      <c r="M66" s="8"/>
      <c r="N66" s="6">
        <v>22861111111.111</v>
      </c>
      <c r="O66" s="87">
        <f t="shared" si="9"/>
        <v>-73.725418000000005</v>
      </c>
      <c r="P66" s="6"/>
      <c r="Q66" s="8"/>
    </row>
    <row r="67" spans="2:17" x14ac:dyDescent="0.25">
      <c r="B67">
        <v>15619888888.889</v>
      </c>
      <c r="C67">
        <v>-65.271254999999996</v>
      </c>
      <c r="D67">
        <v>-56.615958999999997</v>
      </c>
      <c r="E67" s="8"/>
      <c r="F67" s="6">
        <v>23166666666.667</v>
      </c>
      <c r="G67" s="87">
        <f t="shared" si="8"/>
        <v>-67.858429000000001</v>
      </c>
      <c r="H67" s="6"/>
      <c r="J67">
        <v>8111111111.1111002</v>
      </c>
      <c r="K67">
        <v>-58.528145000000002</v>
      </c>
      <c r="L67">
        <v>-50.369895999999997</v>
      </c>
      <c r="M67" s="8"/>
      <c r="N67" s="6">
        <v>23166666666.667</v>
      </c>
      <c r="O67" s="87">
        <f t="shared" si="9"/>
        <v>-74.807907</v>
      </c>
      <c r="P67" s="6"/>
      <c r="Q67" s="8"/>
    </row>
    <row r="68" spans="2:17" x14ac:dyDescent="0.25">
      <c r="B68">
        <v>16167277777.778</v>
      </c>
      <c r="C68">
        <v>-62.377769000000001</v>
      </c>
      <c r="D68">
        <v>-52.936019999999999</v>
      </c>
      <c r="E68" s="8"/>
      <c r="F68" s="6">
        <v>23472222222.222</v>
      </c>
      <c r="G68" s="87">
        <f t="shared" si="8"/>
        <v>-66.812004000000002</v>
      </c>
      <c r="H68" s="6"/>
      <c r="J68">
        <v>8722222222.2222004</v>
      </c>
      <c r="K68">
        <v>-58.435253000000003</v>
      </c>
      <c r="L68">
        <v>-50.039206999999998</v>
      </c>
      <c r="M68" s="8"/>
      <c r="N68" s="6">
        <v>23472222222.222</v>
      </c>
      <c r="O68" s="87">
        <f t="shared" si="9"/>
        <v>-73.303482000000002</v>
      </c>
      <c r="P68" s="6"/>
      <c r="Q68" s="8"/>
    </row>
    <row r="69" spans="2:17" x14ac:dyDescent="0.25">
      <c r="B69">
        <v>16714666666.667</v>
      </c>
      <c r="C69">
        <v>-62.224784999999997</v>
      </c>
      <c r="D69">
        <v>-52.999622000000002</v>
      </c>
      <c r="E69" s="8"/>
      <c r="F69" s="6">
        <v>23777777777.778</v>
      </c>
      <c r="G69" s="87">
        <f t="shared" si="8"/>
        <v>-68.757423000000003</v>
      </c>
      <c r="H69" s="6"/>
      <c r="J69">
        <v>9333333333.3332996</v>
      </c>
      <c r="K69">
        <v>-57.280898999999998</v>
      </c>
      <c r="L69">
        <v>-48.635441</v>
      </c>
      <c r="M69" s="8"/>
      <c r="N69" s="6">
        <v>23777777777.778</v>
      </c>
      <c r="O69" s="87">
        <f t="shared" si="9"/>
        <v>-76.418839000000006</v>
      </c>
      <c r="P69" s="6"/>
      <c r="Q69" s="8"/>
    </row>
    <row r="70" spans="2:17" x14ac:dyDescent="0.25">
      <c r="B70">
        <v>17262055555.556</v>
      </c>
      <c r="C70">
        <v>-61.471103999999997</v>
      </c>
      <c r="D70">
        <v>-52.190826000000001</v>
      </c>
      <c r="E70" s="8"/>
      <c r="F70" s="6">
        <v>24083333333.333</v>
      </c>
      <c r="G70" s="87">
        <f t="shared" si="8"/>
        <v>-65.657875000000004</v>
      </c>
      <c r="H70" s="6"/>
      <c r="J70">
        <v>9944444444.4444008</v>
      </c>
      <c r="K70">
        <v>-57.46096</v>
      </c>
      <c r="L70">
        <v>-48.721480999999997</v>
      </c>
      <c r="M70" s="8"/>
      <c r="N70" s="6">
        <v>24083333333.333</v>
      </c>
      <c r="O70" s="87">
        <f t="shared" si="9"/>
        <v>-79.131621999999993</v>
      </c>
      <c r="P70" s="6"/>
      <c r="Q70" s="8"/>
    </row>
    <row r="71" spans="2:17" x14ac:dyDescent="0.25">
      <c r="B71">
        <v>17809444444.444</v>
      </c>
      <c r="C71">
        <v>-59.020775</v>
      </c>
      <c r="D71">
        <v>-49.416420000000002</v>
      </c>
      <c r="E71" s="8"/>
      <c r="F71" s="6">
        <v>24388888888.889</v>
      </c>
      <c r="G71" s="87">
        <f t="shared" si="8"/>
        <v>-66.999511999999996</v>
      </c>
      <c r="H71" s="6"/>
      <c r="J71">
        <v>10555555555.556</v>
      </c>
      <c r="K71">
        <v>-60.448307</v>
      </c>
      <c r="L71">
        <v>-51.651817000000001</v>
      </c>
      <c r="M71" s="8"/>
      <c r="N71" s="6">
        <v>24388888888.889</v>
      </c>
      <c r="O71" s="87">
        <f t="shared" si="9"/>
        <v>-83.048462000000001</v>
      </c>
      <c r="P71" s="6"/>
      <c r="Q71" s="8"/>
    </row>
    <row r="72" spans="2:17" x14ac:dyDescent="0.25">
      <c r="B72">
        <v>18356833333.333</v>
      </c>
      <c r="C72">
        <v>-58.685001</v>
      </c>
      <c r="D72">
        <v>-49.217255000000002</v>
      </c>
      <c r="E72" s="8"/>
      <c r="F72" s="6">
        <v>24694444444.444</v>
      </c>
      <c r="G72" s="87">
        <f t="shared" si="8"/>
        <v>-65.947556000000006</v>
      </c>
      <c r="H72" s="6"/>
      <c r="J72">
        <v>11166666666.667</v>
      </c>
      <c r="K72">
        <v>-54.537188999999998</v>
      </c>
      <c r="L72">
        <v>-45.629779999999997</v>
      </c>
      <c r="M72" s="8"/>
      <c r="N72" s="6">
        <v>24694444444.444</v>
      </c>
      <c r="O72" s="87">
        <f t="shared" si="9"/>
        <v>-79.616264000000001</v>
      </c>
      <c r="P72" s="6"/>
      <c r="Q72" s="8"/>
    </row>
    <row r="73" spans="2:17" x14ac:dyDescent="0.25">
      <c r="B73">
        <v>18904222222.222</v>
      </c>
      <c r="C73">
        <v>-58.668446000000003</v>
      </c>
      <c r="D73">
        <v>-48.522461</v>
      </c>
      <c r="E73" s="8"/>
      <c r="F73" s="6">
        <v>25000000000</v>
      </c>
      <c r="G73" s="87">
        <f t="shared" si="8"/>
        <v>-64.854309000000001</v>
      </c>
      <c r="H73" s="6"/>
      <c r="J73">
        <v>11777777777.778</v>
      </c>
      <c r="K73">
        <v>-55.315868000000002</v>
      </c>
      <c r="L73">
        <v>-46.180157000000001</v>
      </c>
      <c r="M73" s="8"/>
      <c r="N73" s="6">
        <v>25000000000</v>
      </c>
      <c r="O73" s="87">
        <f t="shared" si="9"/>
        <v>-74.861525999999998</v>
      </c>
      <c r="P73" s="6"/>
      <c r="Q73" s="8"/>
    </row>
    <row r="74" spans="2:17" x14ac:dyDescent="0.25">
      <c r="B74">
        <v>19451611111.111</v>
      </c>
      <c r="C74">
        <v>-57.392715000000003</v>
      </c>
      <c r="D74">
        <v>-46.211548000000001</v>
      </c>
      <c r="E74" s="8"/>
      <c r="F74" s="6" t="s">
        <v>25</v>
      </c>
      <c r="H74" s="6"/>
      <c r="J74">
        <v>12388888888.889</v>
      </c>
      <c r="K74">
        <v>-55.204849000000003</v>
      </c>
      <c r="L74">
        <v>-45.494323999999999</v>
      </c>
      <c r="M74" s="8"/>
      <c r="N74" s="6" t="s">
        <v>25</v>
      </c>
      <c r="P74" s="6"/>
      <c r="Q74" s="8"/>
    </row>
    <row r="75" spans="2:17" x14ac:dyDescent="0.25">
      <c r="B75">
        <v>19999000000</v>
      </c>
      <c r="C75">
        <v>-57.036788999999999</v>
      </c>
      <c r="D75">
        <v>-45.331921000000001</v>
      </c>
      <c r="H75" s="6"/>
      <c r="J75">
        <v>13000000000</v>
      </c>
      <c r="K75">
        <v>-52.922812999999998</v>
      </c>
      <c r="L75">
        <v>-42.200522999999997</v>
      </c>
      <c r="P75" s="6"/>
    </row>
    <row r="76" spans="2:17" x14ac:dyDescent="0.25">
      <c r="B76" t="s">
        <v>25</v>
      </c>
      <c r="H76" s="6"/>
      <c r="J76" t="s">
        <v>25</v>
      </c>
      <c r="K76"/>
      <c r="L76"/>
      <c r="P76" s="6"/>
    </row>
    <row r="77" spans="2:17" x14ac:dyDescent="0.25">
      <c r="F77" s="6" t="s">
        <v>28</v>
      </c>
      <c r="H77" s="6"/>
      <c r="J77"/>
      <c r="K77"/>
      <c r="L77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J78"/>
      <c r="K78"/>
      <c r="L78"/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2.0110000000000001</v>
      </c>
      <c r="G79" s="6">
        <f t="shared" si="10"/>
        <v>-101.62336999999999</v>
      </c>
      <c r="H79" s="36">
        <f>ABS(AVERAGE(G79:G97)-(H78-1)*20)</f>
        <v>158.43628168421051</v>
      </c>
      <c r="J79" t="s">
        <v>27</v>
      </c>
      <c r="K79"/>
      <c r="L79"/>
      <c r="N79" s="6">
        <f t="shared" ref="N79:N97" si="13">J105/1000000000</f>
        <v>4</v>
      </c>
      <c r="O79" s="6">
        <f t="shared" si="11"/>
        <v>-77.323134999999994</v>
      </c>
      <c r="P79" s="36">
        <f>ABS(AVERAGE(O79:O97)-(P78-1)*20)</f>
        <v>130.49632784210525</v>
      </c>
    </row>
    <row r="80" spans="2:17" x14ac:dyDescent="0.25">
      <c r="B80" t="s">
        <v>23</v>
      </c>
      <c r="C80" t="s">
        <v>315</v>
      </c>
      <c r="D80" t="s">
        <v>320</v>
      </c>
      <c r="F80" s="6">
        <f t="shared" si="12"/>
        <v>3.0103333333333002</v>
      </c>
      <c r="G80" s="6">
        <f t="shared" si="10"/>
        <v>-96.479584000000003</v>
      </c>
      <c r="H80" s="6"/>
      <c r="J80" t="s">
        <v>23</v>
      </c>
      <c r="K80" t="s">
        <v>129</v>
      </c>
      <c r="L80" t="s">
        <v>32</v>
      </c>
      <c r="N80" s="6">
        <f t="shared" si="13"/>
        <v>4.5</v>
      </c>
      <c r="O80" s="6">
        <f t="shared" si="11"/>
        <v>-80.474181999999999</v>
      </c>
      <c r="P80" s="6"/>
    </row>
    <row r="81" spans="2:16" x14ac:dyDescent="0.25">
      <c r="B81">
        <v>15039000000</v>
      </c>
      <c r="C81">
        <v>-86.336723000000006</v>
      </c>
      <c r="D81">
        <v>-79.937736999999998</v>
      </c>
      <c r="F81" s="6">
        <f t="shared" si="12"/>
        <v>4.0096666666666998</v>
      </c>
      <c r="G81" s="6">
        <f t="shared" si="10"/>
        <v>-92.572868</v>
      </c>
      <c r="H81" s="6"/>
      <c r="J81">
        <v>3000000000</v>
      </c>
      <c r="K81">
        <v>-93.256270999999998</v>
      </c>
      <c r="L81">
        <v>-79.668227999999999</v>
      </c>
      <c r="N81" s="6">
        <f t="shared" si="13"/>
        <v>5</v>
      </c>
      <c r="O81" s="6">
        <f t="shared" si="11"/>
        <v>-77.662857000000002</v>
      </c>
      <c r="P81" s="6"/>
    </row>
    <row r="82" spans="2:16" x14ac:dyDescent="0.25">
      <c r="B82">
        <v>15314555555.556</v>
      </c>
      <c r="C82">
        <v>-87.179276000000002</v>
      </c>
      <c r="D82">
        <v>-81.163810999999995</v>
      </c>
      <c r="F82" s="6">
        <f t="shared" si="12"/>
        <v>5.0090000000000003</v>
      </c>
      <c r="G82" s="6">
        <f t="shared" si="10"/>
        <v>-95.683509999999998</v>
      </c>
      <c r="H82" s="6"/>
      <c r="J82">
        <v>3555555500</v>
      </c>
      <c r="K82">
        <v>-90.680999999999997</v>
      </c>
      <c r="L82">
        <v>-81.171927999999994</v>
      </c>
      <c r="N82" s="6">
        <f t="shared" si="13"/>
        <v>5.5</v>
      </c>
      <c r="O82" s="6">
        <f t="shared" si="11"/>
        <v>-77.956374999999994</v>
      </c>
      <c r="P82" s="6"/>
    </row>
    <row r="83" spans="2:16" x14ac:dyDescent="0.25">
      <c r="B83">
        <v>15590111111.111</v>
      </c>
      <c r="C83">
        <v>-84.035713000000001</v>
      </c>
      <c r="D83">
        <v>-77.963310000000007</v>
      </c>
      <c r="F83" s="6">
        <f t="shared" si="12"/>
        <v>6.0083333333333</v>
      </c>
      <c r="G83" s="6">
        <f t="shared" si="10"/>
        <v>-94.436171999999999</v>
      </c>
      <c r="H83" s="6"/>
      <c r="J83">
        <v>4111111000</v>
      </c>
      <c r="K83">
        <v>-84.279610000000005</v>
      </c>
      <c r="L83">
        <v>-76.534156999999993</v>
      </c>
      <c r="N83" s="6">
        <f t="shared" si="13"/>
        <v>6</v>
      </c>
      <c r="O83" s="6">
        <f t="shared" si="11"/>
        <v>-77.550133000000002</v>
      </c>
      <c r="P83" s="6"/>
    </row>
    <row r="84" spans="2:16" x14ac:dyDescent="0.25">
      <c r="B84">
        <v>15865666666.667</v>
      </c>
      <c r="C84">
        <v>-84.251862000000003</v>
      </c>
      <c r="D84">
        <v>-77.953582999999995</v>
      </c>
      <c r="F84" s="6">
        <f t="shared" si="12"/>
        <v>7.0076666666667</v>
      </c>
      <c r="G84" s="6">
        <f t="shared" si="10"/>
        <v>-100.66006</v>
      </c>
      <c r="H84" s="6"/>
      <c r="J84">
        <v>4666666500</v>
      </c>
      <c r="K84">
        <v>-82.215209999999999</v>
      </c>
      <c r="L84">
        <v>-74.553496999999993</v>
      </c>
      <c r="N84" s="6">
        <f t="shared" si="13"/>
        <v>6.5</v>
      </c>
      <c r="O84" s="6">
        <f t="shared" si="11"/>
        <v>-75.546013000000002</v>
      </c>
      <c r="P84" s="6"/>
    </row>
    <row r="85" spans="2:16" x14ac:dyDescent="0.25">
      <c r="B85">
        <v>16141222222.222</v>
      </c>
      <c r="C85">
        <v>-85.336371999999997</v>
      </c>
      <c r="D85">
        <v>-79.106551999999994</v>
      </c>
      <c r="F85" s="6">
        <f t="shared" si="12"/>
        <v>8.0069999999999997</v>
      </c>
      <c r="G85" s="6">
        <f t="shared" si="10"/>
        <v>-100.50767999999999</v>
      </c>
      <c r="H85" s="6"/>
      <c r="J85">
        <v>5222222000</v>
      </c>
      <c r="K85">
        <v>-80.900115999999997</v>
      </c>
      <c r="L85">
        <v>-72.953925999999996</v>
      </c>
      <c r="N85" s="6">
        <f t="shared" si="13"/>
        <v>7</v>
      </c>
      <c r="O85" s="6">
        <f t="shared" si="11"/>
        <v>-77.462128000000007</v>
      </c>
      <c r="P85" s="6"/>
    </row>
    <row r="86" spans="2:16" x14ac:dyDescent="0.25">
      <c r="B86">
        <v>16416777777.778</v>
      </c>
      <c r="C86">
        <v>-84.452560000000005</v>
      </c>
      <c r="D86">
        <v>-78.158821000000003</v>
      </c>
      <c r="F86" s="6">
        <f t="shared" si="12"/>
        <v>9.0063333333333002</v>
      </c>
      <c r="G86" s="6">
        <f t="shared" si="10"/>
        <v>-97.057556000000005</v>
      </c>
      <c r="H86" s="6"/>
      <c r="J86">
        <v>5777777500</v>
      </c>
      <c r="K86">
        <v>-76.852988999999994</v>
      </c>
      <c r="L86">
        <v>-68.841316000000006</v>
      </c>
      <c r="N86" s="6">
        <f t="shared" si="13"/>
        <v>7.5</v>
      </c>
      <c r="O86" s="6">
        <f t="shared" si="11"/>
        <v>-73.781143</v>
      </c>
      <c r="P86" s="6"/>
    </row>
    <row r="87" spans="2:16" x14ac:dyDescent="0.25">
      <c r="B87">
        <v>16692333333.333</v>
      </c>
      <c r="C87">
        <v>-83.219809999999995</v>
      </c>
      <c r="D87">
        <v>-76.520882</v>
      </c>
      <c r="F87" s="6">
        <f t="shared" si="12"/>
        <v>10.005666666667</v>
      </c>
      <c r="G87" s="6">
        <f t="shared" si="10"/>
        <v>-98.281761000000003</v>
      </c>
      <c r="H87" s="6"/>
      <c r="J87">
        <v>6333333000</v>
      </c>
      <c r="K87">
        <v>-74.450462000000002</v>
      </c>
      <c r="L87">
        <v>-66.400902000000002</v>
      </c>
      <c r="N87" s="6">
        <f t="shared" si="13"/>
        <v>8</v>
      </c>
      <c r="O87" s="6">
        <f t="shared" si="11"/>
        <v>-72.705078</v>
      </c>
      <c r="P87" s="6"/>
    </row>
    <row r="88" spans="2:16" x14ac:dyDescent="0.25">
      <c r="B88">
        <v>16967888888.889</v>
      </c>
      <c r="C88">
        <v>-81.902252000000004</v>
      </c>
      <c r="D88">
        <v>-74.810822000000002</v>
      </c>
      <c r="F88" s="6">
        <f t="shared" si="12"/>
        <v>11.005000000000001</v>
      </c>
      <c r="G88" s="6">
        <f t="shared" si="10"/>
        <v>-118.11699</v>
      </c>
      <c r="H88" s="6"/>
      <c r="J88">
        <v>6888888500</v>
      </c>
      <c r="K88">
        <v>-74.525215000000003</v>
      </c>
      <c r="L88">
        <v>-66.938445999999999</v>
      </c>
      <c r="N88" s="6">
        <f t="shared" si="13"/>
        <v>8.5</v>
      </c>
      <c r="O88" s="6">
        <f t="shared" si="11"/>
        <v>-71.352538999999993</v>
      </c>
      <c r="P88" s="6"/>
    </row>
    <row r="89" spans="2:16" x14ac:dyDescent="0.25">
      <c r="B89">
        <v>17243444444.444</v>
      </c>
      <c r="C89">
        <v>-81.699073999999996</v>
      </c>
      <c r="D89">
        <v>-74.285338999999993</v>
      </c>
      <c r="F89" s="6">
        <f t="shared" si="12"/>
        <v>12.004333333332999</v>
      </c>
      <c r="G89" s="6">
        <f t="shared" si="10"/>
        <v>-96.050979999999996</v>
      </c>
      <c r="H89" s="6"/>
      <c r="J89">
        <v>7444444000</v>
      </c>
      <c r="K89">
        <v>-78.611571999999995</v>
      </c>
      <c r="L89">
        <v>-70.853393999999994</v>
      </c>
      <c r="N89" s="6">
        <f t="shared" si="13"/>
        <v>9</v>
      </c>
      <c r="O89" s="6">
        <f t="shared" si="11"/>
        <v>-67.646713000000005</v>
      </c>
      <c r="P89" s="6"/>
    </row>
    <row r="90" spans="2:16" x14ac:dyDescent="0.25">
      <c r="B90">
        <v>17519000000</v>
      </c>
      <c r="C90">
        <v>-81.745125000000002</v>
      </c>
      <c r="D90">
        <v>-73.418685999999994</v>
      </c>
      <c r="F90" s="6">
        <f t="shared" si="12"/>
        <v>13.003666666667</v>
      </c>
      <c r="G90" s="6">
        <f t="shared" si="10"/>
        <v>-89.379738000000003</v>
      </c>
      <c r="H90" s="6"/>
      <c r="J90">
        <v>7999999500</v>
      </c>
      <c r="K90">
        <v>-81.857062999999997</v>
      </c>
      <c r="L90">
        <v>-73.993926999999999</v>
      </c>
      <c r="N90" s="6">
        <f t="shared" si="13"/>
        <v>9.5</v>
      </c>
      <c r="O90" s="6">
        <f t="shared" si="11"/>
        <v>-67.749572999999998</v>
      </c>
      <c r="P90" s="6"/>
    </row>
    <row r="91" spans="2:16" x14ac:dyDescent="0.25">
      <c r="B91">
        <v>17794555555.556</v>
      </c>
      <c r="C91">
        <v>-80.027137999999994</v>
      </c>
      <c r="D91">
        <v>-71.371841000000003</v>
      </c>
      <c r="F91" s="6">
        <f t="shared" si="12"/>
        <v>14.003</v>
      </c>
      <c r="G91" s="6">
        <f t="shared" si="10"/>
        <v>-93.482840999999993</v>
      </c>
      <c r="H91" s="6"/>
      <c r="J91">
        <v>8555555000</v>
      </c>
      <c r="K91">
        <v>-92.101264999999998</v>
      </c>
      <c r="L91">
        <v>-83.943016</v>
      </c>
      <c r="N91" s="6">
        <f t="shared" si="13"/>
        <v>10</v>
      </c>
      <c r="O91" s="6">
        <f t="shared" si="11"/>
        <v>-67.050269999999998</v>
      </c>
      <c r="P91" s="6"/>
    </row>
    <row r="92" spans="2:16" x14ac:dyDescent="0.25">
      <c r="B92">
        <v>18070111111.111</v>
      </c>
      <c r="C92">
        <v>-81.585373000000004</v>
      </c>
      <c r="D92">
        <v>-72.143615999999994</v>
      </c>
      <c r="F92" s="6">
        <f t="shared" si="12"/>
        <v>15.002333333333</v>
      </c>
      <c r="G92" s="6">
        <f t="shared" si="10"/>
        <v>-97.278496000000004</v>
      </c>
      <c r="H92" s="6"/>
      <c r="J92">
        <v>9111110500</v>
      </c>
      <c r="K92">
        <v>-82.121459999999999</v>
      </c>
      <c r="L92">
        <v>-73.725418000000005</v>
      </c>
      <c r="N92" s="6">
        <f t="shared" si="13"/>
        <v>10.5</v>
      </c>
      <c r="O92" s="6">
        <f t="shared" si="11"/>
        <v>-63.811138</v>
      </c>
      <c r="P92" s="6"/>
    </row>
    <row r="93" spans="2:16" x14ac:dyDescent="0.25">
      <c r="B93">
        <v>18345666666.667</v>
      </c>
      <c r="C93">
        <v>-77.083588000000006</v>
      </c>
      <c r="D93">
        <v>-67.858429000000001</v>
      </c>
      <c r="F93" s="6">
        <f t="shared" si="12"/>
        <v>16.001666666666999</v>
      </c>
      <c r="G93" s="6">
        <f t="shared" si="10"/>
        <v>-96.036163000000002</v>
      </c>
      <c r="H93" s="6"/>
      <c r="J93">
        <v>9666666000</v>
      </c>
      <c r="K93">
        <v>-83.453361999999998</v>
      </c>
      <c r="L93">
        <v>-74.807907</v>
      </c>
      <c r="N93" s="6">
        <f t="shared" si="13"/>
        <v>11</v>
      </c>
      <c r="O93" s="6">
        <f t="shared" si="11"/>
        <v>-62.883513999999998</v>
      </c>
      <c r="P93" s="6"/>
    </row>
    <row r="94" spans="2:16" x14ac:dyDescent="0.25">
      <c r="B94">
        <v>18621222222.222</v>
      </c>
      <c r="C94">
        <v>-76.092277999999993</v>
      </c>
      <c r="D94">
        <v>-66.812004000000002</v>
      </c>
      <c r="F94" s="6">
        <f t="shared" si="12"/>
        <v>17.001000000000001</v>
      </c>
      <c r="G94" s="6">
        <f t="shared" si="10"/>
        <v>-109.33162</v>
      </c>
      <c r="H94" s="6"/>
      <c r="J94">
        <v>10222221500</v>
      </c>
      <c r="K94">
        <v>-82.042961000000005</v>
      </c>
      <c r="L94">
        <v>-73.303482000000002</v>
      </c>
      <c r="N94" s="6">
        <f t="shared" si="13"/>
        <v>11.5</v>
      </c>
      <c r="O94" s="6">
        <f t="shared" si="11"/>
        <v>-62.296973999999999</v>
      </c>
      <c r="P94" s="6"/>
    </row>
    <row r="95" spans="2:16" x14ac:dyDescent="0.25">
      <c r="B95">
        <v>18896777777.778</v>
      </c>
      <c r="C95">
        <v>-78.361771000000005</v>
      </c>
      <c r="D95">
        <v>-68.757423000000003</v>
      </c>
      <c r="F95" s="6">
        <f t="shared" si="12"/>
        <v>18.000333333333</v>
      </c>
      <c r="G95" s="6">
        <f t="shared" si="10"/>
        <v>-95.866325000000003</v>
      </c>
      <c r="H95" s="6"/>
      <c r="J95">
        <v>10777777000</v>
      </c>
      <c r="K95">
        <v>-85.215332000000004</v>
      </c>
      <c r="L95">
        <v>-76.418839000000006</v>
      </c>
      <c r="N95" s="6">
        <f t="shared" si="13"/>
        <v>12</v>
      </c>
      <c r="O95" s="6">
        <f t="shared" si="11"/>
        <v>-61.973453999999997</v>
      </c>
      <c r="P95" s="6"/>
    </row>
    <row r="96" spans="2:16" x14ac:dyDescent="0.25">
      <c r="B96">
        <v>19172333333.333</v>
      </c>
      <c r="C96">
        <v>-75.125618000000003</v>
      </c>
      <c r="D96">
        <v>-65.657875000000004</v>
      </c>
      <c r="F96" s="6">
        <f t="shared" si="12"/>
        <v>18.999666666667</v>
      </c>
      <c r="G96" s="6">
        <f t="shared" si="10"/>
        <v>-96.640777999999997</v>
      </c>
      <c r="H96" s="6"/>
      <c r="J96">
        <v>11333332500</v>
      </c>
      <c r="K96">
        <v>-88.039032000000006</v>
      </c>
      <c r="L96">
        <v>-79.131621999999993</v>
      </c>
      <c r="N96" s="6">
        <f t="shared" si="13"/>
        <v>12.5</v>
      </c>
      <c r="O96" s="6">
        <f t="shared" si="11"/>
        <v>-62.992184000000002</v>
      </c>
      <c r="P96" s="6"/>
    </row>
    <row r="97" spans="2:16" x14ac:dyDescent="0.25">
      <c r="B97">
        <v>19447888888.889</v>
      </c>
      <c r="C97">
        <v>-77.145493000000002</v>
      </c>
      <c r="D97">
        <v>-66.999511999999996</v>
      </c>
      <c r="F97" s="6">
        <f t="shared" si="12"/>
        <v>19.998999999999999</v>
      </c>
      <c r="G97" s="6">
        <f t="shared" si="10"/>
        <v>-100.80286</v>
      </c>
      <c r="H97" s="6"/>
      <c r="J97">
        <v>11888888000</v>
      </c>
      <c r="K97">
        <v>-92.184173999999999</v>
      </c>
      <c r="L97">
        <v>-83.048462000000001</v>
      </c>
      <c r="N97" s="6">
        <f t="shared" si="13"/>
        <v>13</v>
      </c>
      <c r="O97" s="6">
        <f t="shared" si="11"/>
        <v>-61.212826</v>
      </c>
      <c r="P97" s="6"/>
    </row>
    <row r="98" spans="2:16" x14ac:dyDescent="0.25">
      <c r="B98">
        <v>19723444444.444</v>
      </c>
      <c r="C98">
        <v>-77.128722999999994</v>
      </c>
      <c r="D98">
        <v>-65.947556000000006</v>
      </c>
      <c r="F98" s="6" t="s">
        <v>25</v>
      </c>
      <c r="H98" s="6"/>
      <c r="J98">
        <v>12444443500</v>
      </c>
      <c r="K98">
        <v>-89.326790000000003</v>
      </c>
      <c r="L98">
        <v>-79.616264000000001</v>
      </c>
      <c r="N98" s="6" t="s">
        <v>25</v>
      </c>
      <c r="P98" s="6"/>
    </row>
    <row r="99" spans="2:16" x14ac:dyDescent="0.25">
      <c r="B99">
        <v>19999000000</v>
      </c>
      <c r="C99">
        <v>-76.559180999999995</v>
      </c>
      <c r="D99">
        <v>-64.854309000000001</v>
      </c>
      <c r="H99" s="6"/>
      <c r="J99">
        <v>12999999000</v>
      </c>
      <c r="K99">
        <v>-85.583816999999996</v>
      </c>
      <c r="L99">
        <v>-74.861525999999998</v>
      </c>
      <c r="P99" s="6"/>
    </row>
    <row r="100" spans="2:16" x14ac:dyDescent="0.25">
      <c r="B100" t="s">
        <v>25</v>
      </c>
      <c r="H100" s="6"/>
      <c r="J100" t="s">
        <v>25</v>
      </c>
      <c r="K100"/>
      <c r="L100"/>
      <c r="P100" s="6"/>
    </row>
    <row r="101" spans="2:16" x14ac:dyDescent="0.25">
      <c r="F101" s="6" t="s">
        <v>29</v>
      </c>
      <c r="H101" s="6"/>
      <c r="J101"/>
      <c r="K101"/>
      <c r="L101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J102"/>
      <c r="K102"/>
      <c r="L102"/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2.0110000000000001</v>
      </c>
      <c r="G103" s="6">
        <f t="shared" si="14"/>
        <v>-104.31613</v>
      </c>
      <c r="H103" s="36">
        <f>ABS(AVERAGE(G103:G121)-(H102-1)*20)</f>
        <v>176.47655442105264</v>
      </c>
      <c r="J103" t="s">
        <v>28</v>
      </c>
      <c r="K103"/>
      <c r="L103"/>
      <c r="N103" s="6">
        <f t="shared" ref="N103:N121" si="17">J129/1000000000</f>
        <v>5</v>
      </c>
      <c r="O103" s="6">
        <f t="shared" si="15"/>
        <v>-93.917320000000004</v>
      </c>
      <c r="P103" s="36">
        <f>ABS(AVERAGE(O103:O121)-(P102-1)*20)</f>
        <v>167.53235973684212</v>
      </c>
    </row>
    <row r="104" spans="2:16" x14ac:dyDescent="0.25">
      <c r="B104" t="s">
        <v>23</v>
      </c>
      <c r="C104" t="s">
        <v>316</v>
      </c>
      <c r="D104" t="s">
        <v>321</v>
      </c>
      <c r="F104" s="6">
        <f t="shared" si="16"/>
        <v>3.0103333333333002</v>
      </c>
      <c r="G104" s="6">
        <f t="shared" si="14"/>
        <v>-98.366302000000005</v>
      </c>
      <c r="J104" t="s">
        <v>23</v>
      </c>
      <c r="K104" t="s">
        <v>130</v>
      </c>
      <c r="L104" t="s">
        <v>33</v>
      </c>
      <c r="N104" s="6">
        <f t="shared" si="17"/>
        <v>5.4444444444444002</v>
      </c>
      <c r="O104" s="6">
        <f t="shared" si="15"/>
        <v>-95.109763999999998</v>
      </c>
    </row>
    <row r="105" spans="2:16" x14ac:dyDescent="0.25">
      <c r="B105">
        <v>2011000000</v>
      </c>
      <c r="C105">
        <v>-108.02235</v>
      </c>
      <c r="D105">
        <v>-101.62336999999999</v>
      </c>
      <c r="F105" s="6">
        <f t="shared" si="16"/>
        <v>4.0096666666666998</v>
      </c>
      <c r="G105" s="6">
        <f t="shared" si="14"/>
        <v>-101.49319</v>
      </c>
      <c r="J105">
        <v>4000000000</v>
      </c>
      <c r="K105">
        <v>-90.911179000000004</v>
      </c>
      <c r="L105">
        <v>-77.323134999999994</v>
      </c>
      <c r="N105" s="6">
        <f t="shared" si="17"/>
        <v>5.8888888888888999</v>
      </c>
      <c r="O105" s="6">
        <f t="shared" si="15"/>
        <v>-102.09782</v>
      </c>
    </row>
    <row r="106" spans="2:16" x14ac:dyDescent="0.25">
      <c r="B106">
        <v>3010333333.3333001</v>
      </c>
      <c r="C106">
        <v>-102.49505000000001</v>
      </c>
      <c r="D106">
        <v>-96.479584000000003</v>
      </c>
      <c r="F106" s="6">
        <f t="shared" si="16"/>
        <v>5.0090000000000003</v>
      </c>
      <c r="G106" s="6">
        <f t="shared" si="14"/>
        <v>-97.052543999999997</v>
      </c>
      <c r="J106">
        <v>4500000000</v>
      </c>
      <c r="K106">
        <v>-89.983253000000005</v>
      </c>
      <c r="L106">
        <v>-80.474181999999999</v>
      </c>
      <c r="N106" s="6">
        <f t="shared" si="17"/>
        <v>6.3333333333332993</v>
      </c>
      <c r="O106" s="6">
        <f t="shared" si="15"/>
        <v>-97.286354000000003</v>
      </c>
    </row>
    <row r="107" spans="2:16" x14ac:dyDescent="0.25">
      <c r="B107">
        <v>4009666666.6666999</v>
      </c>
      <c r="C107">
        <v>-98.645270999999994</v>
      </c>
      <c r="D107">
        <v>-92.572868</v>
      </c>
      <c r="F107" s="6">
        <f t="shared" si="16"/>
        <v>6.0083333333333</v>
      </c>
      <c r="G107" s="6">
        <f t="shared" si="14"/>
        <v>-102.71746</v>
      </c>
      <c r="J107">
        <v>5000000000</v>
      </c>
      <c r="K107">
        <v>-85.40831</v>
      </c>
      <c r="L107">
        <v>-77.662857000000002</v>
      </c>
      <c r="N107" s="6">
        <f t="shared" si="17"/>
        <v>6.7777777777777999</v>
      </c>
      <c r="O107" s="6">
        <f t="shared" si="15"/>
        <v>-99.636116000000001</v>
      </c>
    </row>
    <row r="108" spans="2:16" x14ac:dyDescent="0.25">
      <c r="B108">
        <v>5009000000</v>
      </c>
      <c r="C108">
        <v>-101.98180000000001</v>
      </c>
      <c r="D108">
        <v>-95.683509999999998</v>
      </c>
      <c r="F108" s="6">
        <f t="shared" si="16"/>
        <v>7.0076666666667</v>
      </c>
      <c r="G108" s="6">
        <f t="shared" si="14"/>
        <v>-99.984900999999994</v>
      </c>
      <c r="J108">
        <v>5500000000</v>
      </c>
      <c r="K108">
        <v>-85.618080000000006</v>
      </c>
      <c r="L108">
        <v>-77.956374999999994</v>
      </c>
      <c r="N108" s="6">
        <f t="shared" si="17"/>
        <v>7.2222222222222001</v>
      </c>
      <c r="O108" s="6">
        <f t="shared" si="15"/>
        <v>-98.127289000000005</v>
      </c>
    </row>
    <row r="109" spans="2:16" x14ac:dyDescent="0.25">
      <c r="B109">
        <v>6008333333.3332996</v>
      </c>
      <c r="C109">
        <v>-100.66598999999999</v>
      </c>
      <c r="D109">
        <v>-94.436171999999999</v>
      </c>
      <c r="F109" s="6">
        <f t="shared" si="16"/>
        <v>8.0069999999999997</v>
      </c>
      <c r="G109" s="6">
        <f t="shared" si="14"/>
        <v>-97.035743999999994</v>
      </c>
      <c r="J109">
        <v>6000000000</v>
      </c>
      <c r="K109">
        <v>-85.496314999999996</v>
      </c>
      <c r="L109">
        <v>-77.550133000000002</v>
      </c>
      <c r="N109" s="6">
        <f t="shared" si="17"/>
        <v>7.6666666666667007</v>
      </c>
      <c r="O109" s="6">
        <f t="shared" si="15"/>
        <v>-94.147735999999995</v>
      </c>
    </row>
    <row r="110" spans="2:16" x14ac:dyDescent="0.25">
      <c r="B110">
        <v>7007666666.6667004</v>
      </c>
      <c r="C110">
        <v>-106.9538</v>
      </c>
      <c r="D110">
        <v>-100.66006</v>
      </c>
      <c r="F110" s="6">
        <f t="shared" si="16"/>
        <v>9.0063333333333002</v>
      </c>
      <c r="G110" s="6">
        <f t="shared" si="14"/>
        <v>-100.68886999999999</v>
      </c>
      <c r="J110">
        <v>6500000000</v>
      </c>
      <c r="K110">
        <v>-83.557686000000004</v>
      </c>
      <c r="L110">
        <v>-75.546013000000002</v>
      </c>
      <c r="N110" s="6">
        <f t="shared" si="17"/>
        <v>8.1111111111111001</v>
      </c>
      <c r="O110" s="6">
        <f t="shared" si="15"/>
        <v>-87.902648999999997</v>
      </c>
    </row>
    <row r="111" spans="2:16" x14ac:dyDescent="0.25">
      <c r="B111">
        <v>8007000000</v>
      </c>
      <c r="C111">
        <v>-107.20661</v>
      </c>
      <c r="D111">
        <v>-100.50767999999999</v>
      </c>
      <c r="F111" s="6">
        <f t="shared" si="16"/>
        <v>10.005666666667</v>
      </c>
      <c r="G111" s="6">
        <f t="shared" si="14"/>
        <v>-93.873451000000003</v>
      </c>
      <c r="J111">
        <v>7000000000</v>
      </c>
      <c r="K111">
        <v>-85.511688000000007</v>
      </c>
      <c r="L111">
        <v>-77.462128000000007</v>
      </c>
      <c r="N111" s="6">
        <f t="shared" si="17"/>
        <v>8.5555555555555998</v>
      </c>
      <c r="O111" s="6">
        <f t="shared" si="15"/>
        <v>-87.527389999999997</v>
      </c>
    </row>
    <row r="112" spans="2:16" x14ac:dyDescent="0.25">
      <c r="B112">
        <v>9006333333.3332996</v>
      </c>
      <c r="C112">
        <v>-104.14899</v>
      </c>
      <c r="D112">
        <v>-97.057556000000005</v>
      </c>
      <c r="F112" s="6">
        <f t="shared" si="16"/>
        <v>11.005000000000001</v>
      </c>
      <c r="G112" s="6">
        <f t="shared" si="14"/>
        <v>-96.285522</v>
      </c>
      <c r="J112">
        <v>7500000000</v>
      </c>
      <c r="K112">
        <v>-81.367904999999993</v>
      </c>
      <c r="L112">
        <v>-73.781143</v>
      </c>
      <c r="N112" s="6">
        <f t="shared" si="17"/>
        <v>9</v>
      </c>
      <c r="O112" s="6">
        <f t="shared" si="15"/>
        <v>-89.017784000000006</v>
      </c>
    </row>
    <row r="113" spans="2:15" x14ac:dyDescent="0.25">
      <c r="B113">
        <v>10005666666.667</v>
      </c>
      <c r="C113">
        <v>-105.6955</v>
      </c>
      <c r="D113">
        <v>-98.281761000000003</v>
      </c>
      <c r="F113" s="6">
        <f t="shared" si="16"/>
        <v>12.004333333332999</v>
      </c>
      <c r="G113" s="6">
        <f t="shared" si="14"/>
        <v>-89.921409999999995</v>
      </c>
      <c r="J113">
        <v>8000000000</v>
      </c>
      <c r="K113">
        <v>-80.463256999999999</v>
      </c>
      <c r="L113">
        <v>-72.705078</v>
      </c>
      <c r="N113" s="6">
        <f t="shared" si="17"/>
        <v>9.4444444444444002</v>
      </c>
      <c r="O113" s="6">
        <f t="shared" si="15"/>
        <v>-84.858886999999996</v>
      </c>
    </row>
    <row r="114" spans="2:15" x14ac:dyDescent="0.25">
      <c r="B114">
        <v>11005000000</v>
      </c>
      <c r="C114">
        <v>-126.44343000000001</v>
      </c>
      <c r="D114">
        <v>-118.11699</v>
      </c>
      <c r="F114" s="6">
        <f t="shared" si="16"/>
        <v>13.003666666667</v>
      </c>
      <c r="G114" s="6">
        <f t="shared" si="14"/>
        <v>-90.291077000000001</v>
      </c>
      <c r="J114">
        <v>8500000000</v>
      </c>
      <c r="K114">
        <v>-79.215667999999994</v>
      </c>
      <c r="L114">
        <v>-71.352538999999993</v>
      </c>
      <c r="N114" s="6">
        <f t="shared" si="17"/>
        <v>9.8888888888888999</v>
      </c>
      <c r="O114" s="6">
        <f t="shared" si="15"/>
        <v>-82.090569000000002</v>
      </c>
    </row>
    <row r="115" spans="2:15" x14ac:dyDescent="0.25">
      <c r="B115">
        <v>12004333333.333</v>
      </c>
      <c r="C115">
        <v>-104.70628000000001</v>
      </c>
      <c r="D115">
        <v>-96.050979999999996</v>
      </c>
      <c r="F115" s="6">
        <f t="shared" si="16"/>
        <v>14.003</v>
      </c>
      <c r="G115" s="6">
        <f t="shared" si="14"/>
        <v>-95.082984999999994</v>
      </c>
      <c r="J115">
        <v>9000000000</v>
      </c>
      <c r="K115">
        <v>-75.804955000000007</v>
      </c>
      <c r="L115">
        <v>-67.646713000000005</v>
      </c>
      <c r="N115" s="6">
        <f t="shared" si="17"/>
        <v>10.333333333333</v>
      </c>
      <c r="O115" s="6">
        <f t="shared" si="15"/>
        <v>-81.622321999999997</v>
      </c>
    </row>
    <row r="116" spans="2:15" x14ac:dyDescent="0.25">
      <c r="B116">
        <v>13003666666.667</v>
      </c>
      <c r="C116">
        <v>-98.821487000000005</v>
      </c>
      <c r="D116">
        <v>-89.379738000000003</v>
      </c>
      <c r="F116" s="6">
        <f t="shared" si="16"/>
        <v>15.002333333333</v>
      </c>
      <c r="G116" s="6">
        <f t="shared" si="14"/>
        <v>-111.47717</v>
      </c>
      <c r="J116">
        <v>9500000000</v>
      </c>
      <c r="K116">
        <v>-76.145615000000006</v>
      </c>
      <c r="L116">
        <v>-67.749572999999998</v>
      </c>
      <c r="N116" s="6">
        <f t="shared" si="17"/>
        <v>10.777777777778001</v>
      </c>
      <c r="O116" s="6">
        <f t="shared" si="15"/>
        <v>-79.124519000000006</v>
      </c>
    </row>
    <row r="117" spans="2:15" x14ac:dyDescent="0.25">
      <c r="B117">
        <v>14003000000</v>
      </c>
      <c r="C117">
        <v>-102.708</v>
      </c>
      <c r="D117">
        <v>-93.482840999999993</v>
      </c>
      <c r="F117" s="6">
        <f t="shared" si="16"/>
        <v>16.001666666666999</v>
      </c>
      <c r="G117" s="6">
        <f t="shared" si="14"/>
        <v>-75.943825000000004</v>
      </c>
      <c r="J117">
        <v>10000000000</v>
      </c>
      <c r="K117">
        <v>-75.695723999999998</v>
      </c>
      <c r="L117">
        <v>-67.050269999999998</v>
      </c>
      <c r="N117" s="6">
        <f t="shared" si="17"/>
        <v>11.222222222221999</v>
      </c>
      <c r="O117" s="6">
        <f t="shared" si="15"/>
        <v>-78.685738000000001</v>
      </c>
    </row>
    <row r="118" spans="2:15" x14ac:dyDescent="0.25">
      <c r="B118">
        <v>15002333333.333</v>
      </c>
      <c r="C118">
        <v>-106.55878</v>
      </c>
      <c r="D118">
        <v>-97.278496000000004</v>
      </c>
      <c r="F118" s="6">
        <f t="shared" si="16"/>
        <v>17.001000000000001</v>
      </c>
      <c r="G118" s="6">
        <f t="shared" si="14"/>
        <v>-95.515709000000001</v>
      </c>
      <c r="J118">
        <v>10500000000</v>
      </c>
      <c r="K118">
        <v>-72.550612999999998</v>
      </c>
      <c r="L118">
        <v>-63.811138</v>
      </c>
      <c r="N118" s="6">
        <f t="shared" si="17"/>
        <v>11.666666666667</v>
      </c>
      <c r="O118" s="6">
        <f t="shared" si="15"/>
        <v>-79.504333000000003</v>
      </c>
    </row>
    <row r="119" spans="2:15" x14ac:dyDescent="0.25">
      <c r="B119">
        <v>16001666666.667</v>
      </c>
      <c r="C119">
        <v>-105.64052</v>
      </c>
      <c r="D119">
        <v>-96.036163000000002</v>
      </c>
      <c r="F119" s="6">
        <f t="shared" si="16"/>
        <v>18.000333333333</v>
      </c>
      <c r="G119" s="6">
        <f t="shared" si="14"/>
        <v>-98.633567999999997</v>
      </c>
      <c r="J119">
        <v>11000000000</v>
      </c>
      <c r="K119">
        <v>-71.680008000000001</v>
      </c>
      <c r="L119">
        <v>-62.883513999999998</v>
      </c>
      <c r="N119" s="6">
        <f t="shared" si="17"/>
        <v>12.111111111111001</v>
      </c>
      <c r="O119" s="6">
        <f t="shared" si="15"/>
        <v>-79.630272000000005</v>
      </c>
    </row>
    <row r="120" spans="2:15" x14ac:dyDescent="0.25">
      <c r="B120">
        <v>17001000000</v>
      </c>
      <c r="C120">
        <v>-118.79935999999999</v>
      </c>
      <c r="D120">
        <v>-109.33162</v>
      </c>
      <c r="F120" s="6">
        <f t="shared" si="16"/>
        <v>18.999666666667</v>
      </c>
      <c r="G120" s="6">
        <f t="shared" si="14"/>
        <v>-102.12508</v>
      </c>
      <c r="J120">
        <v>11500000000</v>
      </c>
      <c r="K120">
        <v>-71.204384000000005</v>
      </c>
      <c r="L120">
        <v>-62.296973999999999</v>
      </c>
      <c r="N120" s="6">
        <f t="shared" si="17"/>
        <v>12.555555555555999</v>
      </c>
      <c r="O120" s="6">
        <f t="shared" si="15"/>
        <v>-77.389458000000005</v>
      </c>
    </row>
    <row r="121" spans="2:15" x14ac:dyDescent="0.25">
      <c r="B121">
        <v>18000333333.333</v>
      </c>
      <c r="C121">
        <v>-106.01231</v>
      </c>
      <c r="D121">
        <v>-95.866325000000003</v>
      </c>
      <c r="F121" s="6">
        <f t="shared" si="16"/>
        <v>19.998999999999999</v>
      </c>
      <c r="G121" s="6">
        <f t="shared" si="14"/>
        <v>-82.249595999999997</v>
      </c>
      <c r="J121">
        <v>12000000000</v>
      </c>
      <c r="K121">
        <v>-71.109161</v>
      </c>
      <c r="L121">
        <v>-61.973453999999997</v>
      </c>
      <c r="N121" s="6">
        <f t="shared" si="17"/>
        <v>13</v>
      </c>
      <c r="O121" s="6">
        <f t="shared" si="15"/>
        <v>-75.438514999999995</v>
      </c>
    </row>
    <row r="122" spans="2:15" x14ac:dyDescent="0.25">
      <c r="B122">
        <v>18999666666.667</v>
      </c>
      <c r="C122">
        <v>-107.82194</v>
      </c>
      <c r="D122">
        <v>-96.640777999999997</v>
      </c>
      <c r="F122" s="6" t="s">
        <v>25</v>
      </c>
      <c r="J122">
        <v>12500000000</v>
      </c>
      <c r="K122">
        <v>-72.702713000000003</v>
      </c>
      <c r="L122">
        <v>-62.992184000000002</v>
      </c>
      <c r="N122" s="6" t="s">
        <v>25</v>
      </c>
    </row>
    <row r="123" spans="2:15" x14ac:dyDescent="0.25">
      <c r="B123">
        <v>19999000000</v>
      </c>
      <c r="C123">
        <v>-112.50772000000001</v>
      </c>
      <c r="D123">
        <v>-100.80286</v>
      </c>
      <c r="J123">
        <v>13000000000</v>
      </c>
      <c r="K123">
        <v>-71.935119999999998</v>
      </c>
      <c r="L123">
        <v>-61.212826</v>
      </c>
    </row>
    <row r="124" spans="2:15" x14ac:dyDescent="0.25">
      <c r="B124" t="s">
        <v>25</v>
      </c>
      <c r="J124" t="s">
        <v>25</v>
      </c>
      <c r="K124"/>
      <c r="L124"/>
    </row>
    <row r="125" spans="2:15" x14ac:dyDescent="0.25">
      <c r="J125"/>
      <c r="K125"/>
      <c r="L125"/>
    </row>
    <row r="126" spans="2:15" x14ac:dyDescent="0.25">
      <c r="J126"/>
      <c r="K126"/>
      <c r="L126"/>
    </row>
    <row r="127" spans="2:15" x14ac:dyDescent="0.25">
      <c r="B127" t="s">
        <v>29</v>
      </c>
      <c r="J127" t="s">
        <v>29</v>
      </c>
      <c r="K127"/>
      <c r="L127"/>
    </row>
    <row r="128" spans="2:15" x14ac:dyDescent="0.25">
      <c r="B128" t="s">
        <v>23</v>
      </c>
      <c r="C128" t="s">
        <v>317</v>
      </c>
      <c r="D128" t="s">
        <v>322</v>
      </c>
      <c r="J128" t="s">
        <v>23</v>
      </c>
      <c r="K128" t="s">
        <v>131</v>
      </c>
      <c r="L128" t="s">
        <v>34</v>
      </c>
    </row>
    <row r="129" spans="2:12" x14ac:dyDescent="0.25">
      <c r="B129">
        <v>2011000000</v>
      </c>
      <c r="C129">
        <v>-110.71512</v>
      </c>
      <c r="D129">
        <v>-104.31613</v>
      </c>
      <c r="J129">
        <v>5000000000</v>
      </c>
      <c r="K129">
        <v>-107.50536</v>
      </c>
      <c r="L129">
        <v>-93.917320000000004</v>
      </c>
    </row>
    <row r="130" spans="2:12" x14ac:dyDescent="0.25">
      <c r="B130">
        <v>3010333333.3333001</v>
      </c>
      <c r="C130">
        <v>-104.38177</v>
      </c>
      <c r="D130">
        <v>-98.366302000000005</v>
      </c>
      <c r="J130">
        <v>5444444444.4443998</v>
      </c>
      <c r="K130">
        <v>-104.61884000000001</v>
      </c>
      <c r="L130">
        <v>-95.109763999999998</v>
      </c>
    </row>
    <row r="131" spans="2:12" x14ac:dyDescent="0.25">
      <c r="B131">
        <v>4009666666.6666999</v>
      </c>
      <c r="C131">
        <v>-107.56559</v>
      </c>
      <c r="D131">
        <v>-101.49319</v>
      </c>
      <c r="J131">
        <v>5888888888.8888998</v>
      </c>
      <c r="K131">
        <v>-109.84327999999999</v>
      </c>
      <c r="L131">
        <v>-102.09782</v>
      </c>
    </row>
    <row r="132" spans="2:12" x14ac:dyDescent="0.25">
      <c r="B132">
        <v>5009000000</v>
      </c>
      <c r="C132">
        <v>-103.35082</v>
      </c>
      <c r="D132">
        <v>-97.052543999999997</v>
      </c>
      <c r="J132">
        <v>6333333333.3332996</v>
      </c>
      <c r="K132">
        <v>-104.94807</v>
      </c>
      <c r="L132">
        <v>-97.286354000000003</v>
      </c>
    </row>
    <row r="133" spans="2:12" x14ac:dyDescent="0.25">
      <c r="B133">
        <v>6008333333.3332996</v>
      </c>
      <c r="C133">
        <v>-108.94727</v>
      </c>
      <c r="D133">
        <v>-102.71746</v>
      </c>
      <c r="J133">
        <v>6777777777.7777996</v>
      </c>
      <c r="K133">
        <v>-107.5823</v>
      </c>
      <c r="L133">
        <v>-99.636116000000001</v>
      </c>
    </row>
    <row r="134" spans="2:12" x14ac:dyDescent="0.25">
      <c r="B134">
        <v>7007666666.6667004</v>
      </c>
      <c r="C134">
        <v>-106.27864</v>
      </c>
      <c r="D134">
        <v>-99.984900999999994</v>
      </c>
      <c r="J134">
        <v>7222222222.2222004</v>
      </c>
      <c r="K134">
        <v>-106.13897</v>
      </c>
      <c r="L134">
        <v>-98.127289000000005</v>
      </c>
    </row>
    <row r="135" spans="2:12" x14ac:dyDescent="0.25">
      <c r="B135">
        <v>8007000000</v>
      </c>
      <c r="C135">
        <v>-103.73466999999999</v>
      </c>
      <c r="D135">
        <v>-97.035743999999994</v>
      </c>
      <c r="J135">
        <v>7666666666.6667004</v>
      </c>
      <c r="K135">
        <v>-102.19729</v>
      </c>
      <c r="L135">
        <v>-94.147735999999995</v>
      </c>
    </row>
    <row r="136" spans="2:12" x14ac:dyDescent="0.25">
      <c r="B136">
        <v>9006333333.3332996</v>
      </c>
      <c r="C136">
        <v>-107.78031</v>
      </c>
      <c r="D136">
        <v>-100.68886999999999</v>
      </c>
      <c r="J136">
        <v>8111111111.1111002</v>
      </c>
      <c r="K136">
        <v>-95.489410000000007</v>
      </c>
      <c r="L136">
        <v>-87.902648999999997</v>
      </c>
    </row>
    <row r="137" spans="2:12" x14ac:dyDescent="0.25">
      <c r="B137">
        <v>10005666666.667</v>
      </c>
      <c r="C137">
        <v>-101.28719</v>
      </c>
      <c r="D137">
        <v>-93.873451000000003</v>
      </c>
      <c r="J137">
        <v>8555555555.5556002</v>
      </c>
      <c r="K137">
        <v>-95.285567999999998</v>
      </c>
      <c r="L137">
        <v>-87.527389999999997</v>
      </c>
    </row>
    <row r="138" spans="2:12" x14ac:dyDescent="0.25">
      <c r="B138">
        <v>11005000000</v>
      </c>
      <c r="C138">
        <v>-104.61197</v>
      </c>
      <c r="D138">
        <v>-96.285522</v>
      </c>
      <c r="J138">
        <v>9000000000</v>
      </c>
      <c r="K138">
        <v>-96.880913000000007</v>
      </c>
      <c r="L138">
        <v>-89.017784000000006</v>
      </c>
    </row>
    <row r="139" spans="2:12" x14ac:dyDescent="0.25">
      <c r="B139">
        <v>12004333333.333</v>
      </c>
      <c r="C139">
        <v>-98.576697999999993</v>
      </c>
      <c r="D139">
        <v>-89.921409999999995</v>
      </c>
      <c r="J139">
        <v>9444444444.4444008</v>
      </c>
      <c r="K139">
        <v>-93.017135999999994</v>
      </c>
      <c r="L139">
        <v>-84.858886999999996</v>
      </c>
    </row>
    <row r="140" spans="2:12" x14ac:dyDescent="0.25">
      <c r="B140">
        <v>13003666666.667</v>
      </c>
      <c r="C140">
        <v>-99.732826000000003</v>
      </c>
      <c r="D140">
        <v>-90.291077000000001</v>
      </c>
      <c r="J140">
        <v>9888888888.8889008</v>
      </c>
      <c r="K140">
        <v>-90.486609999999999</v>
      </c>
      <c r="L140">
        <v>-82.090569000000002</v>
      </c>
    </row>
    <row r="141" spans="2:12" x14ac:dyDescent="0.25">
      <c r="B141">
        <v>14003000000</v>
      </c>
      <c r="C141">
        <v>-104.30815</v>
      </c>
      <c r="D141">
        <v>-95.082984999999994</v>
      </c>
      <c r="J141">
        <v>10333333333.333</v>
      </c>
      <c r="K141">
        <v>-90.267784000000006</v>
      </c>
      <c r="L141">
        <v>-81.622321999999997</v>
      </c>
    </row>
    <row r="142" spans="2:12" x14ac:dyDescent="0.25">
      <c r="B142">
        <v>15002333333.333</v>
      </c>
      <c r="C142">
        <v>-120.75745000000001</v>
      </c>
      <c r="D142">
        <v>-111.47717</v>
      </c>
      <c r="J142">
        <v>10777777777.778</v>
      </c>
      <c r="K142">
        <v>-87.863997999999995</v>
      </c>
      <c r="L142">
        <v>-79.124519000000006</v>
      </c>
    </row>
    <row r="143" spans="2:12" x14ac:dyDescent="0.25">
      <c r="B143">
        <v>16001666666.667</v>
      </c>
      <c r="C143">
        <v>-85.548180000000002</v>
      </c>
      <c r="D143">
        <v>-75.943825000000004</v>
      </c>
      <c r="J143">
        <v>11222222222.222</v>
      </c>
      <c r="K143">
        <v>-87.482230999999999</v>
      </c>
      <c r="L143">
        <v>-78.685738000000001</v>
      </c>
    </row>
    <row r="144" spans="2:12" x14ac:dyDescent="0.25">
      <c r="B144">
        <v>17001000000</v>
      </c>
      <c r="C144">
        <v>-104.98345</v>
      </c>
      <c r="D144">
        <v>-95.515709000000001</v>
      </c>
      <c r="J144">
        <v>11666666666.667</v>
      </c>
      <c r="K144">
        <v>-88.411743000000001</v>
      </c>
      <c r="L144">
        <v>-79.504333000000003</v>
      </c>
    </row>
    <row r="145" spans="2:12" x14ac:dyDescent="0.25">
      <c r="B145">
        <v>18000333333.333</v>
      </c>
      <c r="C145">
        <v>-108.77956</v>
      </c>
      <c r="D145">
        <v>-98.633567999999997</v>
      </c>
      <c r="J145">
        <v>12111111111.111</v>
      </c>
      <c r="K145">
        <v>-88.765984000000003</v>
      </c>
      <c r="L145">
        <v>-79.630272000000005</v>
      </c>
    </row>
    <row r="146" spans="2:12" x14ac:dyDescent="0.25">
      <c r="B146">
        <v>18999666666.667</v>
      </c>
      <c r="C146">
        <v>-113.30624</v>
      </c>
      <c r="D146">
        <v>-102.12508</v>
      </c>
      <c r="J146">
        <v>12555555555.556</v>
      </c>
      <c r="K146">
        <v>-87.099982999999995</v>
      </c>
      <c r="L146">
        <v>-77.389458000000005</v>
      </c>
    </row>
    <row r="147" spans="2:12" x14ac:dyDescent="0.25">
      <c r="B147">
        <v>19999000000</v>
      </c>
      <c r="C147">
        <v>-93.954459999999997</v>
      </c>
      <c r="D147">
        <v>-82.249595999999997</v>
      </c>
      <c r="J147">
        <v>13000000000</v>
      </c>
      <c r="K147">
        <v>-86.160804999999996</v>
      </c>
      <c r="L147">
        <v>-75.438514999999995</v>
      </c>
    </row>
    <row r="148" spans="2:12" x14ac:dyDescent="0.25">
      <c r="B148" t="s">
        <v>25</v>
      </c>
      <c r="J148" t="s">
        <v>25</v>
      </c>
      <c r="K148"/>
      <c r="L14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topLeftCell="A491" workbookViewId="0">
      <selection activeCell="H463" sqref="H463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E2" s="10"/>
      <c r="F2" s="15"/>
      <c r="G2" s="85" t="s">
        <v>326</v>
      </c>
      <c r="I2" s="50" t="s">
        <v>116</v>
      </c>
      <c r="J2" t="s">
        <v>102</v>
      </c>
      <c r="K2" t="s">
        <v>103</v>
      </c>
      <c r="L2" t="s">
        <v>104</v>
      </c>
      <c r="M2" s="10"/>
      <c r="N2" s="15"/>
      <c r="O2" s="85" t="s">
        <v>326</v>
      </c>
      <c r="Q2" s="10"/>
    </row>
    <row r="3" spans="1:17" x14ac:dyDescent="0.25">
      <c r="B3" t="s">
        <v>270</v>
      </c>
      <c r="E3" s="10"/>
      <c r="F3" s="15"/>
      <c r="G3" s="13"/>
      <c r="J3" t="s">
        <v>221</v>
      </c>
      <c r="M3" s="10"/>
      <c r="N3" s="15"/>
      <c r="O3" s="13"/>
      <c r="Q3" s="10"/>
    </row>
    <row r="4" spans="1:17" x14ac:dyDescent="0.25">
      <c r="B4" t="s">
        <v>310</v>
      </c>
      <c r="C4" t="s">
        <v>311</v>
      </c>
      <c r="D4" t="s">
        <v>325</v>
      </c>
      <c r="E4" s="10"/>
      <c r="G4" s="41" t="s">
        <v>24</v>
      </c>
      <c r="J4" t="s">
        <v>105</v>
      </c>
      <c r="K4" t="s">
        <v>258</v>
      </c>
      <c r="L4" t="s">
        <v>261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5.0170000000000003</v>
      </c>
      <c r="G7" s="6">
        <f t="shared" si="0"/>
        <v>-28.391026</v>
      </c>
      <c r="H7" s="36">
        <f>ABS(AVERAGE(G7:G25)-(H6-1)*5)</f>
        <v>35.3349344736842</v>
      </c>
      <c r="J7" t="s">
        <v>107</v>
      </c>
      <c r="M7" s="10"/>
      <c r="N7" s="6">
        <f t="shared" ref="N7:N25" si="3">J33/1000000000</f>
        <v>1</v>
      </c>
      <c r="O7" s="6">
        <f t="shared" si="1"/>
        <v>-32.75515</v>
      </c>
      <c r="P7" s="36">
        <f>ABS(AVERAGE(O7:O25)-(P6-1)*5)</f>
        <v>43.006652421052628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6.4048888888889</v>
      </c>
      <c r="G8" s="6">
        <f t="shared" si="0"/>
        <v>-31.509067999999999</v>
      </c>
      <c r="J8" t="s">
        <v>23</v>
      </c>
      <c r="K8" t="s">
        <v>122</v>
      </c>
      <c r="M8" s="10"/>
      <c r="N8" s="6">
        <f t="shared" si="3"/>
        <v>1.6666666666666998</v>
      </c>
      <c r="O8" s="6">
        <f t="shared" si="1"/>
        <v>-32.048309000000003</v>
      </c>
      <c r="Q8" s="10"/>
    </row>
    <row r="9" spans="1:17" x14ac:dyDescent="0.25">
      <c r="B9">
        <v>8028000000</v>
      </c>
      <c r="C9">
        <v>-6.5410146999999998</v>
      </c>
      <c r="E9" s="10"/>
      <c r="F9" s="6">
        <f t="shared" si="2"/>
        <v>7.7927777777777996</v>
      </c>
      <c r="G9" s="6">
        <f t="shared" si="0"/>
        <v>-34.883591000000003</v>
      </c>
      <c r="J9">
        <v>1000000000</v>
      </c>
      <c r="K9">
        <v>-12.241400000000001</v>
      </c>
      <c r="M9" s="10"/>
      <c r="N9" s="6">
        <f t="shared" si="3"/>
        <v>2.3333333333333002</v>
      </c>
      <c r="O9" s="6">
        <f t="shared" si="1"/>
        <v>-33.065837999999999</v>
      </c>
      <c r="Q9" s="10"/>
    </row>
    <row r="10" spans="1:17" x14ac:dyDescent="0.25">
      <c r="B10">
        <v>9248611111.1110992</v>
      </c>
      <c r="C10">
        <v>-5.8335176000000004</v>
      </c>
      <c r="E10" s="10"/>
      <c r="F10" s="6">
        <f t="shared" si="2"/>
        <v>9.1806666666667009</v>
      </c>
      <c r="G10" s="6">
        <f t="shared" si="0"/>
        <v>-38.013675999999997</v>
      </c>
      <c r="J10">
        <v>1611166666.6666999</v>
      </c>
      <c r="K10">
        <v>-10.303604</v>
      </c>
      <c r="M10" s="10"/>
      <c r="N10" s="6">
        <f t="shared" si="3"/>
        <v>3</v>
      </c>
      <c r="O10" s="6">
        <f t="shared" si="1"/>
        <v>-38.587218999999997</v>
      </c>
      <c r="Q10" s="10"/>
    </row>
    <row r="11" spans="1:17" x14ac:dyDescent="0.25">
      <c r="B11">
        <v>10469222222.222</v>
      </c>
      <c r="C11">
        <v>-5.9809494000000001</v>
      </c>
      <c r="E11" s="10"/>
      <c r="F11" s="6">
        <f t="shared" si="2"/>
        <v>10.568555555555999</v>
      </c>
      <c r="G11" s="6">
        <f t="shared" si="0"/>
        <v>-38.350090000000002</v>
      </c>
      <c r="J11">
        <v>2222333333.3333001</v>
      </c>
      <c r="K11">
        <v>-8.1846771</v>
      </c>
      <c r="M11" s="10"/>
      <c r="N11" s="6">
        <f t="shared" si="3"/>
        <v>3.6666666666666998</v>
      </c>
      <c r="O11" s="6">
        <f t="shared" si="1"/>
        <v>-44.355747000000001</v>
      </c>
      <c r="Q11" s="10"/>
    </row>
    <row r="12" spans="1:17" x14ac:dyDescent="0.25">
      <c r="B12">
        <v>11689833333.333</v>
      </c>
      <c r="C12">
        <v>-6.4075841999999996</v>
      </c>
      <c r="E12" s="10"/>
      <c r="F12" s="6">
        <f t="shared" si="2"/>
        <v>11.956444444444001</v>
      </c>
      <c r="G12" s="6">
        <f t="shared" si="0"/>
        <v>-41.211295999999997</v>
      </c>
      <c r="J12">
        <v>2833500000</v>
      </c>
      <c r="K12">
        <v>-7.6060214000000004</v>
      </c>
      <c r="M12" s="10"/>
      <c r="N12" s="6">
        <f t="shared" si="3"/>
        <v>4.3333333333332993</v>
      </c>
      <c r="O12" s="6">
        <f t="shared" si="1"/>
        <v>-55.205272999999998</v>
      </c>
      <c r="Q12" s="10"/>
    </row>
    <row r="13" spans="1:17" x14ac:dyDescent="0.25">
      <c r="B13">
        <v>12910444444.444</v>
      </c>
      <c r="C13">
        <v>-6.3457451000000002</v>
      </c>
      <c r="E13" s="10"/>
      <c r="F13" s="6">
        <f t="shared" si="2"/>
        <v>13.344333333333001</v>
      </c>
      <c r="G13" s="6">
        <f t="shared" si="0"/>
        <v>-39.708027000000001</v>
      </c>
      <c r="J13">
        <v>3444666666.6666999</v>
      </c>
      <c r="K13">
        <v>-7.6134953000000003</v>
      </c>
      <c r="M13" s="10"/>
      <c r="N13" s="6">
        <f t="shared" si="3"/>
        <v>5</v>
      </c>
      <c r="O13" s="6">
        <f t="shared" si="1"/>
        <v>-48.437514999999998</v>
      </c>
      <c r="Q13" s="10"/>
    </row>
    <row r="14" spans="1:17" x14ac:dyDescent="0.25">
      <c r="B14">
        <v>14131055555.556</v>
      </c>
      <c r="C14">
        <v>-6.2827887999999996</v>
      </c>
      <c r="E14" s="10"/>
      <c r="F14" s="6">
        <f t="shared" si="2"/>
        <v>14.732222222222001</v>
      </c>
      <c r="G14" s="6">
        <f t="shared" si="0"/>
        <v>-41.632655999999997</v>
      </c>
      <c r="J14">
        <v>4055833333.3333001</v>
      </c>
      <c r="K14">
        <v>-7.9557447000000003</v>
      </c>
      <c r="M14" s="10"/>
      <c r="N14" s="6">
        <f t="shared" si="3"/>
        <v>5.6666666666667007</v>
      </c>
      <c r="O14" s="6">
        <f t="shared" si="1"/>
        <v>-46.096488999999998</v>
      </c>
      <c r="Q14" s="10"/>
    </row>
    <row r="15" spans="1:17" x14ac:dyDescent="0.25">
      <c r="B15">
        <v>15351666666.667</v>
      </c>
      <c r="C15">
        <v>-6.7964019999999996</v>
      </c>
      <c r="E15" s="10"/>
      <c r="F15" s="6">
        <f t="shared" si="2"/>
        <v>16.120111111111001</v>
      </c>
      <c r="G15" s="6">
        <f t="shared" si="0"/>
        <v>-43.366951</v>
      </c>
      <c r="J15">
        <v>4667000000</v>
      </c>
      <c r="K15">
        <v>-8.0763435000000001</v>
      </c>
      <c r="M15" s="10"/>
      <c r="N15" s="6">
        <f t="shared" si="3"/>
        <v>6.3333333333332993</v>
      </c>
      <c r="O15" s="6">
        <f t="shared" si="1"/>
        <v>-45.803382999999997</v>
      </c>
      <c r="Q15" s="10"/>
    </row>
    <row r="16" spans="1:17" x14ac:dyDescent="0.25">
      <c r="B16">
        <v>16572277777.778</v>
      </c>
      <c r="C16">
        <v>-7.0359458999999998</v>
      </c>
      <c r="E16" s="10"/>
      <c r="F16" s="6">
        <f t="shared" si="2"/>
        <v>17.507999999999999</v>
      </c>
      <c r="G16" s="6">
        <f t="shared" si="0"/>
        <v>-38.421168999999999</v>
      </c>
      <c r="J16">
        <v>5278166666.6667004</v>
      </c>
      <c r="K16">
        <v>-8.0460051999999997</v>
      </c>
      <c r="M16" s="10"/>
      <c r="N16" s="6">
        <f t="shared" si="3"/>
        <v>7</v>
      </c>
      <c r="O16" s="6">
        <f t="shared" si="1"/>
        <v>-40.264640999999997</v>
      </c>
      <c r="Q16" s="10"/>
    </row>
    <row r="17" spans="2:17" x14ac:dyDescent="0.25">
      <c r="B17">
        <v>17792888888.889</v>
      </c>
      <c r="C17">
        <v>-7.6865835000000002</v>
      </c>
      <c r="E17" s="10"/>
      <c r="F17" s="6">
        <f t="shared" si="2"/>
        <v>18.895888888889001</v>
      </c>
      <c r="G17" s="6">
        <f t="shared" si="0"/>
        <v>-39.485256</v>
      </c>
      <c r="J17">
        <v>5889333333.3332996</v>
      </c>
      <c r="K17">
        <v>-7.8696393999999996</v>
      </c>
      <c r="M17" s="10"/>
      <c r="N17" s="6">
        <f t="shared" si="3"/>
        <v>7.6666666666667007</v>
      </c>
      <c r="O17" s="6">
        <f t="shared" si="1"/>
        <v>-41.492328999999998</v>
      </c>
      <c r="Q17" s="10"/>
    </row>
    <row r="18" spans="2:17" x14ac:dyDescent="0.25">
      <c r="B18">
        <v>19013500000</v>
      </c>
      <c r="C18">
        <v>-9.3356961999999992</v>
      </c>
      <c r="E18" s="10"/>
      <c r="F18" s="6">
        <f t="shared" si="2"/>
        <v>20.283777777777999</v>
      </c>
      <c r="G18" s="6">
        <f t="shared" si="0"/>
        <v>-39.920012999999997</v>
      </c>
      <c r="J18">
        <v>6500500000</v>
      </c>
      <c r="K18">
        <v>-7.8540435000000004</v>
      </c>
      <c r="M18" s="10"/>
      <c r="N18" s="6">
        <f t="shared" si="3"/>
        <v>8.3333333333333002</v>
      </c>
      <c r="O18" s="6">
        <f t="shared" si="1"/>
        <v>-41.552460000000004</v>
      </c>
      <c r="Q18" s="10"/>
    </row>
    <row r="19" spans="2:17" x14ac:dyDescent="0.25">
      <c r="B19">
        <v>20234111111.111</v>
      </c>
      <c r="C19">
        <v>-8.2534313000000008</v>
      </c>
      <c r="E19" s="10"/>
      <c r="F19" s="6">
        <f t="shared" si="2"/>
        <v>21.671666666667001</v>
      </c>
      <c r="G19" s="6">
        <f t="shared" si="0"/>
        <v>-41.942169</v>
      </c>
      <c r="J19">
        <v>7111666666.6667004</v>
      </c>
      <c r="K19">
        <v>-7.9546660999999999</v>
      </c>
      <c r="M19" s="10"/>
      <c r="N19" s="6">
        <f t="shared" si="3"/>
        <v>9</v>
      </c>
      <c r="O19" s="6">
        <f t="shared" si="1"/>
        <v>-41.460827000000002</v>
      </c>
      <c r="Q19" s="10"/>
    </row>
    <row r="20" spans="2:17" x14ac:dyDescent="0.25">
      <c r="B20">
        <v>21454722222.222</v>
      </c>
      <c r="C20">
        <v>-10.310857</v>
      </c>
      <c r="E20" s="10"/>
      <c r="F20" s="6">
        <f t="shared" si="2"/>
        <v>23.059555555555999</v>
      </c>
      <c r="G20" s="6">
        <f t="shared" si="0"/>
        <v>-37.797919999999998</v>
      </c>
      <c r="J20">
        <v>7722833333.3332996</v>
      </c>
      <c r="K20">
        <v>-8.2347260000000002</v>
      </c>
      <c r="M20" s="10"/>
      <c r="N20" s="6">
        <f t="shared" si="3"/>
        <v>9.6666666666666998</v>
      </c>
      <c r="O20" s="6">
        <f t="shared" si="1"/>
        <v>-40.144362999999998</v>
      </c>
      <c r="Q20" s="10"/>
    </row>
    <row r="21" spans="2:17" x14ac:dyDescent="0.25">
      <c r="B21">
        <v>22675333333.333</v>
      </c>
      <c r="C21">
        <v>-9.5620469999999997</v>
      </c>
      <c r="E21" s="10"/>
      <c r="F21" s="6">
        <f t="shared" si="2"/>
        <v>24.447444444443999</v>
      </c>
      <c r="G21" s="6">
        <f t="shared" si="0"/>
        <v>-35.228389999999997</v>
      </c>
      <c r="J21">
        <v>8334000000</v>
      </c>
      <c r="K21">
        <v>-8.5742110999999994</v>
      </c>
      <c r="M21" s="10"/>
      <c r="N21" s="6">
        <f t="shared" si="3"/>
        <v>10.333333333333</v>
      </c>
      <c r="O21" s="6">
        <f t="shared" si="1"/>
        <v>-45.032516000000001</v>
      </c>
      <c r="Q21" s="10"/>
    </row>
    <row r="22" spans="2:17" x14ac:dyDescent="0.25">
      <c r="B22">
        <v>23895944444.444</v>
      </c>
      <c r="C22">
        <v>-9.2967749000000008</v>
      </c>
      <c r="E22" s="10"/>
      <c r="F22" s="6">
        <f t="shared" si="2"/>
        <v>25.835333333333001</v>
      </c>
      <c r="G22" s="6">
        <f t="shared" si="0"/>
        <v>-27.263023</v>
      </c>
      <c r="J22">
        <v>8945166666.6667004</v>
      </c>
      <c r="K22">
        <v>-8.7437962999999996</v>
      </c>
      <c r="M22" s="10"/>
      <c r="N22" s="6">
        <f t="shared" si="3"/>
        <v>11</v>
      </c>
      <c r="O22" s="6">
        <f t="shared" si="1"/>
        <v>-46.047694999999997</v>
      </c>
      <c r="Q22" s="10"/>
    </row>
    <row r="23" spans="2:17" x14ac:dyDescent="0.25">
      <c r="B23">
        <v>25116555555.556</v>
      </c>
      <c r="C23">
        <v>-10.024914000000001</v>
      </c>
      <c r="E23" s="10"/>
      <c r="F23" s="6">
        <f t="shared" si="2"/>
        <v>27.223222222221999</v>
      </c>
      <c r="G23" s="6">
        <f t="shared" si="0"/>
        <v>-24.039245999999999</v>
      </c>
      <c r="J23">
        <v>9556333333.3332996</v>
      </c>
      <c r="K23">
        <v>-8.7687187000000009</v>
      </c>
      <c r="M23" s="10"/>
      <c r="N23" s="6">
        <f t="shared" si="3"/>
        <v>11.666666666667</v>
      </c>
      <c r="O23" s="6">
        <f t="shared" si="1"/>
        <v>-47.111946000000003</v>
      </c>
      <c r="Q23" s="10"/>
    </row>
    <row r="24" spans="2:17" x14ac:dyDescent="0.25">
      <c r="B24">
        <v>26337166666.667</v>
      </c>
      <c r="C24">
        <v>-9.5452642000000001</v>
      </c>
      <c r="E24" s="10"/>
      <c r="F24" s="6">
        <f t="shared" si="2"/>
        <v>28.611111111111001</v>
      </c>
      <c r="G24" s="6">
        <f t="shared" si="0"/>
        <v>-25.488852000000001</v>
      </c>
      <c r="J24">
        <v>10167500000</v>
      </c>
      <c r="K24">
        <v>-8.6220616999999997</v>
      </c>
      <c r="M24" s="10"/>
      <c r="N24" s="6">
        <f t="shared" si="3"/>
        <v>12.333333333333</v>
      </c>
      <c r="O24" s="6">
        <f t="shared" si="1"/>
        <v>-47.680359000000003</v>
      </c>
      <c r="Q24" s="10"/>
    </row>
    <row r="25" spans="2:17" x14ac:dyDescent="0.25">
      <c r="B25">
        <v>27557777777.778</v>
      </c>
      <c r="C25">
        <v>-9.9349603999999996</v>
      </c>
      <c r="E25" s="10"/>
      <c r="F25" s="6">
        <f t="shared" si="2"/>
        <v>29.998999999999999</v>
      </c>
      <c r="G25" s="6">
        <f t="shared" si="0"/>
        <v>-24.711335999999999</v>
      </c>
      <c r="J25">
        <v>10778666666.667</v>
      </c>
      <c r="K25">
        <v>-8.8120259999999995</v>
      </c>
      <c r="M25" s="10"/>
      <c r="N25" s="6">
        <f t="shared" si="3"/>
        <v>13</v>
      </c>
      <c r="O25" s="6">
        <f t="shared" si="1"/>
        <v>-49.984336999999996</v>
      </c>
      <c r="Q25" s="10"/>
    </row>
    <row r="26" spans="2:17" x14ac:dyDescent="0.25">
      <c r="B26">
        <v>28778388888.889</v>
      </c>
      <c r="C26">
        <v>-11.233997</v>
      </c>
      <c r="E26" s="10"/>
      <c r="F26" s="6" t="s">
        <v>25</v>
      </c>
      <c r="J26">
        <v>11389833333.333</v>
      </c>
      <c r="K26">
        <v>-9.4961804999999995</v>
      </c>
      <c r="M26" s="10"/>
      <c r="N26" s="6" t="s">
        <v>25</v>
      </c>
      <c r="Q26" s="10"/>
    </row>
    <row r="27" spans="2:17" x14ac:dyDescent="0.25">
      <c r="B27">
        <v>29999000000</v>
      </c>
      <c r="C27">
        <v>-11.764889999999999</v>
      </c>
      <c r="E27" s="10"/>
      <c r="J27">
        <v>12001000000</v>
      </c>
      <c r="K27">
        <v>-10.243356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-18.893059000000001</v>
      </c>
      <c r="H31" s="36">
        <f>ABS(AVERAGE(G31:G49)-(H30-1)*5)</f>
        <v>18.279841736842105</v>
      </c>
      <c r="J31" t="s">
        <v>22</v>
      </c>
      <c r="M31" s="10"/>
      <c r="N31" s="6">
        <f t="shared" ref="N31:N49" si="7">J57/1000000000</f>
        <v>2.0009999999999999</v>
      </c>
      <c r="O31" s="6">
        <f t="shared" si="5"/>
        <v>-24.536034000000001</v>
      </c>
      <c r="P31" s="36">
        <f>ABS(AVERAGE(O31:O49)-(P30-1)*5)</f>
        <v>26.982655578947373</v>
      </c>
      <c r="Q31" s="10"/>
    </row>
    <row r="32" spans="2:17" x14ac:dyDescent="0.25">
      <c r="B32" t="s">
        <v>23</v>
      </c>
      <c r="C32" t="s">
        <v>132</v>
      </c>
      <c r="D32" t="s">
        <v>35</v>
      </c>
      <c r="E32" s="10"/>
      <c r="F32" s="6">
        <f t="shared" si="6"/>
        <v>13.037722222222</v>
      </c>
      <c r="G32" s="6">
        <f t="shared" si="4"/>
        <v>-21.814862999999999</v>
      </c>
      <c r="J32" t="s">
        <v>23</v>
      </c>
      <c r="K32" t="s">
        <v>132</v>
      </c>
      <c r="L32" t="s">
        <v>35</v>
      </c>
      <c r="M32" s="10"/>
      <c r="N32" s="6">
        <f t="shared" si="7"/>
        <v>2.6120555555556</v>
      </c>
      <c r="O32" s="6">
        <f t="shared" si="5"/>
        <v>-24.152676</v>
      </c>
      <c r="Q32" s="10"/>
    </row>
    <row r="33" spans="2:17" x14ac:dyDescent="0.25">
      <c r="B33">
        <v>5017000000</v>
      </c>
      <c r="C33">
        <v>-34.932040999999998</v>
      </c>
      <c r="D33">
        <v>-28.391026</v>
      </c>
      <c r="E33" s="10"/>
      <c r="F33" s="6">
        <f t="shared" si="6"/>
        <v>14.035444444444</v>
      </c>
      <c r="G33" s="6">
        <f t="shared" si="4"/>
        <v>-21.048811000000001</v>
      </c>
      <c r="J33">
        <v>1000000000</v>
      </c>
      <c r="K33">
        <v>-32.75515</v>
      </c>
      <c r="L33">
        <v>-32.75515</v>
      </c>
      <c r="M33" s="10"/>
      <c r="N33" s="6">
        <f t="shared" si="7"/>
        <v>3.2231111111111002</v>
      </c>
      <c r="O33" s="6">
        <f t="shared" si="5"/>
        <v>-23.839009999999998</v>
      </c>
      <c r="Q33" s="10"/>
    </row>
    <row r="34" spans="2:17" x14ac:dyDescent="0.25">
      <c r="B34">
        <v>6404888888.8888998</v>
      </c>
      <c r="C34">
        <v>-37.342587000000002</v>
      </c>
      <c r="D34">
        <v>-31.509067999999999</v>
      </c>
      <c r="E34" s="10"/>
      <c r="F34" s="6">
        <f t="shared" si="6"/>
        <v>15.033166666667</v>
      </c>
      <c r="G34" s="6">
        <f t="shared" si="4"/>
        <v>-17.076916000000001</v>
      </c>
      <c r="J34">
        <v>1666666666.6666999</v>
      </c>
      <c r="K34">
        <v>-32.048309000000003</v>
      </c>
      <c r="L34">
        <v>-32.048309000000003</v>
      </c>
      <c r="M34" s="10"/>
      <c r="N34" s="6">
        <f t="shared" si="7"/>
        <v>3.8341666666666998</v>
      </c>
      <c r="O34" s="6">
        <f t="shared" si="5"/>
        <v>-23.197557</v>
      </c>
      <c r="Q34" s="10"/>
    </row>
    <row r="35" spans="2:17" x14ac:dyDescent="0.25">
      <c r="B35">
        <v>7792777777.7777996</v>
      </c>
      <c r="C35">
        <v>-40.864536000000001</v>
      </c>
      <c r="D35">
        <v>-34.883591000000003</v>
      </c>
      <c r="E35" s="10"/>
      <c r="F35" s="6">
        <f t="shared" si="6"/>
        <v>16.030888888888999</v>
      </c>
      <c r="G35" s="6">
        <f t="shared" si="4"/>
        <v>-15.143003</v>
      </c>
      <c r="J35">
        <v>2333333333.3333001</v>
      </c>
      <c r="K35">
        <v>-33.065837999999999</v>
      </c>
      <c r="L35">
        <v>-33.065837999999999</v>
      </c>
      <c r="M35" s="10"/>
      <c r="N35" s="6">
        <f t="shared" si="7"/>
        <v>4.4452222222222</v>
      </c>
      <c r="O35" s="6">
        <f t="shared" si="5"/>
        <v>-25.892517000000002</v>
      </c>
      <c r="Q35" s="10"/>
    </row>
    <row r="36" spans="2:17" x14ac:dyDescent="0.25">
      <c r="B36">
        <v>9180666666.6667004</v>
      </c>
      <c r="C36">
        <v>-44.421256999999997</v>
      </c>
      <c r="D36">
        <v>-38.013675999999997</v>
      </c>
      <c r="E36" s="10"/>
      <c r="F36" s="6">
        <f t="shared" si="6"/>
        <v>17.028611111111001</v>
      </c>
      <c r="G36" s="6">
        <f t="shared" si="4"/>
        <v>-18.446726000000002</v>
      </c>
      <c r="J36">
        <v>3000000000</v>
      </c>
      <c r="K36">
        <v>-38.587218999999997</v>
      </c>
      <c r="L36">
        <v>-38.587218999999997</v>
      </c>
      <c r="M36" s="10"/>
      <c r="N36" s="6">
        <f t="shared" si="7"/>
        <v>5.0562777777777992</v>
      </c>
      <c r="O36" s="6">
        <f t="shared" si="5"/>
        <v>-24.474243000000001</v>
      </c>
      <c r="Q36" s="10"/>
    </row>
    <row r="37" spans="2:17" x14ac:dyDescent="0.25">
      <c r="B37">
        <v>10568555555.556</v>
      </c>
      <c r="C37">
        <v>-44.695835000000002</v>
      </c>
      <c r="D37">
        <v>-38.350090000000002</v>
      </c>
      <c r="E37" s="10"/>
      <c r="F37" s="6">
        <f t="shared" si="6"/>
        <v>18.026333333333</v>
      </c>
      <c r="G37" s="6">
        <f t="shared" si="4"/>
        <v>-19.636331999999999</v>
      </c>
      <c r="J37">
        <v>3666666666.6666999</v>
      </c>
      <c r="K37">
        <v>-44.355747000000001</v>
      </c>
      <c r="L37">
        <v>-44.355747000000001</v>
      </c>
      <c r="M37" s="10"/>
      <c r="N37" s="6">
        <f t="shared" si="7"/>
        <v>5.6673333333332998</v>
      </c>
      <c r="O37" s="6">
        <f t="shared" si="5"/>
        <v>-24.440718</v>
      </c>
      <c r="Q37" s="10"/>
    </row>
    <row r="38" spans="2:17" x14ac:dyDescent="0.25">
      <c r="B38">
        <v>11956444444.444</v>
      </c>
      <c r="C38">
        <v>-47.494083000000003</v>
      </c>
      <c r="D38">
        <v>-41.211295999999997</v>
      </c>
      <c r="E38" s="10"/>
      <c r="F38" s="6">
        <f t="shared" si="6"/>
        <v>19.024055555556</v>
      </c>
      <c r="G38" s="6">
        <f t="shared" si="4"/>
        <v>-18.500816</v>
      </c>
      <c r="J38">
        <v>4333333333.3332996</v>
      </c>
      <c r="K38">
        <v>-55.205272999999998</v>
      </c>
      <c r="L38">
        <v>-55.205272999999998</v>
      </c>
      <c r="M38" s="10"/>
      <c r="N38" s="6">
        <f t="shared" si="7"/>
        <v>6.2783888888888999</v>
      </c>
      <c r="O38" s="6">
        <f t="shared" si="5"/>
        <v>-22.301141999999999</v>
      </c>
      <c r="Q38" s="10"/>
    </row>
    <row r="39" spans="2:17" x14ac:dyDescent="0.25">
      <c r="B39">
        <v>13344333333.333</v>
      </c>
      <c r="C39">
        <v>-46.504429000000002</v>
      </c>
      <c r="D39">
        <v>-39.708027000000001</v>
      </c>
      <c r="E39" s="10"/>
      <c r="F39" s="6">
        <f t="shared" si="6"/>
        <v>20.021777777777999</v>
      </c>
      <c r="G39" s="6">
        <f t="shared" si="4"/>
        <v>-17.811565000000002</v>
      </c>
      <c r="J39">
        <v>5000000000</v>
      </c>
      <c r="K39">
        <v>-48.437514999999998</v>
      </c>
      <c r="L39">
        <v>-48.437514999999998</v>
      </c>
      <c r="M39" s="10"/>
      <c r="N39" s="6">
        <f t="shared" si="7"/>
        <v>6.8894444444443996</v>
      </c>
      <c r="O39" s="6">
        <f t="shared" si="5"/>
        <v>-28.921381</v>
      </c>
      <c r="Q39" s="10"/>
    </row>
    <row r="40" spans="2:17" x14ac:dyDescent="0.25">
      <c r="B40">
        <v>14732222222.222</v>
      </c>
      <c r="C40">
        <v>-48.668602</v>
      </c>
      <c r="D40">
        <v>-41.632655999999997</v>
      </c>
      <c r="E40" s="10"/>
      <c r="F40" s="6">
        <f t="shared" si="6"/>
        <v>21.019500000000001</v>
      </c>
      <c r="G40" s="6">
        <f t="shared" si="4"/>
        <v>-17.832045000000001</v>
      </c>
      <c r="J40">
        <v>5666666666.6667004</v>
      </c>
      <c r="K40">
        <v>-46.096488999999998</v>
      </c>
      <c r="L40">
        <v>-46.096488999999998</v>
      </c>
      <c r="M40" s="10"/>
      <c r="N40" s="6">
        <f t="shared" si="7"/>
        <v>7.5004999999999997</v>
      </c>
      <c r="O40" s="6">
        <f t="shared" si="5"/>
        <v>-26.718181999999999</v>
      </c>
      <c r="Q40" s="10"/>
    </row>
    <row r="41" spans="2:17" x14ac:dyDescent="0.25">
      <c r="B41">
        <v>16120111111.111</v>
      </c>
      <c r="C41">
        <v>-51.053534999999997</v>
      </c>
      <c r="D41">
        <v>-43.366951</v>
      </c>
      <c r="E41" s="10"/>
      <c r="F41" s="6">
        <f t="shared" si="6"/>
        <v>22.017222222221999</v>
      </c>
      <c r="G41" s="6">
        <f t="shared" si="4"/>
        <v>-21.899218000000001</v>
      </c>
      <c r="J41">
        <v>6333333333.3332996</v>
      </c>
      <c r="K41">
        <v>-45.803382999999997</v>
      </c>
      <c r="L41">
        <v>-45.803382999999997</v>
      </c>
      <c r="M41" s="10"/>
      <c r="N41" s="6">
        <f t="shared" si="7"/>
        <v>8.1115555555556007</v>
      </c>
      <c r="O41" s="6">
        <f t="shared" si="5"/>
        <v>-31.967860999999999</v>
      </c>
      <c r="Q41" s="10"/>
    </row>
    <row r="42" spans="2:17" x14ac:dyDescent="0.25">
      <c r="B42">
        <v>17508000000</v>
      </c>
      <c r="C42">
        <v>-47.756863000000003</v>
      </c>
      <c r="D42">
        <v>-38.421168999999999</v>
      </c>
      <c r="E42" s="10"/>
      <c r="F42" s="6">
        <f t="shared" si="6"/>
        <v>23.014944444444001</v>
      </c>
      <c r="G42" s="6">
        <f t="shared" si="4"/>
        <v>-20.402134</v>
      </c>
      <c r="J42">
        <v>7000000000</v>
      </c>
      <c r="K42">
        <v>-40.264640999999997</v>
      </c>
      <c r="L42">
        <v>-40.264640999999997</v>
      </c>
      <c r="M42" s="10"/>
      <c r="N42" s="6">
        <f t="shared" si="7"/>
        <v>8.7226111111110995</v>
      </c>
      <c r="O42" s="6">
        <f t="shared" si="5"/>
        <v>-24.162476000000002</v>
      </c>
      <c r="Q42" s="10"/>
    </row>
    <row r="43" spans="2:17" x14ac:dyDescent="0.25">
      <c r="B43">
        <v>18895888888.889</v>
      </c>
      <c r="C43">
        <v>-47.738686000000001</v>
      </c>
      <c r="D43">
        <v>-39.485256</v>
      </c>
      <c r="E43" s="10"/>
      <c r="F43" s="6">
        <f t="shared" si="6"/>
        <v>24.012666666666998</v>
      </c>
      <c r="G43" s="6">
        <f t="shared" si="4"/>
        <v>-16.130061999999999</v>
      </c>
      <c r="J43">
        <v>7666666666.6667004</v>
      </c>
      <c r="K43">
        <v>-41.492328999999998</v>
      </c>
      <c r="L43">
        <v>-41.492328999999998</v>
      </c>
      <c r="M43" s="10"/>
      <c r="N43" s="6">
        <f t="shared" si="7"/>
        <v>9.3336666666666996</v>
      </c>
      <c r="O43" s="6">
        <f t="shared" si="5"/>
        <v>-25.428291000000002</v>
      </c>
      <c r="Q43" s="10"/>
    </row>
    <row r="44" spans="2:17" x14ac:dyDescent="0.25">
      <c r="B44">
        <v>20283777777.778</v>
      </c>
      <c r="C44">
        <v>-50.230868999999998</v>
      </c>
      <c r="D44">
        <v>-39.920012999999997</v>
      </c>
      <c r="E44" s="10"/>
      <c r="F44" s="6">
        <f t="shared" si="6"/>
        <v>25.010388888889</v>
      </c>
      <c r="G44" s="6">
        <f t="shared" si="4"/>
        <v>-18.271764999999998</v>
      </c>
      <c r="J44">
        <v>8333333333.3332996</v>
      </c>
      <c r="K44">
        <v>-41.552460000000004</v>
      </c>
      <c r="L44">
        <v>-41.552460000000004</v>
      </c>
      <c r="M44" s="10"/>
      <c r="N44" s="6">
        <f t="shared" si="7"/>
        <v>9.9447222222222003</v>
      </c>
      <c r="O44" s="6">
        <f t="shared" si="5"/>
        <v>-28.51465</v>
      </c>
      <c r="Q44" s="10"/>
    </row>
    <row r="45" spans="2:17" x14ac:dyDescent="0.25">
      <c r="B45">
        <v>21671666666.667</v>
      </c>
      <c r="C45">
        <v>-51.504215000000002</v>
      </c>
      <c r="D45">
        <v>-41.942169</v>
      </c>
      <c r="E45" s="10"/>
      <c r="F45" s="6">
        <f t="shared" si="6"/>
        <v>26.008111111110999</v>
      </c>
      <c r="G45" s="6">
        <f t="shared" si="4"/>
        <v>-14.897112</v>
      </c>
      <c r="J45">
        <v>9000000000</v>
      </c>
      <c r="K45">
        <v>-41.460827000000002</v>
      </c>
      <c r="L45">
        <v>-41.460827000000002</v>
      </c>
      <c r="M45" s="10"/>
      <c r="N45" s="6">
        <f t="shared" si="7"/>
        <v>10.555777777777999</v>
      </c>
      <c r="O45" s="6">
        <f t="shared" si="5"/>
        <v>-25.334658000000001</v>
      </c>
      <c r="Q45" s="10"/>
    </row>
    <row r="46" spans="2:17" x14ac:dyDescent="0.25">
      <c r="B46">
        <v>23059555555.556</v>
      </c>
      <c r="C46">
        <v>-47.094695999999999</v>
      </c>
      <c r="D46">
        <v>-37.797919999999998</v>
      </c>
      <c r="E46" s="10"/>
      <c r="F46" s="6">
        <f t="shared" si="6"/>
        <v>27.005833333333001</v>
      </c>
      <c r="G46" s="6">
        <f t="shared" si="4"/>
        <v>-17.216284000000002</v>
      </c>
      <c r="J46">
        <v>9666666666.6667004</v>
      </c>
      <c r="K46">
        <v>-40.144362999999998</v>
      </c>
      <c r="L46">
        <v>-40.144362999999998</v>
      </c>
      <c r="M46" s="10"/>
      <c r="N46" s="6">
        <f t="shared" si="7"/>
        <v>11.166833333333001</v>
      </c>
      <c r="O46" s="6">
        <f t="shared" si="5"/>
        <v>-27.203973999999999</v>
      </c>
      <c r="Q46" s="10"/>
    </row>
    <row r="47" spans="2:17" x14ac:dyDescent="0.25">
      <c r="B47">
        <v>24447444444.444</v>
      </c>
      <c r="C47">
        <v>-45.253304</v>
      </c>
      <c r="D47">
        <v>-35.228389999999997</v>
      </c>
      <c r="E47" s="10"/>
      <c r="F47" s="6">
        <f t="shared" si="6"/>
        <v>28.003555555555998</v>
      </c>
      <c r="G47" s="6">
        <f t="shared" si="4"/>
        <v>-16.953195999999998</v>
      </c>
      <c r="J47">
        <v>10333333333.333</v>
      </c>
      <c r="K47">
        <v>-45.032516000000001</v>
      </c>
      <c r="L47">
        <v>-45.032516000000001</v>
      </c>
      <c r="M47" s="10"/>
      <c r="N47" s="6">
        <f t="shared" si="7"/>
        <v>11.777888888889001</v>
      </c>
      <c r="O47" s="6">
        <f t="shared" si="5"/>
        <v>-25.637816999999998</v>
      </c>
      <c r="Q47" s="10"/>
    </row>
    <row r="48" spans="2:17" x14ac:dyDescent="0.25">
      <c r="B48">
        <v>25835333333.333</v>
      </c>
      <c r="C48">
        <v>-36.808289000000002</v>
      </c>
      <c r="D48">
        <v>-27.263023</v>
      </c>
      <c r="E48" s="10"/>
      <c r="F48" s="6">
        <f t="shared" si="6"/>
        <v>29.001277777778</v>
      </c>
      <c r="G48" s="6">
        <f t="shared" si="4"/>
        <v>-16.920014999999999</v>
      </c>
      <c r="J48">
        <v>11000000000</v>
      </c>
      <c r="K48">
        <v>-46.047694999999997</v>
      </c>
      <c r="L48">
        <v>-46.047694999999997</v>
      </c>
      <c r="M48" s="10"/>
      <c r="N48" s="6">
        <f t="shared" si="7"/>
        <v>12.388944444444</v>
      </c>
      <c r="O48" s="6">
        <f t="shared" si="5"/>
        <v>-34.864207999999998</v>
      </c>
      <c r="Q48" s="10"/>
    </row>
    <row r="49" spans="2:17" x14ac:dyDescent="0.25">
      <c r="B49">
        <v>27223222222.222</v>
      </c>
      <c r="C49">
        <v>-33.974204999999998</v>
      </c>
      <c r="D49">
        <v>-24.039245999999999</v>
      </c>
      <c r="E49" s="10"/>
      <c r="F49" s="6">
        <f t="shared" si="6"/>
        <v>29.998999999999999</v>
      </c>
      <c r="G49" s="6">
        <f t="shared" si="4"/>
        <v>-18.423071</v>
      </c>
      <c r="J49">
        <v>11666666666.667</v>
      </c>
      <c r="K49">
        <v>-47.111946000000003</v>
      </c>
      <c r="L49">
        <v>-47.111946000000003</v>
      </c>
      <c r="M49" s="10"/>
      <c r="N49" s="6">
        <f t="shared" si="7"/>
        <v>13</v>
      </c>
      <c r="O49" s="6">
        <f t="shared" si="5"/>
        <v>-41.083061000000001</v>
      </c>
      <c r="Q49" s="10"/>
    </row>
    <row r="50" spans="2:17" x14ac:dyDescent="0.25">
      <c r="B50">
        <v>28611111111.111</v>
      </c>
      <c r="C50">
        <v>-36.722850999999999</v>
      </c>
      <c r="D50">
        <v>-25.488852000000001</v>
      </c>
      <c r="E50" s="10"/>
      <c r="F50" s="6" t="s">
        <v>25</v>
      </c>
      <c r="J50">
        <v>12333333333.333</v>
      </c>
      <c r="K50">
        <v>-47.680359000000003</v>
      </c>
      <c r="L50">
        <v>-47.680359000000003</v>
      </c>
      <c r="M50" s="10"/>
      <c r="N50" s="6" t="s">
        <v>25</v>
      </c>
      <c r="Q50" s="10"/>
    </row>
    <row r="51" spans="2:17" x14ac:dyDescent="0.25">
      <c r="B51">
        <v>29999000000</v>
      </c>
      <c r="C51">
        <v>-36.476227000000002</v>
      </c>
      <c r="D51">
        <v>-24.711335999999999</v>
      </c>
      <c r="E51" s="10"/>
      <c r="J51">
        <v>13000000000</v>
      </c>
      <c r="K51">
        <v>-49.984336999999996</v>
      </c>
      <c r="L51">
        <v>-49.984336999999996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-38.003754000000001</v>
      </c>
      <c r="H55" s="36">
        <f>ABS(AVERAGE(G55:G73)-(H54-1)*5)</f>
        <v>34.867596894736849</v>
      </c>
      <c r="J55" t="s">
        <v>26</v>
      </c>
      <c r="M55" s="8"/>
      <c r="N55" s="6">
        <f t="shared" ref="N55:N73" si="11">J81/1000000000</f>
        <v>3.0009999999999999</v>
      </c>
      <c r="O55" s="6">
        <f t="shared" si="9"/>
        <v>-32.667209999999997</v>
      </c>
      <c r="P55" s="36">
        <f>ABS(AVERAGE(O55:O73)-(P54-1)*5)</f>
        <v>41.747687894736849</v>
      </c>
      <c r="Q55" s="8"/>
    </row>
    <row r="56" spans="2:17" x14ac:dyDescent="0.25">
      <c r="B56" t="s">
        <v>23</v>
      </c>
      <c r="C56" t="s">
        <v>133</v>
      </c>
      <c r="D56" t="s">
        <v>36</v>
      </c>
      <c r="E56" s="8"/>
      <c r="F56" s="6">
        <f t="shared" si="10"/>
        <v>17.776</v>
      </c>
      <c r="G56" s="6">
        <f t="shared" si="8"/>
        <v>-40.030166999999999</v>
      </c>
      <c r="J56" t="s">
        <v>23</v>
      </c>
      <c r="K56" t="s">
        <v>133</v>
      </c>
      <c r="L56" t="s">
        <v>36</v>
      </c>
      <c r="M56" s="8"/>
      <c r="N56" s="6">
        <f t="shared" si="11"/>
        <v>3.5565000000000002</v>
      </c>
      <c r="O56" s="6">
        <f t="shared" si="9"/>
        <v>-28.544530999999999</v>
      </c>
      <c r="Q56" s="8"/>
    </row>
    <row r="57" spans="2:17" x14ac:dyDescent="0.25">
      <c r="B57">
        <v>12040000000</v>
      </c>
      <c r="C57">
        <v>-25.434073999999999</v>
      </c>
      <c r="D57">
        <v>-18.893059000000001</v>
      </c>
      <c r="E57" s="8"/>
      <c r="F57" s="6">
        <f t="shared" si="10"/>
        <v>18.495000000000001</v>
      </c>
      <c r="G57" s="6">
        <f t="shared" si="8"/>
        <v>-38.770378000000001</v>
      </c>
      <c r="J57">
        <v>2001000000</v>
      </c>
      <c r="K57">
        <v>-24.536034000000001</v>
      </c>
      <c r="L57">
        <v>-24.536034000000001</v>
      </c>
      <c r="M57" s="8"/>
      <c r="N57" s="6">
        <f t="shared" si="11"/>
        <v>4.1120000000000001</v>
      </c>
      <c r="O57" s="6">
        <f t="shared" si="9"/>
        <v>-48.550732000000004</v>
      </c>
      <c r="Q57" s="8"/>
    </row>
    <row r="58" spans="2:17" x14ac:dyDescent="0.25">
      <c r="B58">
        <v>13037722222.222</v>
      </c>
      <c r="C58">
        <v>-27.64838</v>
      </c>
      <c r="D58">
        <v>-21.814862999999999</v>
      </c>
      <c r="E58" s="8"/>
      <c r="F58" s="6">
        <f t="shared" si="10"/>
        <v>19.213999999999999</v>
      </c>
      <c r="G58" s="6">
        <f t="shared" si="8"/>
        <v>-39.569701999999999</v>
      </c>
      <c r="J58">
        <v>2612055555.5556002</v>
      </c>
      <c r="K58">
        <v>-24.152676</v>
      </c>
      <c r="L58">
        <v>-24.152676</v>
      </c>
      <c r="M58" s="8"/>
      <c r="N58" s="6">
        <f t="shared" si="11"/>
        <v>4.6675000000000004</v>
      </c>
      <c r="O58" s="6">
        <f t="shared" si="9"/>
        <v>-36.982070999999998</v>
      </c>
      <c r="Q58" s="8"/>
    </row>
    <row r="59" spans="2:17" x14ac:dyDescent="0.25">
      <c r="B59">
        <v>14035444444.444</v>
      </c>
      <c r="C59">
        <v>-27.02976</v>
      </c>
      <c r="D59">
        <v>-21.048811000000001</v>
      </c>
      <c r="E59" s="8"/>
      <c r="F59" s="6">
        <f t="shared" si="10"/>
        <v>19.933</v>
      </c>
      <c r="G59" s="6">
        <f t="shared" si="8"/>
        <v>-39.732951999999997</v>
      </c>
      <c r="J59">
        <v>3223111111.1111002</v>
      </c>
      <c r="K59">
        <v>-23.839009999999998</v>
      </c>
      <c r="L59">
        <v>-23.839009999999998</v>
      </c>
      <c r="M59" s="8"/>
      <c r="N59" s="6">
        <f t="shared" si="11"/>
        <v>5.2229999999999999</v>
      </c>
      <c r="O59" s="6">
        <f t="shared" si="9"/>
        <v>-35.036785000000002</v>
      </c>
      <c r="Q59" s="8"/>
    </row>
    <row r="60" spans="2:17" x14ac:dyDescent="0.25">
      <c r="B60">
        <v>15033166666.667</v>
      </c>
      <c r="C60">
        <v>-23.484501000000002</v>
      </c>
      <c r="D60">
        <v>-17.076916000000001</v>
      </c>
      <c r="E60" s="8"/>
      <c r="F60" s="6">
        <f t="shared" si="10"/>
        <v>20.652000000000001</v>
      </c>
      <c r="G60" s="6">
        <f t="shared" si="8"/>
        <v>-39.690403000000003</v>
      </c>
      <c r="J60">
        <v>3834166666.6666999</v>
      </c>
      <c r="K60">
        <v>-23.197557</v>
      </c>
      <c r="L60">
        <v>-23.197557</v>
      </c>
      <c r="M60" s="8"/>
      <c r="N60" s="6">
        <f t="shared" si="11"/>
        <v>5.7785000000000002</v>
      </c>
      <c r="O60" s="6">
        <f t="shared" si="9"/>
        <v>-31.533117000000001</v>
      </c>
      <c r="Q60" s="8"/>
    </row>
    <row r="61" spans="2:17" x14ac:dyDescent="0.25">
      <c r="B61">
        <v>16030888888.889</v>
      </c>
      <c r="C61">
        <v>-21.488748999999999</v>
      </c>
      <c r="D61">
        <v>-15.143003</v>
      </c>
      <c r="E61" s="8"/>
      <c r="F61" s="6">
        <f t="shared" si="10"/>
        <v>21.370999999999999</v>
      </c>
      <c r="G61" s="6">
        <f t="shared" si="8"/>
        <v>-41.154442000000003</v>
      </c>
      <c r="J61">
        <v>4445222222.2222004</v>
      </c>
      <c r="K61">
        <v>-25.892517000000002</v>
      </c>
      <c r="L61">
        <v>-25.892517000000002</v>
      </c>
      <c r="M61" s="8"/>
      <c r="N61" s="6">
        <f t="shared" si="11"/>
        <v>6.3339999999999996</v>
      </c>
      <c r="O61" s="6">
        <f t="shared" si="9"/>
        <v>-29.083953999999999</v>
      </c>
      <c r="Q61" s="8"/>
    </row>
    <row r="62" spans="2:17" x14ac:dyDescent="0.25">
      <c r="B62">
        <v>17028611111.111</v>
      </c>
      <c r="C62">
        <v>-24.729514999999999</v>
      </c>
      <c r="D62">
        <v>-18.446726000000002</v>
      </c>
      <c r="E62" s="8"/>
      <c r="F62" s="6">
        <f t="shared" si="10"/>
        <v>22.09</v>
      </c>
      <c r="G62" s="6">
        <f t="shared" si="8"/>
        <v>-37.547722</v>
      </c>
      <c r="J62">
        <v>5056277777.7777996</v>
      </c>
      <c r="K62">
        <v>-24.474243000000001</v>
      </c>
      <c r="L62">
        <v>-24.474243000000001</v>
      </c>
      <c r="M62" s="8"/>
      <c r="N62" s="6">
        <f t="shared" si="11"/>
        <v>6.8895</v>
      </c>
      <c r="O62" s="6">
        <f t="shared" si="9"/>
        <v>-40.380718000000002</v>
      </c>
      <c r="Q62" s="8"/>
    </row>
    <row r="63" spans="2:17" x14ac:dyDescent="0.25">
      <c r="B63">
        <v>18026333333.333</v>
      </c>
      <c r="C63">
        <v>-26.432732000000001</v>
      </c>
      <c r="D63">
        <v>-19.636331999999999</v>
      </c>
      <c r="E63" s="8"/>
      <c r="F63" s="6">
        <f t="shared" si="10"/>
        <v>22.809000000000001</v>
      </c>
      <c r="G63" s="6">
        <f t="shared" si="8"/>
        <v>-37.260173999999999</v>
      </c>
      <c r="J63">
        <v>5667333333.3332996</v>
      </c>
      <c r="K63">
        <v>-24.440718</v>
      </c>
      <c r="L63">
        <v>-24.440718</v>
      </c>
      <c r="M63" s="8"/>
      <c r="N63" s="6">
        <f t="shared" si="11"/>
        <v>7.4450000000000003</v>
      </c>
      <c r="O63" s="6">
        <f t="shared" si="9"/>
        <v>-42.427570000000003</v>
      </c>
      <c r="Q63" s="8"/>
    </row>
    <row r="64" spans="2:17" x14ac:dyDescent="0.25">
      <c r="B64">
        <v>19024055555.556</v>
      </c>
      <c r="C64">
        <v>-25.536762</v>
      </c>
      <c r="D64">
        <v>-18.500816</v>
      </c>
      <c r="E64" s="8"/>
      <c r="F64" s="6">
        <f t="shared" si="10"/>
        <v>23.527999999999999</v>
      </c>
      <c r="G64" s="6">
        <f t="shared" si="8"/>
        <v>-35.574978000000002</v>
      </c>
      <c r="J64">
        <v>6278388888.8888998</v>
      </c>
      <c r="K64">
        <v>-22.301141999999999</v>
      </c>
      <c r="L64">
        <v>-22.301141999999999</v>
      </c>
      <c r="M64" s="8"/>
      <c r="N64" s="6">
        <f t="shared" si="11"/>
        <v>8.0005000000000006</v>
      </c>
      <c r="O64" s="6">
        <f t="shared" si="9"/>
        <v>-41.365372000000001</v>
      </c>
      <c r="Q64" s="8"/>
    </row>
    <row r="65" spans="2:17" x14ac:dyDescent="0.25">
      <c r="B65">
        <v>20021777777.778</v>
      </c>
      <c r="C65">
        <v>-25.498149999999999</v>
      </c>
      <c r="D65">
        <v>-17.811565000000002</v>
      </c>
      <c r="E65" s="8"/>
      <c r="F65" s="6">
        <f t="shared" si="10"/>
        <v>24.247</v>
      </c>
      <c r="G65" s="6">
        <f t="shared" si="8"/>
        <v>-36.800812000000001</v>
      </c>
      <c r="J65">
        <v>6889444444.4443998</v>
      </c>
      <c r="K65">
        <v>-28.921381</v>
      </c>
      <c r="L65">
        <v>-28.921381</v>
      </c>
      <c r="M65" s="8"/>
      <c r="N65" s="6">
        <f t="shared" si="11"/>
        <v>8.5559999999999992</v>
      </c>
      <c r="O65" s="6">
        <f t="shared" si="9"/>
        <v>-44.310958999999997</v>
      </c>
      <c r="Q65" s="8"/>
    </row>
    <row r="66" spans="2:17" x14ac:dyDescent="0.25">
      <c r="B66">
        <v>21019500000</v>
      </c>
      <c r="C66">
        <v>-27.167739999999998</v>
      </c>
      <c r="D66">
        <v>-17.832045000000001</v>
      </c>
      <c r="E66" s="8"/>
      <c r="F66" s="6">
        <f t="shared" si="10"/>
        <v>24.966000000000001</v>
      </c>
      <c r="G66" s="6">
        <f t="shared" si="8"/>
        <v>-33.742764000000001</v>
      </c>
      <c r="J66">
        <v>7500500000</v>
      </c>
      <c r="K66">
        <v>-26.718181999999999</v>
      </c>
      <c r="L66">
        <v>-26.718181999999999</v>
      </c>
      <c r="M66" s="8"/>
      <c r="N66" s="6">
        <f t="shared" si="11"/>
        <v>9.1114999999999995</v>
      </c>
      <c r="O66" s="6">
        <f t="shared" si="9"/>
        <v>-41.605536999999998</v>
      </c>
      <c r="Q66" s="8"/>
    </row>
    <row r="67" spans="2:17" x14ac:dyDescent="0.25">
      <c r="B67">
        <v>22017222222.222</v>
      </c>
      <c r="C67">
        <v>-30.152649</v>
      </c>
      <c r="D67">
        <v>-21.899218000000001</v>
      </c>
      <c r="E67" s="8"/>
      <c r="F67" s="6">
        <f t="shared" si="10"/>
        <v>25.684999999999999</v>
      </c>
      <c r="G67" s="6">
        <f t="shared" si="8"/>
        <v>-33.118439000000002</v>
      </c>
      <c r="J67">
        <v>8111555555.5556002</v>
      </c>
      <c r="K67">
        <v>-31.967860999999999</v>
      </c>
      <c r="L67">
        <v>-31.967860999999999</v>
      </c>
      <c r="M67" s="8"/>
      <c r="N67" s="6">
        <f t="shared" si="11"/>
        <v>9.6669999999999998</v>
      </c>
      <c r="O67" s="6">
        <f t="shared" si="9"/>
        <v>-42.914859999999997</v>
      </c>
      <c r="Q67" s="8"/>
    </row>
    <row r="68" spans="2:17" x14ac:dyDescent="0.25">
      <c r="B68">
        <v>23014944444.444</v>
      </c>
      <c r="C68">
        <v>-30.712992</v>
      </c>
      <c r="D68">
        <v>-20.402134</v>
      </c>
      <c r="E68" s="8"/>
      <c r="F68" s="6">
        <f t="shared" si="10"/>
        <v>26.404</v>
      </c>
      <c r="G68" s="6">
        <f t="shared" si="8"/>
        <v>-32.342875999999997</v>
      </c>
      <c r="J68">
        <v>8722611111.1110992</v>
      </c>
      <c r="K68">
        <v>-24.162476000000002</v>
      </c>
      <c r="L68">
        <v>-24.162476000000002</v>
      </c>
      <c r="M68" s="8"/>
      <c r="N68" s="6">
        <f t="shared" si="11"/>
        <v>10.2225</v>
      </c>
      <c r="O68" s="6">
        <f t="shared" si="9"/>
        <v>-44.345596</v>
      </c>
      <c r="Q68" s="8"/>
    </row>
    <row r="69" spans="2:17" x14ac:dyDescent="0.25">
      <c r="B69">
        <v>24012666666.667</v>
      </c>
      <c r="C69">
        <v>-25.69211</v>
      </c>
      <c r="D69">
        <v>-16.130061999999999</v>
      </c>
      <c r="E69" s="8"/>
      <c r="F69" s="6">
        <f t="shared" si="10"/>
        <v>27.123000000000001</v>
      </c>
      <c r="G69" s="6">
        <f t="shared" si="8"/>
        <v>-30.292684999999999</v>
      </c>
      <c r="J69">
        <v>9333666666.6667004</v>
      </c>
      <c r="K69">
        <v>-25.428291000000002</v>
      </c>
      <c r="L69">
        <v>-25.428291000000002</v>
      </c>
      <c r="M69" s="8"/>
      <c r="N69" s="6">
        <f t="shared" si="11"/>
        <v>10.778</v>
      </c>
      <c r="O69" s="6">
        <f t="shared" si="9"/>
        <v>-42.541556999999997</v>
      </c>
      <c r="Q69" s="8"/>
    </row>
    <row r="70" spans="2:17" x14ac:dyDescent="0.25">
      <c r="B70">
        <v>25010388888.889</v>
      </c>
      <c r="C70">
        <v>-27.568541</v>
      </c>
      <c r="D70">
        <v>-18.271764999999998</v>
      </c>
      <c r="E70" s="8"/>
      <c r="F70" s="6">
        <f t="shared" si="10"/>
        <v>27.841999999999999</v>
      </c>
      <c r="G70" s="6">
        <f t="shared" si="8"/>
        <v>-29.785865999999999</v>
      </c>
      <c r="J70">
        <v>9944722222.2222004</v>
      </c>
      <c r="K70">
        <v>-28.51465</v>
      </c>
      <c r="L70">
        <v>-28.51465</v>
      </c>
      <c r="M70" s="8"/>
      <c r="N70" s="6">
        <f t="shared" si="11"/>
        <v>11.333500000000001</v>
      </c>
      <c r="O70" s="6">
        <f t="shared" si="9"/>
        <v>-44.687798000000001</v>
      </c>
      <c r="Q70" s="8"/>
    </row>
    <row r="71" spans="2:17" x14ac:dyDescent="0.25">
      <c r="B71">
        <v>26008111111.111</v>
      </c>
      <c r="C71">
        <v>-24.922025999999999</v>
      </c>
      <c r="D71">
        <v>-14.897112</v>
      </c>
      <c r="E71" s="8"/>
      <c r="F71" s="6">
        <f t="shared" si="10"/>
        <v>28.561</v>
      </c>
      <c r="G71" s="6">
        <f t="shared" si="8"/>
        <v>-27.509077000000001</v>
      </c>
      <c r="J71">
        <v>10555777777.778</v>
      </c>
      <c r="K71">
        <v>-25.334658000000001</v>
      </c>
      <c r="L71">
        <v>-25.334658000000001</v>
      </c>
      <c r="M71" s="8"/>
      <c r="N71" s="6">
        <f t="shared" si="11"/>
        <v>11.888999999999999</v>
      </c>
      <c r="O71" s="6">
        <f t="shared" si="9"/>
        <v>-51.643436000000001</v>
      </c>
      <c r="Q71" s="8"/>
    </row>
    <row r="72" spans="2:17" x14ac:dyDescent="0.25">
      <c r="B72">
        <v>27005833333.333</v>
      </c>
      <c r="C72">
        <v>-26.761547</v>
      </c>
      <c r="D72">
        <v>-17.216284000000002</v>
      </c>
      <c r="E72" s="8"/>
      <c r="F72" s="6">
        <f t="shared" si="10"/>
        <v>29.28</v>
      </c>
      <c r="G72" s="6">
        <f t="shared" si="8"/>
        <v>-25.936032999999998</v>
      </c>
      <c r="J72">
        <v>11166833333.333</v>
      </c>
      <c r="K72">
        <v>-27.203973999999999</v>
      </c>
      <c r="L72">
        <v>-27.203973999999999</v>
      </c>
      <c r="M72" s="8"/>
      <c r="N72" s="6">
        <f t="shared" si="11"/>
        <v>12.4445</v>
      </c>
      <c r="O72" s="6">
        <f t="shared" si="9"/>
        <v>-56.567982000000001</v>
      </c>
      <c r="Q72" s="8"/>
    </row>
    <row r="73" spans="2:17" x14ac:dyDescent="0.25">
      <c r="B73">
        <v>28003555555.556</v>
      </c>
      <c r="C73">
        <v>-26.888155000000001</v>
      </c>
      <c r="D73">
        <v>-16.953195999999998</v>
      </c>
      <c r="E73" s="8"/>
      <c r="F73" s="6">
        <f t="shared" si="10"/>
        <v>29.998999999999999</v>
      </c>
      <c r="G73" s="6">
        <f t="shared" si="8"/>
        <v>-25.621117000000002</v>
      </c>
      <c r="J73">
        <v>11777888888.889</v>
      </c>
      <c r="K73">
        <v>-25.637816999999998</v>
      </c>
      <c r="L73">
        <v>-25.637816999999998</v>
      </c>
      <c r="M73" s="8"/>
      <c r="N73" s="6">
        <f t="shared" si="11"/>
        <v>13</v>
      </c>
      <c r="O73" s="6">
        <f t="shared" si="9"/>
        <v>-58.016285000000003</v>
      </c>
      <c r="Q73" s="8"/>
    </row>
    <row r="74" spans="2:17" x14ac:dyDescent="0.25">
      <c r="B74">
        <v>29001277777.778</v>
      </c>
      <c r="C74">
        <v>-28.154012999999999</v>
      </c>
      <c r="D74">
        <v>-16.920014999999999</v>
      </c>
      <c r="E74" s="8"/>
      <c r="F74" s="6" t="s">
        <v>25</v>
      </c>
      <c r="J74">
        <v>12388944444.444</v>
      </c>
      <c r="K74">
        <v>-34.864207999999998</v>
      </c>
      <c r="L74">
        <v>-34.864207999999998</v>
      </c>
      <c r="M74" s="8"/>
      <c r="N74" s="6" t="s">
        <v>25</v>
      </c>
      <c r="Q74" s="8"/>
    </row>
    <row r="75" spans="2:17" x14ac:dyDescent="0.25">
      <c r="B75">
        <v>29999000000</v>
      </c>
      <c r="C75">
        <v>-30.187961999999999</v>
      </c>
      <c r="D75">
        <v>-18.423071</v>
      </c>
      <c r="J75">
        <v>13000000000</v>
      </c>
      <c r="K75">
        <v>-41.083061000000001</v>
      </c>
      <c r="L75">
        <v>-41.083061000000001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-22.511126000000001</v>
      </c>
      <c r="H79" s="36">
        <f>ABS(AVERAGE(G79:G97)-(H78-1)*5)</f>
        <v>24.520828526315789</v>
      </c>
      <c r="J79" t="s">
        <v>27</v>
      </c>
      <c r="N79" s="6">
        <f t="shared" ref="N79:N97" si="15">J105/1000000000</f>
        <v>4.0010000000000003</v>
      </c>
      <c r="O79" s="6">
        <f t="shared" si="13"/>
        <v>-39.419131999999998</v>
      </c>
      <c r="P79" s="36">
        <f>ABS(AVERAGE(O79:O97)-(P78-1)*5)</f>
        <v>35.009305947368418</v>
      </c>
    </row>
    <row r="80" spans="2:17" x14ac:dyDescent="0.25">
      <c r="B80" t="s">
        <v>23</v>
      </c>
      <c r="C80" t="s">
        <v>134</v>
      </c>
      <c r="D80" t="s">
        <v>37</v>
      </c>
      <c r="F80" s="6">
        <f t="shared" si="14"/>
        <v>22.514277777777998</v>
      </c>
      <c r="G80" s="6">
        <f t="shared" si="12"/>
        <v>-22.893066000000001</v>
      </c>
      <c r="J80" t="s">
        <v>23</v>
      </c>
      <c r="K80" t="s">
        <v>134</v>
      </c>
      <c r="L80" t="s">
        <v>37</v>
      </c>
      <c r="N80" s="6">
        <f t="shared" si="15"/>
        <v>4.5009444444444</v>
      </c>
      <c r="O80" s="6">
        <f t="shared" si="13"/>
        <v>-40.580849000000001</v>
      </c>
    </row>
    <row r="81" spans="2:15" x14ac:dyDescent="0.25">
      <c r="B81">
        <v>17057000000</v>
      </c>
      <c r="C81">
        <v>-44.544764999999998</v>
      </c>
      <c r="D81">
        <v>-38.003754000000001</v>
      </c>
      <c r="F81" s="6">
        <f t="shared" si="14"/>
        <v>22.954555555555999</v>
      </c>
      <c r="G81" s="6">
        <f t="shared" si="12"/>
        <v>-23.630766000000001</v>
      </c>
      <c r="J81">
        <v>3001000000</v>
      </c>
      <c r="K81">
        <v>-32.667209999999997</v>
      </c>
      <c r="L81">
        <v>-32.667209999999997</v>
      </c>
      <c r="N81" s="6">
        <f t="shared" si="15"/>
        <v>5.0008888888889</v>
      </c>
      <c r="O81" s="6">
        <f t="shared" si="13"/>
        <v>-40.445430999999999</v>
      </c>
    </row>
    <row r="82" spans="2:15" x14ac:dyDescent="0.25">
      <c r="B82">
        <v>17776000000</v>
      </c>
      <c r="C82">
        <v>-45.863686000000001</v>
      </c>
      <c r="D82">
        <v>-40.030166999999999</v>
      </c>
      <c r="F82" s="6">
        <f t="shared" si="14"/>
        <v>23.394833333333001</v>
      </c>
      <c r="G82" s="6">
        <f t="shared" si="12"/>
        <v>-21.273084999999998</v>
      </c>
      <c r="J82">
        <v>3556500000</v>
      </c>
      <c r="K82">
        <v>-28.544530999999999</v>
      </c>
      <c r="L82">
        <v>-28.544530999999999</v>
      </c>
      <c r="N82" s="6">
        <f t="shared" si="15"/>
        <v>5.5008333333332997</v>
      </c>
      <c r="O82" s="6">
        <f t="shared" si="13"/>
        <v>-33.018752999999997</v>
      </c>
    </row>
    <row r="83" spans="2:15" x14ac:dyDescent="0.25">
      <c r="B83">
        <v>18495000000</v>
      </c>
      <c r="C83">
        <v>-44.751328000000001</v>
      </c>
      <c r="D83">
        <v>-38.770378000000001</v>
      </c>
      <c r="F83" s="6">
        <f t="shared" si="14"/>
        <v>23.835111111111001</v>
      </c>
      <c r="G83" s="6">
        <f t="shared" si="12"/>
        <v>-20.995585999999999</v>
      </c>
      <c r="J83">
        <v>4112000000</v>
      </c>
      <c r="K83">
        <v>-48.550732000000004</v>
      </c>
      <c r="L83">
        <v>-48.550732000000004</v>
      </c>
      <c r="N83" s="6">
        <f t="shared" si="15"/>
        <v>6.0007777777777997</v>
      </c>
      <c r="O83" s="6">
        <f t="shared" si="13"/>
        <v>-31.963626999999999</v>
      </c>
    </row>
    <row r="84" spans="2:15" x14ac:dyDescent="0.25">
      <c r="B84">
        <v>19214000000</v>
      </c>
      <c r="C84">
        <v>-45.977286999999997</v>
      </c>
      <c r="D84">
        <v>-39.569701999999999</v>
      </c>
      <c r="F84" s="6">
        <f t="shared" si="14"/>
        <v>24.275388888889001</v>
      </c>
      <c r="G84" s="6">
        <f t="shared" si="12"/>
        <v>-22.390318000000001</v>
      </c>
      <c r="J84">
        <v>4667500000</v>
      </c>
      <c r="K84">
        <v>-36.982070999999998</v>
      </c>
      <c r="L84">
        <v>-36.982070999999998</v>
      </c>
      <c r="N84" s="6">
        <f t="shared" si="15"/>
        <v>6.5007222222222003</v>
      </c>
      <c r="O84" s="6">
        <f t="shared" si="13"/>
        <v>-32.403624999999998</v>
      </c>
    </row>
    <row r="85" spans="2:15" x14ac:dyDescent="0.25">
      <c r="B85">
        <v>19933000000</v>
      </c>
      <c r="C85">
        <v>-46.078696999999998</v>
      </c>
      <c r="D85">
        <v>-39.732951999999997</v>
      </c>
      <c r="F85" s="6">
        <f t="shared" si="14"/>
        <v>24.715666666667001</v>
      </c>
      <c r="G85" s="6">
        <f t="shared" si="12"/>
        <v>-23.517897000000001</v>
      </c>
      <c r="J85">
        <v>5223000000</v>
      </c>
      <c r="K85">
        <v>-35.036785000000002</v>
      </c>
      <c r="L85">
        <v>-35.036785000000002</v>
      </c>
      <c r="N85" s="6">
        <f t="shared" si="15"/>
        <v>7.0006666666667003</v>
      </c>
      <c r="O85" s="6">
        <f t="shared" si="13"/>
        <v>-32.967098</v>
      </c>
    </row>
    <row r="86" spans="2:15" x14ac:dyDescent="0.25">
      <c r="B86">
        <v>20652000000</v>
      </c>
      <c r="C86">
        <v>-45.973190000000002</v>
      </c>
      <c r="D86">
        <v>-39.690403000000003</v>
      </c>
      <c r="F86" s="6">
        <f t="shared" si="14"/>
        <v>25.155944444444</v>
      </c>
      <c r="G86" s="6">
        <f t="shared" si="12"/>
        <v>-21.750098999999999</v>
      </c>
      <c r="J86">
        <v>5778500000</v>
      </c>
      <c r="K86">
        <v>-31.533117000000001</v>
      </c>
      <c r="L86">
        <v>-31.533117000000001</v>
      </c>
      <c r="N86" s="6">
        <f t="shared" si="15"/>
        <v>7.5006111111111</v>
      </c>
      <c r="O86" s="6">
        <f t="shared" si="13"/>
        <v>-33.574654000000002</v>
      </c>
    </row>
    <row r="87" spans="2:15" x14ac:dyDescent="0.25">
      <c r="B87">
        <v>21371000000</v>
      </c>
      <c r="C87">
        <v>-47.950843999999996</v>
      </c>
      <c r="D87">
        <v>-41.154442000000003</v>
      </c>
      <c r="F87" s="6">
        <f t="shared" si="14"/>
        <v>25.596222222222</v>
      </c>
      <c r="G87" s="6">
        <f t="shared" si="12"/>
        <v>-23.832394000000001</v>
      </c>
      <c r="J87">
        <v>6334000000</v>
      </c>
      <c r="K87">
        <v>-29.083953999999999</v>
      </c>
      <c r="L87">
        <v>-29.083953999999999</v>
      </c>
      <c r="N87" s="6">
        <f t="shared" si="15"/>
        <v>8.0005555555556001</v>
      </c>
      <c r="O87" s="6">
        <f t="shared" si="13"/>
        <v>-27.293367</v>
      </c>
    </row>
    <row r="88" spans="2:15" x14ac:dyDescent="0.25">
      <c r="B88">
        <v>22090000000</v>
      </c>
      <c r="C88">
        <v>-44.583668000000003</v>
      </c>
      <c r="D88">
        <v>-37.547722</v>
      </c>
      <c r="F88" s="6">
        <f t="shared" si="14"/>
        <v>26.0365</v>
      </c>
      <c r="G88" s="6">
        <f t="shared" si="12"/>
        <v>-22.122259</v>
      </c>
      <c r="J88">
        <v>6889500000</v>
      </c>
      <c r="K88">
        <v>-40.380718000000002</v>
      </c>
      <c r="L88">
        <v>-40.380718000000002</v>
      </c>
      <c r="N88" s="6">
        <f t="shared" si="15"/>
        <v>8.5005000000000006</v>
      </c>
      <c r="O88" s="6">
        <f t="shared" si="13"/>
        <v>-30.341913000000002</v>
      </c>
    </row>
    <row r="89" spans="2:15" x14ac:dyDescent="0.25">
      <c r="B89">
        <v>22809000000</v>
      </c>
      <c r="C89">
        <v>-44.946758000000003</v>
      </c>
      <c r="D89">
        <v>-37.260173999999999</v>
      </c>
      <c r="F89" s="6">
        <f t="shared" si="14"/>
        <v>26.476777777778</v>
      </c>
      <c r="G89" s="6">
        <f t="shared" si="12"/>
        <v>-26.377383999999999</v>
      </c>
      <c r="J89">
        <v>7445000000</v>
      </c>
      <c r="K89">
        <v>-42.427570000000003</v>
      </c>
      <c r="L89">
        <v>-42.427570000000003</v>
      </c>
      <c r="N89" s="6">
        <f t="shared" si="15"/>
        <v>9.0004444444444012</v>
      </c>
      <c r="O89" s="6">
        <f t="shared" si="13"/>
        <v>-26.402598999999999</v>
      </c>
    </row>
    <row r="90" spans="2:15" x14ac:dyDescent="0.25">
      <c r="B90">
        <v>23528000000</v>
      </c>
      <c r="C90">
        <v>-44.910674999999998</v>
      </c>
      <c r="D90">
        <v>-35.574978000000002</v>
      </c>
      <c r="F90" s="6">
        <f t="shared" si="14"/>
        <v>26.917055555556001</v>
      </c>
      <c r="G90" s="6">
        <f t="shared" si="12"/>
        <v>-22.954764999999998</v>
      </c>
      <c r="J90">
        <v>8000500000</v>
      </c>
      <c r="K90">
        <v>-41.365372000000001</v>
      </c>
      <c r="L90">
        <v>-41.365372000000001</v>
      </c>
      <c r="N90" s="6">
        <f t="shared" si="15"/>
        <v>9.5003888888889012</v>
      </c>
      <c r="O90" s="6">
        <f t="shared" si="13"/>
        <v>-36.660702000000001</v>
      </c>
    </row>
    <row r="91" spans="2:15" x14ac:dyDescent="0.25">
      <c r="B91">
        <v>24247000000</v>
      </c>
      <c r="C91">
        <v>-45.054240999999998</v>
      </c>
      <c r="D91">
        <v>-36.800812000000001</v>
      </c>
      <c r="F91" s="6">
        <f t="shared" si="14"/>
        <v>27.357333333332999</v>
      </c>
      <c r="G91" s="6">
        <f t="shared" si="12"/>
        <v>-27.765181999999999</v>
      </c>
      <c r="J91">
        <v>8556000000</v>
      </c>
      <c r="K91">
        <v>-44.310958999999997</v>
      </c>
      <c r="L91">
        <v>-44.310958999999997</v>
      </c>
      <c r="N91" s="6">
        <f t="shared" si="15"/>
        <v>10.000333333333</v>
      </c>
      <c r="O91" s="6">
        <f t="shared" si="13"/>
        <v>-29.265249000000001</v>
      </c>
    </row>
    <row r="92" spans="2:15" x14ac:dyDescent="0.25">
      <c r="B92">
        <v>24966000000</v>
      </c>
      <c r="C92">
        <v>-44.053618999999998</v>
      </c>
      <c r="D92">
        <v>-33.742764000000001</v>
      </c>
      <c r="F92" s="6">
        <f t="shared" si="14"/>
        <v>27.797611111110999</v>
      </c>
      <c r="G92" s="6">
        <f t="shared" si="12"/>
        <v>-29.640544999999999</v>
      </c>
      <c r="J92">
        <v>9111500000</v>
      </c>
      <c r="K92">
        <v>-41.605536999999998</v>
      </c>
      <c r="L92">
        <v>-41.605536999999998</v>
      </c>
      <c r="N92" s="6">
        <f t="shared" si="15"/>
        <v>10.500277777778001</v>
      </c>
      <c r="O92" s="6">
        <f t="shared" si="13"/>
        <v>-31.680826</v>
      </c>
    </row>
    <row r="93" spans="2:15" x14ac:dyDescent="0.25">
      <c r="B93">
        <v>25685000000</v>
      </c>
      <c r="C93">
        <v>-42.680484999999997</v>
      </c>
      <c r="D93">
        <v>-33.118439000000002</v>
      </c>
      <c r="F93" s="6">
        <f t="shared" si="14"/>
        <v>28.237888888889</v>
      </c>
      <c r="G93" s="6">
        <f t="shared" si="12"/>
        <v>-28.172557999999999</v>
      </c>
      <c r="J93">
        <v>9667000000</v>
      </c>
      <c r="K93">
        <v>-42.914859999999997</v>
      </c>
      <c r="L93">
        <v>-42.914859999999997</v>
      </c>
      <c r="N93" s="6">
        <f t="shared" si="15"/>
        <v>11.000222222222</v>
      </c>
      <c r="O93" s="6">
        <f t="shared" si="13"/>
        <v>-34.788212000000001</v>
      </c>
    </row>
    <row r="94" spans="2:15" x14ac:dyDescent="0.25">
      <c r="B94">
        <v>26404000000</v>
      </c>
      <c r="C94">
        <v>-41.639648000000001</v>
      </c>
      <c r="D94">
        <v>-32.342875999999997</v>
      </c>
      <c r="F94" s="6">
        <f t="shared" si="14"/>
        <v>28.678166666667</v>
      </c>
      <c r="G94" s="6">
        <f t="shared" si="12"/>
        <v>-27.300386</v>
      </c>
      <c r="J94">
        <v>10222500000</v>
      </c>
      <c r="K94">
        <v>-44.345596</v>
      </c>
      <c r="L94">
        <v>-44.345596</v>
      </c>
      <c r="N94" s="6">
        <f t="shared" si="15"/>
        <v>11.500166666666999</v>
      </c>
      <c r="O94" s="6">
        <f t="shared" si="13"/>
        <v>-30.378428</v>
      </c>
    </row>
    <row r="95" spans="2:15" x14ac:dyDescent="0.25">
      <c r="B95">
        <v>27123000000</v>
      </c>
      <c r="C95">
        <v>-40.317599999999999</v>
      </c>
      <c r="D95">
        <v>-30.292684999999999</v>
      </c>
      <c r="F95" s="6">
        <f t="shared" si="14"/>
        <v>29.118444444444002</v>
      </c>
      <c r="G95" s="6">
        <f t="shared" si="12"/>
        <v>-30.801302</v>
      </c>
      <c r="J95">
        <v>10778000000</v>
      </c>
      <c r="K95">
        <v>-42.541556999999997</v>
      </c>
      <c r="L95">
        <v>-42.541556999999997</v>
      </c>
      <c r="N95" s="6">
        <f t="shared" si="15"/>
        <v>12.000111111111</v>
      </c>
      <c r="O95" s="6">
        <f t="shared" si="13"/>
        <v>-48.213580999999998</v>
      </c>
    </row>
    <row r="96" spans="2:15" x14ac:dyDescent="0.25">
      <c r="B96">
        <v>27842000000</v>
      </c>
      <c r="C96">
        <v>-39.331130999999999</v>
      </c>
      <c r="D96">
        <v>-29.785865999999999</v>
      </c>
      <c r="F96" s="6">
        <f t="shared" si="14"/>
        <v>29.558722222221999</v>
      </c>
      <c r="G96" s="6">
        <f t="shared" si="12"/>
        <v>-26.467499</v>
      </c>
      <c r="J96">
        <v>11333500000</v>
      </c>
      <c r="K96">
        <v>-44.687798000000001</v>
      </c>
      <c r="L96">
        <v>-44.687798000000001</v>
      </c>
      <c r="N96" s="6">
        <f t="shared" si="15"/>
        <v>12.500055555555999</v>
      </c>
      <c r="O96" s="6">
        <f t="shared" si="13"/>
        <v>-35.034981000000002</v>
      </c>
    </row>
    <row r="97" spans="2:16" x14ac:dyDescent="0.25">
      <c r="B97">
        <v>28561000000</v>
      </c>
      <c r="C97">
        <v>-37.444037999999999</v>
      </c>
      <c r="D97">
        <v>-27.509077000000001</v>
      </c>
      <c r="F97" s="6">
        <f t="shared" si="14"/>
        <v>29.998999999999999</v>
      </c>
      <c r="G97" s="6">
        <f t="shared" si="12"/>
        <v>-21.499524999999998</v>
      </c>
      <c r="J97">
        <v>11889000000</v>
      </c>
      <c r="K97">
        <v>-51.643436000000001</v>
      </c>
      <c r="L97">
        <v>-51.643436000000001</v>
      </c>
      <c r="N97" s="6">
        <f t="shared" si="15"/>
        <v>13</v>
      </c>
      <c r="O97" s="6">
        <f t="shared" si="13"/>
        <v>-50.743786</v>
      </c>
    </row>
    <row r="98" spans="2:16" x14ac:dyDescent="0.25">
      <c r="B98">
        <v>29280000000</v>
      </c>
      <c r="C98">
        <v>-37.170032999999997</v>
      </c>
      <c r="D98">
        <v>-25.936032999999998</v>
      </c>
      <c r="F98" s="6" t="s">
        <v>25</v>
      </c>
      <c r="J98">
        <v>12444500000</v>
      </c>
      <c r="K98">
        <v>-56.567982000000001</v>
      </c>
      <c r="L98">
        <v>-56.567982000000001</v>
      </c>
      <c r="N98" s="6" t="s">
        <v>25</v>
      </c>
    </row>
    <row r="99" spans="2:16" x14ac:dyDescent="0.25">
      <c r="B99">
        <v>29999000000</v>
      </c>
      <c r="C99">
        <v>-37.386004999999997</v>
      </c>
      <c r="D99">
        <v>-25.621117000000002</v>
      </c>
      <c r="J99">
        <v>13000000000</v>
      </c>
      <c r="K99">
        <v>-58.016285000000003</v>
      </c>
      <c r="L99">
        <v>-58.016285000000003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-69.804573000000005</v>
      </c>
      <c r="H103" s="36">
        <f>ABS(AVERAGE(G103:G121)-(H102-1)*5)</f>
        <v>65.769363578947363</v>
      </c>
      <c r="J103" t="s">
        <v>28</v>
      </c>
      <c r="N103" s="6">
        <f t="shared" ref="N103:N121" si="19">J129/1000000000</f>
        <v>1</v>
      </c>
      <c r="O103" s="6">
        <f t="shared" si="17"/>
        <v>-73.69059</v>
      </c>
      <c r="P103" s="36">
        <f>ABS(AVERAGE(O103:O121)-(P102-1)*5)</f>
        <v>71.878172947368412</v>
      </c>
    </row>
    <row r="104" spans="2:16" x14ac:dyDescent="0.25">
      <c r="B104" t="s">
        <v>23</v>
      </c>
      <c r="C104" t="s">
        <v>135</v>
      </c>
      <c r="D104" t="s">
        <v>38</v>
      </c>
      <c r="F104" s="6">
        <f t="shared" si="18"/>
        <v>5.6552222222222008</v>
      </c>
      <c r="G104" s="6">
        <f t="shared" si="16"/>
        <v>-63.423824000000003</v>
      </c>
      <c r="J104" t="s">
        <v>23</v>
      </c>
      <c r="K104" t="s">
        <v>135</v>
      </c>
      <c r="L104" t="s">
        <v>38</v>
      </c>
      <c r="N104" s="6">
        <f t="shared" si="19"/>
        <v>1.2778055555555998</v>
      </c>
      <c r="O104" s="6">
        <f t="shared" si="17"/>
        <v>-77.090941999999998</v>
      </c>
    </row>
    <row r="105" spans="2:16" x14ac:dyDescent="0.25">
      <c r="B105">
        <v>22074000000</v>
      </c>
      <c r="C105">
        <v>-29.052140999999999</v>
      </c>
      <c r="D105">
        <v>-22.511126000000001</v>
      </c>
      <c r="F105" s="6">
        <f t="shared" si="18"/>
        <v>6.2934444444443995</v>
      </c>
      <c r="G105" s="6">
        <f t="shared" si="16"/>
        <v>-84.764610000000005</v>
      </c>
      <c r="J105">
        <v>4001000000</v>
      </c>
      <c r="K105">
        <v>-39.419131999999998</v>
      </c>
      <c r="L105">
        <v>-39.419131999999998</v>
      </c>
      <c r="N105" s="6">
        <f t="shared" si="19"/>
        <v>1.5556111111111</v>
      </c>
      <c r="O105" s="6">
        <f t="shared" si="17"/>
        <v>-67.986144999999993</v>
      </c>
    </row>
    <row r="106" spans="2:16" x14ac:dyDescent="0.25">
      <c r="B106">
        <v>22514277777.778</v>
      </c>
      <c r="C106">
        <v>-28.726583000000002</v>
      </c>
      <c r="D106">
        <v>-22.893066000000001</v>
      </c>
      <c r="F106" s="6">
        <f t="shared" si="18"/>
        <v>6.9316666666667004</v>
      </c>
      <c r="G106" s="6">
        <f t="shared" si="16"/>
        <v>-66.062927000000002</v>
      </c>
      <c r="J106">
        <v>4500944444.4443998</v>
      </c>
      <c r="K106">
        <v>-40.580849000000001</v>
      </c>
      <c r="L106">
        <v>-40.580849000000001</v>
      </c>
      <c r="N106" s="6">
        <f t="shared" si="19"/>
        <v>1.8334166666666998</v>
      </c>
      <c r="O106" s="6">
        <f t="shared" si="17"/>
        <v>-68.325835999999995</v>
      </c>
    </row>
    <row r="107" spans="2:16" x14ac:dyDescent="0.25">
      <c r="B107">
        <v>22954555555.556</v>
      </c>
      <c r="C107">
        <v>-29.611715</v>
      </c>
      <c r="D107">
        <v>-23.630766000000001</v>
      </c>
      <c r="F107" s="6">
        <f t="shared" si="18"/>
        <v>7.5698888888889</v>
      </c>
      <c r="G107" s="6">
        <f t="shared" si="16"/>
        <v>-65.158646000000005</v>
      </c>
      <c r="J107">
        <v>5000888888.8888998</v>
      </c>
      <c r="K107">
        <v>-40.445430999999999</v>
      </c>
      <c r="L107">
        <v>-40.445430999999999</v>
      </c>
      <c r="N107" s="6">
        <f t="shared" si="19"/>
        <v>2.1112222222221999</v>
      </c>
      <c r="O107" s="6">
        <f t="shared" si="17"/>
        <v>-62.308726999999998</v>
      </c>
    </row>
    <row r="108" spans="2:16" x14ac:dyDescent="0.25">
      <c r="B108">
        <v>23394833333.333</v>
      </c>
      <c r="C108">
        <v>-27.680668000000001</v>
      </c>
      <c r="D108">
        <v>-21.273084999999998</v>
      </c>
      <c r="F108" s="6">
        <f t="shared" si="18"/>
        <v>8.2081111111110996</v>
      </c>
      <c r="G108" s="6">
        <f t="shared" si="16"/>
        <v>-69.096824999999995</v>
      </c>
      <c r="J108">
        <v>5500833333.3332996</v>
      </c>
      <c r="K108">
        <v>-33.018752999999997</v>
      </c>
      <c r="L108">
        <v>-33.018752999999997</v>
      </c>
      <c r="N108" s="6">
        <f t="shared" si="19"/>
        <v>2.3890277777778</v>
      </c>
      <c r="O108" s="6">
        <f t="shared" si="17"/>
        <v>-64.558616999999998</v>
      </c>
    </row>
    <row r="109" spans="2:16" x14ac:dyDescent="0.25">
      <c r="B109">
        <v>23835111111.111</v>
      </c>
      <c r="C109">
        <v>-27.341331</v>
      </c>
      <c r="D109">
        <v>-20.995585999999999</v>
      </c>
      <c r="F109" s="6">
        <f t="shared" si="18"/>
        <v>8.8463333333333001</v>
      </c>
      <c r="G109" s="6">
        <f t="shared" si="16"/>
        <v>-68.345405999999997</v>
      </c>
      <c r="J109">
        <v>6000777777.7777996</v>
      </c>
      <c r="K109">
        <v>-31.963626999999999</v>
      </c>
      <c r="L109">
        <v>-31.963626999999999</v>
      </c>
      <c r="N109" s="6">
        <f t="shared" si="19"/>
        <v>2.6668333333333001</v>
      </c>
      <c r="O109" s="6">
        <f t="shared" si="17"/>
        <v>-61.678150000000002</v>
      </c>
    </row>
    <row r="110" spans="2:16" x14ac:dyDescent="0.25">
      <c r="B110">
        <v>24275388888.889</v>
      </c>
      <c r="C110">
        <v>-28.673107000000002</v>
      </c>
      <c r="D110">
        <v>-22.390318000000001</v>
      </c>
      <c r="F110" s="6">
        <f t="shared" si="18"/>
        <v>9.4845555555556</v>
      </c>
      <c r="G110" s="6">
        <f t="shared" si="16"/>
        <v>-62.578522</v>
      </c>
      <c r="J110">
        <v>6500722222.2222004</v>
      </c>
      <c r="K110">
        <v>-32.403624999999998</v>
      </c>
      <c r="L110">
        <v>-32.403624999999998</v>
      </c>
      <c r="N110" s="6">
        <f t="shared" si="19"/>
        <v>2.9446388888888997</v>
      </c>
      <c r="O110" s="6">
        <f t="shared" si="17"/>
        <v>-72.722176000000005</v>
      </c>
    </row>
    <row r="111" spans="2:16" x14ac:dyDescent="0.25">
      <c r="B111">
        <v>24715666666.667</v>
      </c>
      <c r="C111">
        <v>-30.314298999999998</v>
      </c>
      <c r="D111">
        <v>-23.517897000000001</v>
      </c>
      <c r="F111" s="6">
        <f t="shared" si="18"/>
        <v>10.122777777777999</v>
      </c>
      <c r="G111" s="6">
        <f t="shared" si="16"/>
        <v>-67.790520000000001</v>
      </c>
      <c r="J111">
        <v>7000666666.6667004</v>
      </c>
      <c r="K111">
        <v>-32.967098</v>
      </c>
      <c r="L111">
        <v>-32.967098</v>
      </c>
      <c r="N111" s="6">
        <f t="shared" si="19"/>
        <v>3.2224444444443998</v>
      </c>
      <c r="O111" s="6">
        <f t="shared" si="17"/>
        <v>-68.135574000000005</v>
      </c>
    </row>
    <row r="112" spans="2:16" x14ac:dyDescent="0.25">
      <c r="B112">
        <v>25155944444.444</v>
      </c>
      <c r="C112">
        <v>-28.786045000000001</v>
      </c>
      <c r="D112">
        <v>-21.750098999999999</v>
      </c>
      <c r="F112" s="6">
        <f t="shared" si="18"/>
        <v>10.760999999999999</v>
      </c>
      <c r="G112" s="6">
        <f t="shared" si="16"/>
        <v>-52.254257000000003</v>
      </c>
      <c r="J112">
        <v>7500611111.1111002</v>
      </c>
      <c r="K112">
        <v>-33.574654000000002</v>
      </c>
      <c r="L112">
        <v>-33.574654000000002</v>
      </c>
      <c r="N112" s="6">
        <f t="shared" si="19"/>
        <v>3.5002499999999999</v>
      </c>
      <c r="O112" s="6">
        <f t="shared" si="17"/>
        <v>-66.633780999999999</v>
      </c>
    </row>
    <row r="113" spans="2:16" x14ac:dyDescent="0.25">
      <c r="B113">
        <v>25596222222.222</v>
      </c>
      <c r="C113">
        <v>-31.518975999999999</v>
      </c>
      <c r="D113">
        <v>-23.832394000000001</v>
      </c>
      <c r="F113" s="6">
        <f t="shared" si="18"/>
        <v>11.399222222222001</v>
      </c>
      <c r="G113" s="6">
        <f t="shared" si="16"/>
        <v>-56.062522999999999</v>
      </c>
      <c r="J113">
        <v>8000555555.5556002</v>
      </c>
      <c r="K113">
        <v>-27.293367</v>
      </c>
      <c r="L113">
        <v>-27.293367</v>
      </c>
      <c r="N113" s="6">
        <f t="shared" si="19"/>
        <v>3.7780555555556004</v>
      </c>
      <c r="O113" s="6">
        <f t="shared" si="17"/>
        <v>-64.764235999999997</v>
      </c>
    </row>
    <row r="114" spans="2:16" x14ac:dyDescent="0.25">
      <c r="B114">
        <v>26036500000</v>
      </c>
      <c r="C114">
        <v>-31.457954000000001</v>
      </c>
      <c r="D114">
        <v>-22.122259</v>
      </c>
      <c r="F114" s="6">
        <f t="shared" si="18"/>
        <v>12.037444444444001</v>
      </c>
      <c r="G114" s="6">
        <f t="shared" si="16"/>
        <v>-52.871487000000002</v>
      </c>
      <c r="J114">
        <v>8500500000</v>
      </c>
      <c r="K114">
        <v>-30.341913000000002</v>
      </c>
      <c r="L114">
        <v>-30.341913000000002</v>
      </c>
      <c r="N114" s="6">
        <f t="shared" si="19"/>
        <v>4.0558611111111</v>
      </c>
      <c r="O114" s="6">
        <f t="shared" si="17"/>
        <v>-64.868660000000006</v>
      </c>
    </row>
    <row r="115" spans="2:16" x14ac:dyDescent="0.25">
      <c r="B115">
        <v>26476777777.778</v>
      </c>
      <c r="C115">
        <v>-34.630814000000001</v>
      </c>
      <c r="D115">
        <v>-26.377383999999999</v>
      </c>
      <c r="F115" s="6">
        <f t="shared" si="18"/>
        <v>12.675666666667</v>
      </c>
      <c r="G115" s="6">
        <f t="shared" si="16"/>
        <v>-45.069290000000002</v>
      </c>
      <c r="J115">
        <v>9000444444.4444008</v>
      </c>
      <c r="K115">
        <v>-26.402598999999999</v>
      </c>
      <c r="L115">
        <v>-26.402598999999999</v>
      </c>
      <c r="N115" s="6">
        <f t="shared" si="19"/>
        <v>4.3336666666667005</v>
      </c>
      <c r="O115" s="6">
        <f t="shared" si="17"/>
        <v>-60.709052999999997</v>
      </c>
    </row>
    <row r="116" spans="2:16" x14ac:dyDescent="0.25">
      <c r="B116">
        <v>26917055555.556</v>
      </c>
      <c r="C116">
        <v>-33.265621000000003</v>
      </c>
      <c r="D116">
        <v>-22.954764999999998</v>
      </c>
      <c r="F116" s="6">
        <f t="shared" si="18"/>
        <v>13.313888888889</v>
      </c>
      <c r="G116" s="6">
        <f t="shared" si="16"/>
        <v>-50.010947999999999</v>
      </c>
      <c r="J116">
        <v>9500388888.8889008</v>
      </c>
      <c r="K116">
        <v>-36.660702000000001</v>
      </c>
      <c r="L116">
        <v>-36.660702000000001</v>
      </c>
      <c r="N116" s="6">
        <f t="shared" si="19"/>
        <v>4.6114722222222007</v>
      </c>
      <c r="O116" s="6">
        <f t="shared" si="17"/>
        <v>-61.862839000000001</v>
      </c>
    </row>
    <row r="117" spans="2:16" x14ac:dyDescent="0.25">
      <c r="B117">
        <v>27357333333.333</v>
      </c>
      <c r="C117">
        <v>-37.327229000000003</v>
      </c>
      <c r="D117">
        <v>-27.765181999999999</v>
      </c>
      <c r="F117" s="6">
        <f t="shared" si="18"/>
        <v>13.952111111111</v>
      </c>
      <c r="G117" s="6">
        <f t="shared" si="16"/>
        <v>-69.177916999999994</v>
      </c>
      <c r="J117">
        <v>10000333333.333</v>
      </c>
      <c r="K117">
        <v>-29.265249000000001</v>
      </c>
      <c r="L117">
        <v>-29.265249000000001</v>
      </c>
      <c r="N117" s="6">
        <f t="shared" si="19"/>
        <v>4.8892777777777994</v>
      </c>
      <c r="O117" s="6">
        <f t="shared" si="17"/>
        <v>-66.890724000000006</v>
      </c>
    </row>
    <row r="118" spans="2:16" x14ac:dyDescent="0.25">
      <c r="B118">
        <v>27797611111.111</v>
      </c>
      <c r="C118">
        <v>-38.937320999999997</v>
      </c>
      <c r="D118">
        <v>-29.640544999999999</v>
      </c>
      <c r="F118" s="6">
        <f t="shared" si="18"/>
        <v>14.590333333333</v>
      </c>
      <c r="G118" s="6">
        <f t="shared" si="16"/>
        <v>-63.550915000000003</v>
      </c>
      <c r="J118">
        <v>10500277777.778</v>
      </c>
      <c r="K118">
        <v>-31.680826</v>
      </c>
      <c r="L118">
        <v>-31.680826</v>
      </c>
      <c r="N118" s="6">
        <f t="shared" si="19"/>
        <v>5.1670833333332995</v>
      </c>
      <c r="O118" s="6">
        <f t="shared" si="17"/>
        <v>-66.362540999999993</v>
      </c>
    </row>
    <row r="119" spans="2:16" x14ac:dyDescent="0.25">
      <c r="B119">
        <v>28237888888.889</v>
      </c>
      <c r="C119">
        <v>-38.197471999999998</v>
      </c>
      <c r="D119">
        <v>-28.172557999999999</v>
      </c>
      <c r="F119" s="6">
        <f t="shared" si="18"/>
        <v>15.228555555555999</v>
      </c>
      <c r="G119" s="6">
        <f t="shared" si="16"/>
        <v>-56.727573</v>
      </c>
      <c r="J119">
        <v>11000222222.222</v>
      </c>
      <c r="K119">
        <v>-34.788212000000001</v>
      </c>
      <c r="L119">
        <v>-34.788212000000001</v>
      </c>
      <c r="N119" s="6">
        <f t="shared" si="19"/>
        <v>5.4448888888889</v>
      </c>
      <c r="O119" s="6">
        <f t="shared" si="17"/>
        <v>-73.083855</v>
      </c>
    </row>
    <row r="120" spans="2:16" x14ac:dyDescent="0.25">
      <c r="B120">
        <v>28678166666.667</v>
      </c>
      <c r="C120">
        <v>-36.845649999999999</v>
      </c>
      <c r="D120">
        <v>-27.300386</v>
      </c>
      <c r="F120" s="6">
        <f t="shared" si="18"/>
        <v>15.866777777777999</v>
      </c>
      <c r="G120" s="6">
        <f t="shared" si="16"/>
        <v>-55.365253000000003</v>
      </c>
      <c r="J120">
        <v>11500166666.667</v>
      </c>
      <c r="K120">
        <v>-30.378428</v>
      </c>
      <c r="L120">
        <v>-30.378428</v>
      </c>
      <c r="N120" s="6">
        <f t="shared" si="19"/>
        <v>5.7226944444444001</v>
      </c>
      <c r="O120" s="6">
        <f t="shared" si="17"/>
        <v>-61.768653999999998</v>
      </c>
    </row>
    <row r="121" spans="2:16" x14ac:dyDescent="0.25">
      <c r="B121">
        <v>29118444444.444</v>
      </c>
      <c r="C121">
        <v>-40.736263000000001</v>
      </c>
      <c r="D121">
        <v>-30.801302</v>
      </c>
      <c r="F121" s="6">
        <f t="shared" si="18"/>
        <v>16.504999999999999</v>
      </c>
      <c r="G121" s="6">
        <f t="shared" si="16"/>
        <v>-36.501891999999998</v>
      </c>
      <c r="J121">
        <v>12000111111.111</v>
      </c>
      <c r="K121">
        <v>-48.213580999999998</v>
      </c>
      <c r="L121">
        <v>-48.213580999999998</v>
      </c>
      <c r="N121" s="6">
        <f t="shared" si="19"/>
        <v>6.0004999999999997</v>
      </c>
      <c r="O121" s="6">
        <f t="shared" si="17"/>
        <v>-67.244185999999999</v>
      </c>
    </row>
    <row r="122" spans="2:16" x14ac:dyDescent="0.25">
      <c r="B122">
        <v>29558722222.222</v>
      </c>
      <c r="C122">
        <v>-37.701495999999999</v>
      </c>
      <c r="D122">
        <v>-26.467499</v>
      </c>
      <c r="F122" s="6" t="s">
        <v>25</v>
      </c>
      <c r="J122">
        <v>12500055555.556</v>
      </c>
      <c r="K122">
        <v>-35.034981000000002</v>
      </c>
      <c r="L122">
        <v>-35.034981000000002</v>
      </c>
      <c r="N122" s="6" t="s">
        <v>25</v>
      </c>
    </row>
    <row r="123" spans="2:16" x14ac:dyDescent="0.25">
      <c r="B123">
        <v>29999000000</v>
      </c>
      <c r="C123">
        <v>-33.264415999999997</v>
      </c>
      <c r="D123">
        <v>-21.499524999999998</v>
      </c>
      <c r="J123">
        <v>13000000000</v>
      </c>
      <c r="K123">
        <v>-50.743786</v>
      </c>
      <c r="L123">
        <v>-50.743786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-64.381454000000005</v>
      </c>
      <c r="H127" s="36">
        <f>ABS(AVERAGE(G127:G145)-(H126-1)*5)</f>
        <v>66.075660894736842</v>
      </c>
      <c r="J127" t="s">
        <v>29</v>
      </c>
      <c r="N127" s="6">
        <f t="shared" ref="N127:N145" si="23">J153/1000000000</f>
        <v>1</v>
      </c>
      <c r="O127" s="6">
        <f t="shared" si="21"/>
        <v>-51.913612000000001</v>
      </c>
      <c r="P127" s="36">
        <f>ABS(AVERAGE(O127:O145)-(P126-1)*5)</f>
        <v>63.308357789473696</v>
      </c>
    </row>
    <row r="128" spans="2:16" x14ac:dyDescent="0.25">
      <c r="B128" t="s">
        <v>23</v>
      </c>
      <c r="C128" t="s">
        <v>136</v>
      </c>
      <c r="D128" t="s">
        <v>39</v>
      </c>
      <c r="F128" s="6">
        <f t="shared" si="22"/>
        <v>6.32125</v>
      </c>
      <c r="G128" s="6">
        <f t="shared" si="20"/>
        <v>-67.741104000000007</v>
      </c>
      <c r="J128" t="s">
        <v>23</v>
      </c>
      <c r="K128" t="s">
        <v>136</v>
      </c>
      <c r="L128" t="s">
        <v>39</v>
      </c>
      <c r="N128" s="6">
        <f t="shared" si="23"/>
        <v>1.6389166666666999</v>
      </c>
      <c r="O128" s="6">
        <f t="shared" si="21"/>
        <v>-63.175944999999999</v>
      </c>
    </row>
    <row r="129" spans="2:15" x14ac:dyDescent="0.25">
      <c r="B129">
        <v>5017000000</v>
      </c>
      <c r="C129">
        <v>-76.345589000000004</v>
      </c>
      <c r="D129">
        <v>-69.804573000000005</v>
      </c>
      <c r="F129" s="6">
        <f t="shared" si="22"/>
        <v>7.6254999999999997</v>
      </c>
      <c r="G129" s="6">
        <f t="shared" si="20"/>
        <v>-65.707626000000005</v>
      </c>
      <c r="J129">
        <v>1000000000</v>
      </c>
      <c r="K129">
        <v>-73.69059</v>
      </c>
      <c r="L129">
        <v>-73.69059</v>
      </c>
      <c r="N129" s="6">
        <f t="shared" si="23"/>
        <v>2.2778333333333003</v>
      </c>
      <c r="O129" s="6">
        <f t="shared" si="21"/>
        <v>-62.664928000000003</v>
      </c>
    </row>
    <row r="130" spans="2:15" x14ac:dyDescent="0.25">
      <c r="B130">
        <v>5655222222.2222004</v>
      </c>
      <c r="C130">
        <v>-69.257339000000002</v>
      </c>
      <c r="D130">
        <v>-63.423824000000003</v>
      </c>
      <c r="F130" s="6">
        <f t="shared" si="22"/>
        <v>8.9297500000000003</v>
      </c>
      <c r="G130" s="6">
        <f t="shared" si="20"/>
        <v>-65.758681999999993</v>
      </c>
      <c r="J130">
        <v>1277805555.5555999</v>
      </c>
      <c r="K130">
        <v>-77.090941999999998</v>
      </c>
      <c r="L130">
        <v>-77.090941999999998</v>
      </c>
      <c r="N130" s="6">
        <f t="shared" si="23"/>
        <v>2.91675</v>
      </c>
      <c r="O130" s="6">
        <f t="shared" si="21"/>
        <v>-73.006598999999994</v>
      </c>
    </row>
    <row r="131" spans="2:15" x14ac:dyDescent="0.25">
      <c r="B131">
        <v>6293444444.4443998</v>
      </c>
      <c r="C131">
        <v>-90.745559999999998</v>
      </c>
      <c r="D131">
        <v>-84.764610000000005</v>
      </c>
      <c r="F131" s="6">
        <f t="shared" si="22"/>
        <v>10.234</v>
      </c>
      <c r="G131" s="6">
        <f t="shared" si="20"/>
        <v>-55.444648999999998</v>
      </c>
      <c r="J131">
        <v>1555611111.1111</v>
      </c>
      <c r="K131">
        <v>-67.986144999999993</v>
      </c>
      <c r="L131">
        <v>-67.986144999999993</v>
      </c>
      <c r="N131" s="6">
        <f t="shared" si="23"/>
        <v>3.5556666666667001</v>
      </c>
      <c r="O131" s="6">
        <f t="shared" si="21"/>
        <v>-61.114570999999998</v>
      </c>
    </row>
    <row r="132" spans="2:15" x14ac:dyDescent="0.25">
      <c r="B132">
        <v>6931666666.6667004</v>
      </c>
      <c r="C132">
        <v>-72.470511999999999</v>
      </c>
      <c r="D132">
        <v>-66.062927000000002</v>
      </c>
      <c r="F132" s="6">
        <f t="shared" si="22"/>
        <v>11.53825</v>
      </c>
      <c r="G132" s="6">
        <f t="shared" si="20"/>
        <v>-65.058411000000007</v>
      </c>
      <c r="J132">
        <v>1833416666.6666999</v>
      </c>
      <c r="K132">
        <v>-68.325835999999995</v>
      </c>
      <c r="L132">
        <v>-68.325835999999995</v>
      </c>
      <c r="N132" s="6">
        <f t="shared" si="23"/>
        <v>4.1945833333333002</v>
      </c>
      <c r="O132" s="6">
        <f t="shared" si="21"/>
        <v>-55.567314000000003</v>
      </c>
    </row>
    <row r="133" spans="2:15" x14ac:dyDescent="0.25">
      <c r="B133">
        <v>7569888888.8888998</v>
      </c>
      <c r="C133">
        <v>-71.504386999999994</v>
      </c>
      <c r="D133">
        <v>-65.158646000000005</v>
      </c>
      <c r="F133" s="6">
        <f t="shared" si="22"/>
        <v>12.842499999999999</v>
      </c>
      <c r="G133" s="6">
        <f t="shared" si="20"/>
        <v>-69.900565999999998</v>
      </c>
      <c r="J133">
        <v>2111222222.2221999</v>
      </c>
      <c r="K133">
        <v>-62.308726999999998</v>
      </c>
      <c r="L133">
        <v>-62.308726999999998</v>
      </c>
      <c r="N133" s="6">
        <f t="shared" si="23"/>
        <v>4.8334999999999999</v>
      </c>
      <c r="O133" s="6">
        <f t="shared" si="21"/>
        <v>-55.283206999999997</v>
      </c>
    </row>
    <row r="134" spans="2:15" x14ac:dyDescent="0.25">
      <c r="B134">
        <v>8208111111.1111002</v>
      </c>
      <c r="C134">
        <v>-75.379615999999999</v>
      </c>
      <c r="D134">
        <v>-69.096824999999995</v>
      </c>
      <c r="F134" s="6">
        <f t="shared" si="22"/>
        <v>14.146750000000001</v>
      </c>
      <c r="G134" s="6">
        <f t="shared" si="20"/>
        <v>-56.304656999999999</v>
      </c>
      <c r="J134">
        <v>2389027777.7778001</v>
      </c>
      <c r="K134">
        <v>-64.558616999999998</v>
      </c>
      <c r="L134">
        <v>-64.558616999999998</v>
      </c>
      <c r="N134" s="6">
        <f t="shared" si="23"/>
        <v>5.4724166666667005</v>
      </c>
      <c r="O134" s="6">
        <f t="shared" si="21"/>
        <v>-50.607647</v>
      </c>
    </row>
    <row r="135" spans="2:15" x14ac:dyDescent="0.25">
      <c r="B135">
        <v>8846333333.3332996</v>
      </c>
      <c r="C135">
        <v>-75.141807999999997</v>
      </c>
      <c r="D135">
        <v>-68.345405999999997</v>
      </c>
      <c r="F135" s="6">
        <f t="shared" si="22"/>
        <v>15.451000000000001</v>
      </c>
      <c r="G135" s="6">
        <f t="shared" si="20"/>
        <v>-65.025184999999993</v>
      </c>
      <c r="J135">
        <v>2666833333.3333001</v>
      </c>
      <c r="K135">
        <v>-61.678150000000002</v>
      </c>
      <c r="L135">
        <v>-61.678150000000002</v>
      </c>
      <c r="N135" s="6">
        <f t="shared" si="23"/>
        <v>6.1113333333332998</v>
      </c>
      <c r="O135" s="6">
        <f t="shared" si="21"/>
        <v>-57.372055000000003</v>
      </c>
    </row>
    <row r="136" spans="2:15" x14ac:dyDescent="0.25">
      <c r="B136">
        <v>9484555555.5555992</v>
      </c>
      <c r="C136">
        <v>-69.614463999999998</v>
      </c>
      <c r="D136">
        <v>-62.578522</v>
      </c>
      <c r="F136" s="6">
        <f t="shared" si="22"/>
        <v>16.75525</v>
      </c>
      <c r="G136" s="6">
        <f t="shared" si="20"/>
        <v>-58.193103999999998</v>
      </c>
      <c r="J136">
        <v>2944638888.8888998</v>
      </c>
      <c r="K136">
        <v>-72.722176000000005</v>
      </c>
      <c r="L136">
        <v>-72.722176000000005</v>
      </c>
      <c r="N136" s="6">
        <f t="shared" si="23"/>
        <v>6.7502500000000003</v>
      </c>
      <c r="O136" s="6">
        <f t="shared" si="21"/>
        <v>-61.975867999999998</v>
      </c>
    </row>
    <row r="137" spans="2:15" x14ac:dyDescent="0.25">
      <c r="B137">
        <v>10122777777.778</v>
      </c>
      <c r="C137">
        <v>-75.477103999999997</v>
      </c>
      <c r="D137">
        <v>-67.790520000000001</v>
      </c>
      <c r="F137" s="6">
        <f t="shared" si="22"/>
        <v>18.0595</v>
      </c>
      <c r="G137" s="6">
        <f t="shared" si="20"/>
        <v>-69.167175</v>
      </c>
      <c r="J137">
        <v>3222444444.4443998</v>
      </c>
      <c r="K137">
        <v>-68.135574000000005</v>
      </c>
      <c r="L137">
        <v>-68.135574000000005</v>
      </c>
      <c r="N137" s="6">
        <f t="shared" si="23"/>
        <v>7.3891666666667</v>
      </c>
      <c r="O137" s="6">
        <f t="shared" si="21"/>
        <v>-55.341330999999997</v>
      </c>
    </row>
    <row r="138" spans="2:15" x14ac:dyDescent="0.25">
      <c r="B138">
        <v>10761000000</v>
      </c>
      <c r="C138">
        <v>-61.589953999999999</v>
      </c>
      <c r="D138">
        <v>-52.254257000000003</v>
      </c>
      <c r="F138" s="6">
        <f t="shared" si="22"/>
        <v>19.36375</v>
      </c>
      <c r="G138" s="6">
        <f t="shared" si="20"/>
        <v>-63.267451999999999</v>
      </c>
      <c r="J138">
        <v>3500250000</v>
      </c>
      <c r="K138">
        <v>-66.633780999999999</v>
      </c>
      <c r="L138">
        <v>-66.633780999999999</v>
      </c>
      <c r="N138" s="6">
        <f t="shared" si="23"/>
        <v>8.0280833333332993</v>
      </c>
      <c r="O138" s="6">
        <f t="shared" si="21"/>
        <v>-56.792267000000002</v>
      </c>
    </row>
    <row r="139" spans="2:15" x14ac:dyDescent="0.25">
      <c r="B139">
        <v>11399222222.222</v>
      </c>
      <c r="C139">
        <v>-64.315948000000006</v>
      </c>
      <c r="D139">
        <v>-56.062522999999999</v>
      </c>
      <c r="F139" s="6">
        <f t="shared" si="22"/>
        <v>20.667999999999999</v>
      </c>
      <c r="G139" s="6">
        <f t="shared" si="20"/>
        <v>-55.461075000000001</v>
      </c>
      <c r="J139">
        <v>3778055555.5556002</v>
      </c>
      <c r="K139">
        <v>-64.764235999999997</v>
      </c>
      <c r="L139">
        <v>-64.764235999999997</v>
      </c>
      <c r="N139" s="6">
        <f t="shared" si="23"/>
        <v>8.6669999999999998</v>
      </c>
      <c r="O139" s="6">
        <f t="shared" si="21"/>
        <v>-55.996226999999998</v>
      </c>
    </row>
    <row r="140" spans="2:15" x14ac:dyDescent="0.25">
      <c r="B140">
        <v>12037444444.444</v>
      </c>
      <c r="C140">
        <v>-63.182343000000003</v>
      </c>
      <c r="D140">
        <v>-52.871487000000002</v>
      </c>
      <c r="F140" s="6">
        <f t="shared" si="22"/>
        <v>21.972249999999999</v>
      </c>
      <c r="G140" s="6">
        <f t="shared" si="20"/>
        <v>-59.678122999999999</v>
      </c>
      <c r="J140">
        <v>4055861111.1111002</v>
      </c>
      <c r="K140">
        <v>-64.868660000000006</v>
      </c>
      <c r="L140">
        <v>-64.868660000000006</v>
      </c>
      <c r="N140" s="6">
        <f t="shared" si="23"/>
        <v>9.3059166666667004</v>
      </c>
      <c r="O140" s="6">
        <f t="shared" si="21"/>
        <v>-57.179161000000001</v>
      </c>
    </row>
    <row r="141" spans="2:15" x14ac:dyDescent="0.25">
      <c r="B141">
        <v>12675666666.667</v>
      </c>
      <c r="C141">
        <v>-54.631335999999997</v>
      </c>
      <c r="D141">
        <v>-45.069290000000002</v>
      </c>
      <c r="F141" s="6">
        <f t="shared" si="22"/>
        <v>23.276499999999999</v>
      </c>
      <c r="G141" s="6">
        <f t="shared" si="20"/>
        <v>-58.686591999999997</v>
      </c>
      <c r="J141">
        <v>4333666666.6667004</v>
      </c>
      <c r="K141">
        <v>-60.709052999999997</v>
      </c>
      <c r="L141">
        <v>-60.709052999999997</v>
      </c>
      <c r="N141" s="6">
        <f t="shared" si="23"/>
        <v>9.9448333333332997</v>
      </c>
      <c r="O141" s="6">
        <f t="shared" si="21"/>
        <v>-54.263947000000002</v>
      </c>
    </row>
    <row r="142" spans="2:15" x14ac:dyDescent="0.25">
      <c r="B142">
        <v>13313888888.889</v>
      </c>
      <c r="C142">
        <v>-59.307724</v>
      </c>
      <c r="D142">
        <v>-50.010947999999999</v>
      </c>
      <c r="F142" s="6">
        <f t="shared" si="22"/>
        <v>24.580749999999998</v>
      </c>
      <c r="G142" s="6">
        <f t="shared" si="20"/>
        <v>-60.945599000000001</v>
      </c>
      <c r="J142">
        <v>4611472222.2222004</v>
      </c>
      <c r="K142">
        <v>-61.862839000000001</v>
      </c>
      <c r="L142">
        <v>-61.862839000000001</v>
      </c>
      <c r="N142" s="6">
        <f t="shared" si="23"/>
        <v>10.58375</v>
      </c>
      <c r="O142" s="6">
        <f t="shared" si="21"/>
        <v>-61.951858999999999</v>
      </c>
    </row>
    <row r="143" spans="2:15" x14ac:dyDescent="0.25">
      <c r="B143">
        <v>13952111111.111</v>
      </c>
      <c r="C143">
        <v>-79.202826999999999</v>
      </c>
      <c r="D143">
        <v>-69.177916999999994</v>
      </c>
      <c r="F143" s="6">
        <f t="shared" si="22"/>
        <v>25.885000000000002</v>
      </c>
      <c r="G143" s="6">
        <f t="shared" si="20"/>
        <v>-60.049156000000004</v>
      </c>
      <c r="J143">
        <v>4889277777.7777996</v>
      </c>
      <c r="K143">
        <v>-66.890724000000006</v>
      </c>
      <c r="L143">
        <v>-66.890724000000006</v>
      </c>
      <c r="N143" s="6">
        <f t="shared" si="23"/>
        <v>11.222666666666999</v>
      </c>
      <c r="O143" s="6">
        <f t="shared" si="21"/>
        <v>-58.142429</v>
      </c>
    </row>
    <row r="144" spans="2:15" x14ac:dyDescent="0.25">
      <c r="B144">
        <v>14590333333.333</v>
      </c>
      <c r="C144">
        <v>-73.096176</v>
      </c>
      <c r="D144">
        <v>-63.550915000000003</v>
      </c>
      <c r="F144" s="6">
        <f t="shared" si="22"/>
        <v>27.189250000000001</v>
      </c>
      <c r="G144" s="6">
        <f t="shared" si="20"/>
        <v>-49.337398999999998</v>
      </c>
      <c r="J144">
        <v>5167083333.3332996</v>
      </c>
      <c r="K144">
        <v>-66.362540999999993</v>
      </c>
      <c r="L144">
        <v>-66.362540999999993</v>
      </c>
      <c r="N144" s="6">
        <f t="shared" si="23"/>
        <v>11.861583333333</v>
      </c>
      <c r="O144" s="6">
        <f t="shared" si="21"/>
        <v>-53.956550999999997</v>
      </c>
    </row>
    <row r="145" spans="2:16" x14ac:dyDescent="0.25">
      <c r="B145">
        <v>15228555555.556</v>
      </c>
      <c r="C145">
        <v>-66.662529000000006</v>
      </c>
      <c r="D145">
        <v>-56.727573</v>
      </c>
      <c r="F145" s="6">
        <f t="shared" si="22"/>
        <v>28.493500000000001</v>
      </c>
      <c r="G145" s="6">
        <f t="shared" si="20"/>
        <v>-50.329548000000003</v>
      </c>
      <c r="J145">
        <v>5444888888.8888998</v>
      </c>
      <c r="K145">
        <v>-73.083855</v>
      </c>
      <c r="L145">
        <v>-73.083855</v>
      </c>
      <c r="N145" s="6">
        <f t="shared" si="23"/>
        <v>12.500500000000001</v>
      </c>
      <c r="O145" s="6">
        <f t="shared" si="21"/>
        <v>-61.553280000000001</v>
      </c>
    </row>
    <row r="146" spans="2:16" x14ac:dyDescent="0.25">
      <c r="B146">
        <v>15866777777.778</v>
      </c>
      <c r="C146">
        <v>-66.599250999999995</v>
      </c>
      <c r="D146">
        <v>-55.365253000000003</v>
      </c>
      <c r="F146" s="6" t="s">
        <v>25</v>
      </c>
      <c r="J146">
        <v>5722694444.4443998</v>
      </c>
      <c r="K146">
        <v>-61.768653999999998</v>
      </c>
      <c r="L146">
        <v>-61.768653999999998</v>
      </c>
      <c r="N146" s="6" t="s">
        <v>25</v>
      </c>
    </row>
    <row r="147" spans="2:16" x14ac:dyDescent="0.25">
      <c r="B147">
        <v>16505000000</v>
      </c>
      <c r="C147">
        <v>-48.266784999999999</v>
      </c>
      <c r="D147">
        <v>-36.501891999999998</v>
      </c>
      <c r="J147">
        <v>6000500000</v>
      </c>
      <c r="K147">
        <v>-67.244185999999999</v>
      </c>
      <c r="L147">
        <v>-67.244185999999999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6.02</v>
      </c>
      <c r="G151" s="6">
        <f t="shared" si="24"/>
        <v>-57.997574</v>
      </c>
      <c r="H151" s="36">
        <f>ABS(AVERAGE(G151:G169)-(H150-1)*5)</f>
        <v>66.473726947368419</v>
      </c>
      <c r="J151" t="s">
        <v>40</v>
      </c>
      <c r="N151" s="6">
        <f t="shared" ref="N151:N169" si="27">J177/1000000000</f>
        <v>1.0004999999999999</v>
      </c>
      <c r="O151" s="6">
        <f t="shared" si="25"/>
        <v>-76.422470000000004</v>
      </c>
      <c r="P151" s="36">
        <f>ABS(AVERAGE(O151:O169)-(P150-1)*5)</f>
        <v>70.158577315789472</v>
      </c>
    </row>
    <row r="152" spans="2:16" x14ac:dyDescent="0.25">
      <c r="B152" t="s">
        <v>23</v>
      </c>
      <c r="C152" t="s">
        <v>123</v>
      </c>
      <c r="D152" t="s">
        <v>41</v>
      </c>
      <c r="F152" s="6">
        <f t="shared" si="26"/>
        <v>7.3521666666667</v>
      </c>
      <c r="G152" s="6">
        <f t="shared" si="24"/>
        <v>-54.742916000000001</v>
      </c>
      <c r="J152" t="s">
        <v>23</v>
      </c>
      <c r="K152" t="s">
        <v>123</v>
      </c>
      <c r="L152" t="s">
        <v>41</v>
      </c>
      <c r="N152" s="6">
        <f t="shared" si="27"/>
        <v>1.6671388888889001</v>
      </c>
      <c r="O152" s="6">
        <f t="shared" si="25"/>
        <v>-57.330708000000001</v>
      </c>
    </row>
    <row r="153" spans="2:16" x14ac:dyDescent="0.25">
      <c r="B153">
        <v>5017000000</v>
      </c>
      <c r="C153">
        <v>-70.922470000000004</v>
      </c>
      <c r="D153">
        <v>-64.381454000000005</v>
      </c>
      <c r="F153" s="6">
        <f t="shared" si="26"/>
        <v>8.6843333333332993</v>
      </c>
      <c r="G153" s="6">
        <f t="shared" si="24"/>
        <v>-59.984321999999999</v>
      </c>
      <c r="J153">
        <v>1000000000</v>
      </c>
      <c r="K153">
        <v>-65.585266000000004</v>
      </c>
      <c r="L153">
        <v>-51.913612000000001</v>
      </c>
      <c r="N153" s="6">
        <f t="shared" si="27"/>
        <v>2.3337777777777999</v>
      </c>
      <c r="O153" s="6">
        <f t="shared" si="25"/>
        <v>-64.618140999999994</v>
      </c>
    </row>
    <row r="154" spans="2:16" x14ac:dyDescent="0.25">
      <c r="B154">
        <v>6321250000</v>
      </c>
      <c r="C154">
        <v>-73.574623000000003</v>
      </c>
      <c r="D154">
        <v>-67.741104000000007</v>
      </c>
      <c r="F154" s="6">
        <f t="shared" si="26"/>
        <v>10.016500000000001</v>
      </c>
      <c r="G154" s="6">
        <f t="shared" si="24"/>
        <v>-56.005547</v>
      </c>
      <c r="J154">
        <v>1638916666.6666999</v>
      </c>
      <c r="K154">
        <v>-72.556831000000003</v>
      </c>
      <c r="L154">
        <v>-63.175944999999999</v>
      </c>
      <c r="N154" s="6">
        <f t="shared" si="27"/>
        <v>3.0004166666667</v>
      </c>
      <c r="O154" s="6">
        <f t="shared" si="25"/>
        <v>-61.215687000000003</v>
      </c>
    </row>
    <row r="155" spans="2:16" x14ac:dyDescent="0.25">
      <c r="B155">
        <v>7625500000</v>
      </c>
      <c r="C155">
        <v>-71.688575999999998</v>
      </c>
      <c r="D155">
        <v>-65.707626000000005</v>
      </c>
      <c r="F155" s="6">
        <f t="shared" si="26"/>
        <v>11.348666666667</v>
      </c>
      <c r="G155" s="6">
        <f t="shared" si="24"/>
        <v>-56.791378000000002</v>
      </c>
      <c r="J155">
        <v>2277833333.3333001</v>
      </c>
      <c r="K155">
        <v>-70.523201</v>
      </c>
      <c r="L155">
        <v>-62.664928000000003</v>
      </c>
      <c r="N155" s="6">
        <f t="shared" si="27"/>
        <v>3.6670555555556001</v>
      </c>
      <c r="O155" s="6">
        <f t="shared" si="25"/>
        <v>-57.297733000000001</v>
      </c>
    </row>
    <row r="156" spans="2:16" x14ac:dyDescent="0.25">
      <c r="B156">
        <v>8929750000</v>
      </c>
      <c r="C156">
        <v>-72.166259999999994</v>
      </c>
      <c r="D156">
        <v>-65.758681999999993</v>
      </c>
      <c r="F156" s="6">
        <f t="shared" si="26"/>
        <v>12.680833333333</v>
      </c>
      <c r="G156" s="6">
        <f t="shared" si="24"/>
        <v>-58.962817999999999</v>
      </c>
      <c r="J156">
        <v>2916750000</v>
      </c>
      <c r="K156">
        <v>-80.321472</v>
      </c>
      <c r="L156">
        <v>-73.006598999999994</v>
      </c>
      <c r="N156" s="6">
        <f t="shared" si="27"/>
        <v>4.3336944444443999</v>
      </c>
      <c r="O156" s="6">
        <f t="shared" si="25"/>
        <v>-58.341095000000003</v>
      </c>
    </row>
    <row r="157" spans="2:16" x14ac:dyDescent="0.25">
      <c r="B157">
        <v>10234000000</v>
      </c>
      <c r="C157">
        <v>-61.790393999999999</v>
      </c>
      <c r="D157">
        <v>-55.444648999999998</v>
      </c>
      <c r="F157" s="6">
        <f t="shared" si="26"/>
        <v>14.013</v>
      </c>
      <c r="G157" s="6">
        <f t="shared" si="24"/>
        <v>-59.223812000000002</v>
      </c>
      <c r="J157">
        <v>3555666666.6666999</v>
      </c>
      <c r="K157">
        <v>-68.759490999999997</v>
      </c>
      <c r="L157">
        <v>-61.114570999999998</v>
      </c>
      <c r="N157" s="6">
        <f t="shared" si="27"/>
        <v>5.0003333333333</v>
      </c>
      <c r="O157" s="6">
        <f t="shared" si="25"/>
        <v>-55.272579</v>
      </c>
    </row>
    <row r="158" spans="2:16" x14ac:dyDescent="0.25">
      <c r="B158">
        <v>11538250000</v>
      </c>
      <c r="C158">
        <v>-71.341201999999996</v>
      </c>
      <c r="D158">
        <v>-65.058411000000007</v>
      </c>
      <c r="F158" s="6">
        <f t="shared" si="26"/>
        <v>15.345166666667</v>
      </c>
      <c r="G158" s="6">
        <f t="shared" si="24"/>
        <v>-58.313389000000001</v>
      </c>
      <c r="J158">
        <v>4194583333.3333001</v>
      </c>
      <c r="K158">
        <v>-63.448005999999999</v>
      </c>
      <c r="L158">
        <v>-55.567314000000003</v>
      </c>
      <c r="N158" s="6">
        <f t="shared" si="27"/>
        <v>5.6669722222222001</v>
      </c>
      <c r="O158" s="6">
        <f t="shared" si="25"/>
        <v>-56.025672999999998</v>
      </c>
    </row>
    <row r="159" spans="2:16" x14ac:dyDescent="0.25">
      <c r="B159">
        <v>12842500000</v>
      </c>
      <c r="C159">
        <v>-76.696967999999998</v>
      </c>
      <c r="D159">
        <v>-69.900565999999998</v>
      </c>
      <c r="F159" s="6">
        <f t="shared" si="26"/>
        <v>16.677333333332999</v>
      </c>
      <c r="G159" s="6">
        <f t="shared" si="24"/>
        <v>-57.622157999999999</v>
      </c>
      <c r="J159">
        <v>4833500000</v>
      </c>
      <c r="K159">
        <v>-63.624828000000001</v>
      </c>
      <c r="L159">
        <v>-55.283206999999997</v>
      </c>
      <c r="N159" s="6">
        <f t="shared" si="27"/>
        <v>6.3336111111111002</v>
      </c>
      <c r="O159" s="6">
        <f t="shared" si="25"/>
        <v>-59.766025999999997</v>
      </c>
    </row>
    <row r="160" spans="2:16" x14ac:dyDescent="0.25">
      <c r="B160">
        <v>14146750000</v>
      </c>
      <c r="C160">
        <v>-63.340603000000002</v>
      </c>
      <c r="D160">
        <v>-56.304656999999999</v>
      </c>
      <c r="F160" s="6">
        <f t="shared" si="26"/>
        <v>18.009499999999999</v>
      </c>
      <c r="G160" s="6">
        <f t="shared" si="24"/>
        <v>-65.441322</v>
      </c>
      <c r="J160">
        <v>5472416666.6667004</v>
      </c>
      <c r="K160">
        <v>-58.614361000000002</v>
      </c>
      <c r="L160">
        <v>-50.607647</v>
      </c>
      <c r="N160" s="6">
        <f t="shared" si="27"/>
        <v>7.0002500000000003</v>
      </c>
      <c r="O160" s="6">
        <f t="shared" si="25"/>
        <v>-61.913119999999999</v>
      </c>
    </row>
    <row r="161" spans="2:16" x14ac:dyDescent="0.25">
      <c r="B161">
        <v>15451000000</v>
      </c>
      <c r="C161">
        <v>-72.711769000000004</v>
      </c>
      <c r="D161">
        <v>-65.025184999999993</v>
      </c>
      <c r="F161" s="6">
        <f t="shared" si="26"/>
        <v>19.341666666666999</v>
      </c>
      <c r="G161" s="6">
        <f t="shared" si="24"/>
        <v>-67.867531</v>
      </c>
      <c r="J161">
        <v>6111333333.3332996</v>
      </c>
      <c r="K161">
        <v>-65.161736000000005</v>
      </c>
      <c r="L161">
        <v>-57.372055000000003</v>
      </c>
      <c r="N161" s="6">
        <f t="shared" si="27"/>
        <v>7.6668888888888995</v>
      </c>
      <c r="O161" s="6">
        <f t="shared" si="25"/>
        <v>-58.548737000000003</v>
      </c>
    </row>
    <row r="162" spans="2:16" x14ac:dyDescent="0.25">
      <c r="B162">
        <v>16755250000</v>
      </c>
      <c r="C162">
        <v>-67.528801000000001</v>
      </c>
      <c r="D162">
        <v>-58.193103999999998</v>
      </c>
      <c r="F162" s="6">
        <f t="shared" si="26"/>
        <v>20.673833333333</v>
      </c>
      <c r="G162" s="6">
        <f t="shared" si="24"/>
        <v>-72.385802999999996</v>
      </c>
      <c r="J162">
        <v>6750250000</v>
      </c>
      <c r="K162">
        <v>-69.788391000000004</v>
      </c>
      <c r="L162">
        <v>-61.975867999999998</v>
      </c>
      <c r="N162" s="6">
        <f t="shared" si="27"/>
        <v>8.3335277777777996</v>
      </c>
      <c r="O162" s="6">
        <f t="shared" si="25"/>
        <v>-62.882201999999999</v>
      </c>
    </row>
    <row r="163" spans="2:16" x14ac:dyDescent="0.25">
      <c r="B163">
        <v>18059500000</v>
      </c>
      <c r="C163">
        <v>-77.420608999999999</v>
      </c>
      <c r="D163">
        <v>-69.167175</v>
      </c>
      <c r="F163" s="6">
        <f t="shared" si="26"/>
        <v>22.006</v>
      </c>
      <c r="G163" s="6">
        <f t="shared" si="24"/>
        <v>-69.336089999999999</v>
      </c>
      <c r="J163">
        <v>7389166666.6667004</v>
      </c>
      <c r="K163">
        <v>-63.301262000000001</v>
      </c>
      <c r="L163">
        <v>-55.341330999999997</v>
      </c>
      <c r="N163" s="6">
        <f t="shared" si="27"/>
        <v>9.0001666666667006</v>
      </c>
      <c r="O163" s="6">
        <f t="shared" si="25"/>
        <v>-64.100029000000006</v>
      </c>
    </row>
    <row r="164" spans="2:16" x14ac:dyDescent="0.25">
      <c r="B164">
        <v>19363750000</v>
      </c>
      <c r="C164">
        <v>-73.578308000000007</v>
      </c>
      <c r="D164">
        <v>-63.267451999999999</v>
      </c>
      <c r="F164" s="6">
        <f t="shared" si="26"/>
        <v>23.338166666667</v>
      </c>
      <c r="G164" s="6">
        <f t="shared" si="24"/>
        <v>-69.379242000000005</v>
      </c>
      <c r="J164">
        <v>8028083333.3332996</v>
      </c>
      <c r="K164">
        <v>-64.883812000000006</v>
      </c>
      <c r="L164">
        <v>-56.792267000000002</v>
      </c>
      <c r="N164" s="6">
        <f t="shared" si="27"/>
        <v>9.6668055555555998</v>
      </c>
      <c r="O164" s="6">
        <f t="shared" si="25"/>
        <v>-67.561751999999998</v>
      </c>
    </row>
    <row r="165" spans="2:16" x14ac:dyDescent="0.25">
      <c r="B165">
        <v>20668000000</v>
      </c>
      <c r="C165">
        <v>-65.023124999999993</v>
      </c>
      <c r="D165">
        <v>-55.461075000000001</v>
      </c>
      <c r="F165" s="6">
        <f t="shared" si="26"/>
        <v>24.670333333333001</v>
      </c>
      <c r="G165" s="6">
        <f t="shared" si="24"/>
        <v>-55.722659999999998</v>
      </c>
      <c r="J165">
        <v>8667000000</v>
      </c>
      <c r="K165">
        <v>-64.648933</v>
      </c>
      <c r="L165">
        <v>-55.996226999999998</v>
      </c>
      <c r="N165" s="6">
        <f t="shared" si="27"/>
        <v>10.333444444444</v>
      </c>
      <c r="O165" s="6">
        <f t="shared" si="25"/>
        <v>-70.209579000000005</v>
      </c>
    </row>
    <row r="166" spans="2:16" x14ac:dyDescent="0.25">
      <c r="B166">
        <v>21972250000</v>
      </c>
      <c r="C166">
        <v>-68.974898999999994</v>
      </c>
      <c r="D166">
        <v>-59.678122999999999</v>
      </c>
      <c r="F166" s="6">
        <f t="shared" si="26"/>
        <v>26.002500000000001</v>
      </c>
      <c r="G166" s="6">
        <f t="shared" si="24"/>
        <v>-56.998142000000001</v>
      </c>
      <c r="J166">
        <v>9305916666.6667004</v>
      </c>
      <c r="K166">
        <v>-66.157539</v>
      </c>
      <c r="L166">
        <v>-57.179161000000001</v>
      </c>
      <c r="N166" s="6">
        <f t="shared" si="27"/>
        <v>11.000083333333</v>
      </c>
      <c r="O166" s="6">
        <f t="shared" si="25"/>
        <v>-72.316710999999998</v>
      </c>
    </row>
    <row r="167" spans="2:16" x14ac:dyDescent="0.25">
      <c r="B167">
        <v>23276500000</v>
      </c>
      <c r="C167">
        <v>-68.711510000000004</v>
      </c>
      <c r="D167">
        <v>-58.686591999999997</v>
      </c>
      <c r="F167" s="6">
        <f t="shared" si="26"/>
        <v>27.334666666667001</v>
      </c>
      <c r="G167" s="6">
        <f t="shared" si="24"/>
        <v>-58.174540999999998</v>
      </c>
      <c r="J167">
        <v>9944833333.3332996</v>
      </c>
      <c r="K167">
        <v>-62.864243000000002</v>
      </c>
      <c r="L167">
        <v>-54.263947000000002</v>
      </c>
      <c r="N167" s="6">
        <f t="shared" si="27"/>
        <v>11.666722222222001</v>
      </c>
      <c r="O167" s="6">
        <f t="shared" si="25"/>
        <v>-75.420387000000005</v>
      </c>
    </row>
    <row r="168" spans="2:16" x14ac:dyDescent="0.25">
      <c r="B168">
        <v>24580750000</v>
      </c>
      <c r="C168">
        <v>-70.490859999999998</v>
      </c>
      <c r="D168">
        <v>-60.945599000000001</v>
      </c>
      <c r="F168" s="6">
        <f t="shared" si="26"/>
        <v>28.666833333332999</v>
      </c>
      <c r="G168" s="6">
        <f t="shared" si="24"/>
        <v>-63.208694000000001</v>
      </c>
      <c r="J168">
        <v>10583750000</v>
      </c>
      <c r="K168">
        <v>-70.679337000000004</v>
      </c>
      <c r="L168">
        <v>-61.951858999999999</v>
      </c>
      <c r="N168" s="6">
        <f t="shared" si="27"/>
        <v>12.333361111111</v>
      </c>
      <c r="O168" s="6">
        <f t="shared" si="25"/>
        <v>-76.116073999999998</v>
      </c>
    </row>
    <row r="169" spans="2:16" x14ac:dyDescent="0.25">
      <c r="B169">
        <v>25885000000</v>
      </c>
      <c r="C169">
        <v>-69.984116</v>
      </c>
      <c r="D169">
        <v>-60.049156000000004</v>
      </c>
      <c r="F169" s="6">
        <f t="shared" si="26"/>
        <v>29.998999999999999</v>
      </c>
      <c r="G169" s="6">
        <f t="shared" si="24"/>
        <v>-69.842872999999997</v>
      </c>
      <c r="J169">
        <v>11222666666.667</v>
      </c>
      <c r="K169">
        <v>-66.680840000000003</v>
      </c>
      <c r="L169">
        <v>-58.142429</v>
      </c>
      <c r="N169" s="6">
        <f t="shared" si="27"/>
        <v>13</v>
      </c>
      <c r="O169" s="6">
        <f t="shared" si="25"/>
        <v>-82.654266000000007</v>
      </c>
    </row>
    <row r="170" spans="2:16" x14ac:dyDescent="0.25">
      <c r="B170">
        <v>27189250000</v>
      </c>
      <c r="C170">
        <v>-60.571396</v>
      </c>
      <c r="D170">
        <v>-49.337398999999998</v>
      </c>
      <c r="F170" s="6" t="s">
        <v>25</v>
      </c>
      <c r="J170">
        <v>11861583333.333</v>
      </c>
      <c r="K170">
        <v>-63.126739999999998</v>
      </c>
      <c r="L170">
        <v>-53.956550999999997</v>
      </c>
      <c r="N170" s="6" t="s">
        <v>25</v>
      </c>
    </row>
    <row r="171" spans="2:16" x14ac:dyDescent="0.25">
      <c r="B171">
        <v>28493500000</v>
      </c>
      <c r="C171">
        <v>-62.094436999999999</v>
      </c>
      <c r="D171">
        <v>-50.329548000000003</v>
      </c>
      <c r="J171">
        <v>12500500000</v>
      </c>
      <c r="K171">
        <v>-72.333220999999995</v>
      </c>
      <c r="L171">
        <v>-61.553280000000001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8.5284999999999993</v>
      </c>
      <c r="G175" s="6">
        <f t="shared" si="28"/>
        <v>-59.808318999999997</v>
      </c>
      <c r="H175" s="36">
        <f>ABS(AVERAGE(G175:G193)-(H174-1)*5)</f>
        <v>68.138399842105287</v>
      </c>
      <c r="J175" t="s">
        <v>42</v>
      </c>
      <c r="N175" s="6">
        <f t="shared" ref="N175:N193" si="31">J201/1000000000</f>
        <v>1.5004999999999999</v>
      </c>
      <c r="O175" s="6">
        <f t="shared" si="29"/>
        <v>-51.824280000000002</v>
      </c>
      <c r="P175" s="36">
        <f>ABS(AVERAGE(O175:O193)-(P174-1)*5)</f>
        <v>78.815759578947379</v>
      </c>
    </row>
    <row r="176" spans="2:16" x14ac:dyDescent="0.25">
      <c r="B176" t="s">
        <v>23</v>
      </c>
      <c r="C176" t="s">
        <v>137</v>
      </c>
      <c r="D176" t="s">
        <v>43</v>
      </c>
      <c r="F176" s="6">
        <f t="shared" si="30"/>
        <v>9.7213055555555989</v>
      </c>
      <c r="G176" s="6">
        <f t="shared" si="28"/>
        <v>-60.774712000000001</v>
      </c>
      <c r="J176" t="s">
        <v>23</v>
      </c>
      <c r="K176" t="s">
        <v>137</v>
      </c>
      <c r="L176" t="s">
        <v>43</v>
      </c>
      <c r="N176" s="6">
        <f t="shared" si="31"/>
        <v>2.1393611111110999</v>
      </c>
      <c r="O176" s="6">
        <f t="shared" si="29"/>
        <v>-70.647712999999996</v>
      </c>
    </row>
    <row r="177" spans="2:15" x14ac:dyDescent="0.25">
      <c r="B177">
        <v>6020000000</v>
      </c>
      <c r="C177">
        <v>-64.538589000000002</v>
      </c>
      <c r="D177">
        <v>-57.997574</v>
      </c>
      <c r="F177" s="6">
        <f t="shared" si="30"/>
        <v>10.914111111111</v>
      </c>
      <c r="G177" s="6">
        <f t="shared" si="28"/>
        <v>-75.972899999999996</v>
      </c>
      <c r="J177">
        <v>1000500000</v>
      </c>
      <c r="K177">
        <v>-76.422470000000004</v>
      </c>
      <c r="L177">
        <v>-76.422470000000004</v>
      </c>
      <c r="N177" s="6">
        <f t="shared" si="31"/>
        <v>2.7782222222221997</v>
      </c>
      <c r="O177" s="6">
        <f t="shared" si="29"/>
        <v>-63.064556000000003</v>
      </c>
    </row>
    <row r="178" spans="2:15" x14ac:dyDescent="0.25">
      <c r="B178">
        <v>7352166666.6667004</v>
      </c>
      <c r="C178">
        <v>-60.576430999999999</v>
      </c>
      <c r="D178">
        <v>-54.742916000000001</v>
      </c>
      <c r="F178" s="6">
        <f t="shared" si="30"/>
        <v>12.106916666666999</v>
      </c>
      <c r="G178" s="6">
        <f t="shared" si="28"/>
        <v>-64.621414000000001</v>
      </c>
      <c r="J178">
        <v>1667138888.8889</v>
      </c>
      <c r="K178">
        <v>-57.330708000000001</v>
      </c>
      <c r="L178">
        <v>-57.330708000000001</v>
      </c>
      <c r="N178" s="6">
        <f t="shared" si="31"/>
        <v>3.4170833333332999</v>
      </c>
      <c r="O178" s="6">
        <f t="shared" si="29"/>
        <v>-67.830207999999999</v>
      </c>
    </row>
    <row r="179" spans="2:15" x14ac:dyDescent="0.25">
      <c r="B179">
        <v>8684333333.3332996</v>
      </c>
      <c r="C179">
        <v>-65.965271000000001</v>
      </c>
      <c r="D179">
        <v>-59.984321999999999</v>
      </c>
      <c r="F179" s="6">
        <f t="shared" si="30"/>
        <v>13.299722222222</v>
      </c>
      <c r="G179" s="6">
        <f t="shared" si="28"/>
        <v>-59.762390000000003</v>
      </c>
      <c r="J179">
        <v>2333777777.7778001</v>
      </c>
      <c r="K179">
        <v>-64.618140999999994</v>
      </c>
      <c r="L179">
        <v>-64.618140999999994</v>
      </c>
      <c r="N179" s="6">
        <f t="shared" si="31"/>
        <v>4.0559444444443997</v>
      </c>
      <c r="O179" s="6">
        <f t="shared" si="29"/>
        <v>-78.557838000000004</v>
      </c>
    </row>
    <row r="180" spans="2:15" x14ac:dyDescent="0.25">
      <c r="B180">
        <v>10016500000</v>
      </c>
      <c r="C180">
        <v>-62.413128</v>
      </c>
      <c r="D180">
        <v>-56.005547</v>
      </c>
      <c r="F180" s="6">
        <f t="shared" si="30"/>
        <v>14.492527777777999</v>
      </c>
      <c r="G180" s="6">
        <f t="shared" si="28"/>
        <v>-61.959217000000002</v>
      </c>
      <c r="J180">
        <v>3000416666.6666999</v>
      </c>
      <c r="K180">
        <v>-61.215687000000003</v>
      </c>
      <c r="L180">
        <v>-61.215687000000003</v>
      </c>
      <c r="N180" s="6">
        <f t="shared" si="31"/>
        <v>4.6948055555556003</v>
      </c>
      <c r="O180" s="6">
        <f t="shared" si="29"/>
        <v>-79.355957000000004</v>
      </c>
    </row>
    <row r="181" spans="2:15" x14ac:dyDescent="0.25">
      <c r="B181">
        <v>11348666666.667</v>
      </c>
      <c r="C181">
        <v>-63.137123000000003</v>
      </c>
      <c r="D181">
        <v>-56.791378000000002</v>
      </c>
      <c r="F181" s="6">
        <f t="shared" si="30"/>
        <v>15.685333333333</v>
      </c>
      <c r="G181" s="6">
        <f t="shared" si="28"/>
        <v>-68.993049999999997</v>
      </c>
      <c r="J181">
        <v>3667055555.5556002</v>
      </c>
      <c r="K181">
        <v>-57.297733000000001</v>
      </c>
      <c r="L181">
        <v>-57.297733000000001</v>
      </c>
      <c r="N181" s="6">
        <f t="shared" si="31"/>
        <v>5.3336666666667005</v>
      </c>
      <c r="O181" s="6">
        <f t="shared" si="29"/>
        <v>-77.742598999999998</v>
      </c>
    </row>
    <row r="182" spans="2:15" x14ac:dyDescent="0.25">
      <c r="B182">
        <v>12680833333.333</v>
      </c>
      <c r="C182">
        <v>-65.245604999999998</v>
      </c>
      <c r="D182">
        <v>-58.962817999999999</v>
      </c>
      <c r="F182" s="6">
        <f t="shared" si="30"/>
        <v>16.878138888889001</v>
      </c>
      <c r="G182" s="6">
        <f t="shared" si="28"/>
        <v>-73.106628000000001</v>
      </c>
      <c r="J182">
        <v>4333694444.4443998</v>
      </c>
      <c r="K182">
        <v>-58.341095000000003</v>
      </c>
      <c r="L182">
        <v>-58.341095000000003</v>
      </c>
      <c r="N182" s="6">
        <f t="shared" si="31"/>
        <v>5.9725277777777999</v>
      </c>
      <c r="O182" s="6">
        <f t="shared" si="29"/>
        <v>-83.499329000000003</v>
      </c>
    </row>
    <row r="183" spans="2:15" x14ac:dyDescent="0.25">
      <c r="B183">
        <v>14013000000</v>
      </c>
      <c r="C183">
        <v>-66.020210000000006</v>
      </c>
      <c r="D183">
        <v>-59.223812000000002</v>
      </c>
      <c r="F183" s="6">
        <f t="shared" si="30"/>
        <v>18.070944444443999</v>
      </c>
      <c r="G183" s="6">
        <f t="shared" si="28"/>
        <v>-70.904640000000001</v>
      </c>
      <c r="J183">
        <v>5000333333.3332996</v>
      </c>
      <c r="K183">
        <v>-55.272579</v>
      </c>
      <c r="L183">
        <v>-55.272579</v>
      </c>
      <c r="N183" s="6">
        <f t="shared" si="31"/>
        <v>6.6113888888889001</v>
      </c>
      <c r="O183" s="6">
        <f t="shared" si="29"/>
        <v>-93.979347000000004</v>
      </c>
    </row>
    <row r="184" spans="2:15" x14ac:dyDescent="0.25">
      <c r="B184">
        <v>15345166666.667</v>
      </c>
      <c r="C184">
        <v>-65.349334999999996</v>
      </c>
      <c r="D184">
        <v>-58.313389000000001</v>
      </c>
      <c r="F184" s="6">
        <f t="shared" si="30"/>
        <v>19.263750000000002</v>
      </c>
      <c r="G184" s="6">
        <f t="shared" si="28"/>
        <v>-67.169021999999998</v>
      </c>
      <c r="J184">
        <v>5666972222.2222004</v>
      </c>
      <c r="K184">
        <v>-56.025672999999998</v>
      </c>
      <c r="L184">
        <v>-56.025672999999998</v>
      </c>
      <c r="N184" s="6">
        <f t="shared" si="31"/>
        <v>7.2502500000000003</v>
      </c>
      <c r="O184" s="6">
        <f t="shared" si="29"/>
        <v>-71.064751000000001</v>
      </c>
    </row>
    <row r="185" spans="2:15" x14ac:dyDescent="0.25">
      <c r="B185">
        <v>16677333333.333</v>
      </c>
      <c r="C185">
        <v>-65.308745999999999</v>
      </c>
      <c r="D185">
        <v>-57.622157999999999</v>
      </c>
      <c r="F185" s="6">
        <f t="shared" si="30"/>
        <v>20.456555555556001</v>
      </c>
      <c r="G185" s="6">
        <f t="shared" si="28"/>
        <v>-60.133628999999999</v>
      </c>
      <c r="J185">
        <v>6333611111.1111002</v>
      </c>
      <c r="K185">
        <v>-59.766025999999997</v>
      </c>
      <c r="L185">
        <v>-59.766025999999997</v>
      </c>
      <c r="N185" s="6">
        <f t="shared" si="31"/>
        <v>7.8891111111111005</v>
      </c>
      <c r="O185" s="6">
        <f t="shared" si="29"/>
        <v>-73.519295</v>
      </c>
    </row>
    <row r="186" spans="2:15" x14ac:dyDescent="0.25">
      <c r="B186">
        <v>18009500000</v>
      </c>
      <c r="C186">
        <v>-74.777023</v>
      </c>
      <c r="D186">
        <v>-65.441322</v>
      </c>
      <c r="F186" s="6">
        <f t="shared" si="30"/>
        <v>21.649361111110998</v>
      </c>
      <c r="G186" s="6">
        <f t="shared" si="28"/>
        <v>-57.371929000000002</v>
      </c>
      <c r="J186">
        <v>7000250000</v>
      </c>
      <c r="K186">
        <v>-61.913119999999999</v>
      </c>
      <c r="L186">
        <v>-61.913119999999999</v>
      </c>
      <c r="N186" s="6">
        <f t="shared" si="31"/>
        <v>8.5279722222221999</v>
      </c>
      <c r="O186" s="6">
        <f t="shared" si="29"/>
        <v>-80.455307000000005</v>
      </c>
    </row>
    <row r="187" spans="2:15" x14ac:dyDescent="0.25">
      <c r="B187">
        <v>19341666666.667</v>
      </c>
      <c r="C187">
        <v>-76.120964000000001</v>
      </c>
      <c r="D187">
        <v>-67.867531</v>
      </c>
      <c r="F187" s="6">
        <f t="shared" si="30"/>
        <v>22.842166666667001</v>
      </c>
      <c r="G187" s="6">
        <f t="shared" si="28"/>
        <v>-60.101849000000001</v>
      </c>
      <c r="J187">
        <v>7666888888.8888998</v>
      </c>
      <c r="K187">
        <v>-58.548737000000003</v>
      </c>
      <c r="L187">
        <v>-58.548737000000003</v>
      </c>
      <c r="N187" s="6">
        <f t="shared" si="31"/>
        <v>9.1668333333332992</v>
      </c>
      <c r="O187" s="6">
        <f t="shared" si="29"/>
        <v>-65.457108000000005</v>
      </c>
    </row>
    <row r="188" spans="2:15" x14ac:dyDescent="0.25">
      <c r="B188">
        <v>20673833333.333</v>
      </c>
      <c r="C188">
        <v>-82.696663000000001</v>
      </c>
      <c r="D188">
        <v>-72.385802999999996</v>
      </c>
      <c r="F188" s="6">
        <f t="shared" si="30"/>
        <v>24.034972222221999</v>
      </c>
      <c r="G188" s="6">
        <f t="shared" si="28"/>
        <v>-61.933433999999998</v>
      </c>
      <c r="J188">
        <v>8333527777.7777996</v>
      </c>
      <c r="K188">
        <v>-62.882201999999999</v>
      </c>
      <c r="L188">
        <v>-62.882201999999999</v>
      </c>
      <c r="N188" s="6">
        <f t="shared" si="31"/>
        <v>9.8056944444444003</v>
      </c>
      <c r="O188" s="6">
        <f t="shared" si="29"/>
        <v>-88.344527999999997</v>
      </c>
    </row>
    <row r="189" spans="2:15" x14ac:dyDescent="0.25">
      <c r="B189">
        <v>22006000000</v>
      </c>
      <c r="C189">
        <v>-78.898132000000004</v>
      </c>
      <c r="D189">
        <v>-69.336089999999999</v>
      </c>
      <c r="F189" s="6">
        <f t="shared" si="30"/>
        <v>25.227777777777998</v>
      </c>
      <c r="G189" s="6">
        <f t="shared" si="28"/>
        <v>-61.222037999999998</v>
      </c>
      <c r="J189">
        <v>9000166666.6667004</v>
      </c>
      <c r="K189">
        <v>-64.100029000000006</v>
      </c>
      <c r="L189">
        <v>-64.100029000000006</v>
      </c>
      <c r="N189" s="6">
        <f t="shared" si="31"/>
        <v>10.444555555556001</v>
      </c>
      <c r="O189" s="6">
        <f t="shared" si="29"/>
        <v>-69.586440999999994</v>
      </c>
    </row>
    <row r="190" spans="2:15" x14ac:dyDescent="0.25">
      <c r="B190">
        <v>23338166666.667</v>
      </c>
      <c r="C190">
        <v>-78.676017999999999</v>
      </c>
      <c r="D190">
        <v>-69.379242000000005</v>
      </c>
      <c r="F190" s="6">
        <f t="shared" si="30"/>
        <v>26.420583333332999</v>
      </c>
      <c r="G190" s="6">
        <f t="shared" si="28"/>
        <v>-58.274836999999998</v>
      </c>
      <c r="J190">
        <v>9666805555.5555992</v>
      </c>
      <c r="K190">
        <v>-67.561751999999998</v>
      </c>
      <c r="L190">
        <v>-67.561751999999998</v>
      </c>
      <c r="N190" s="6">
        <f t="shared" si="31"/>
        <v>11.083416666667</v>
      </c>
      <c r="O190" s="6">
        <f t="shared" si="29"/>
        <v>-65.428627000000006</v>
      </c>
    </row>
    <row r="191" spans="2:15" x14ac:dyDescent="0.25">
      <c r="B191">
        <v>24670333333.333</v>
      </c>
      <c r="C191">
        <v>-65.747574</v>
      </c>
      <c r="D191">
        <v>-55.722659999999998</v>
      </c>
      <c r="F191" s="6">
        <f t="shared" si="30"/>
        <v>27.613388888888998</v>
      </c>
      <c r="G191" s="6">
        <f t="shared" si="28"/>
        <v>-57.292088</v>
      </c>
      <c r="J191">
        <v>10333444444.444</v>
      </c>
      <c r="K191">
        <v>-70.209579000000005</v>
      </c>
      <c r="L191">
        <v>-70.209579000000005</v>
      </c>
      <c r="N191" s="6">
        <f t="shared" si="31"/>
        <v>11.722277777778</v>
      </c>
      <c r="O191" s="6">
        <f t="shared" si="29"/>
        <v>-64.863190000000003</v>
      </c>
    </row>
    <row r="192" spans="2:15" x14ac:dyDescent="0.25">
      <c r="B192">
        <v>26002500000</v>
      </c>
      <c r="C192">
        <v>-66.543403999999995</v>
      </c>
      <c r="D192">
        <v>-56.998142000000001</v>
      </c>
      <c r="F192" s="6">
        <f t="shared" si="30"/>
        <v>28.806194444443999</v>
      </c>
      <c r="G192" s="6">
        <f t="shared" si="28"/>
        <v>-62.583668000000003</v>
      </c>
      <c r="J192">
        <v>11000083333.333</v>
      </c>
      <c r="K192">
        <v>-72.316710999999998</v>
      </c>
      <c r="L192">
        <v>-72.316710999999998</v>
      </c>
      <c r="N192" s="6">
        <f t="shared" si="31"/>
        <v>12.361138888889</v>
      </c>
      <c r="O192" s="6">
        <f t="shared" si="29"/>
        <v>-70.124938999999998</v>
      </c>
    </row>
    <row r="193" spans="2:16" x14ac:dyDescent="0.25">
      <c r="B193">
        <v>27334666666.667</v>
      </c>
      <c r="C193">
        <v>-68.109504999999999</v>
      </c>
      <c r="D193">
        <v>-58.174540999999998</v>
      </c>
      <c r="F193" s="6">
        <f t="shared" si="30"/>
        <v>29.998999999999999</v>
      </c>
      <c r="G193" s="6">
        <f t="shared" si="28"/>
        <v>-57.643833000000001</v>
      </c>
      <c r="J193">
        <v>11666722222.222</v>
      </c>
      <c r="K193">
        <v>-75.420387000000005</v>
      </c>
      <c r="L193">
        <v>-75.420387000000005</v>
      </c>
      <c r="N193" s="6">
        <f t="shared" si="31"/>
        <v>13</v>
      </c>
      <c r="O193" s="6">
        <f t="shared" si="29"/>
        <v>-87.153419</v>
      </c>
    </row>
    <row r="194" spans="2:16" x14ac:dyDescent="0.25">
      <c r="B194">
        <v>28666833333.333</v>
      </c>
      <c r="C194">
        <v>-74.442695999999998</v>
      </c>
      <c r="D194">
        <v>-63.208694000000001</v>
      </c>
      <c r="F194" s="6" t="s">
        <v>25</v>
      </c>
      <c r="J194">
        <v>12333361111.111</v>
      </c>
      <c r="K194">
        <v>-76.116073999999998</v>
      </c>
      <c r="L194">
        <v>-76.116073999999998</v>
      </c>
      <c r="N194" s="6" t="s">
        <v>25</v>
      </c>
    </row>
    <row r="195" spans="2:16" x14ac:dyDescent="0.25">
      <c r="B195">
        <v>29999000000</v>
      </c>
      <c r="C195">
        <v>-81.607758000000004</v>
      </c>
      <c r="D195">
        <v>-69.842872999999997</v>
      </c>
      <c r="J195">
        <v>13000000000</v>
      </c>
      <c r="K195">
        <v>-82.654266000000007</v>
      </c>
      <c r="L195">
        <v>-82.654266000000007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11.037000000000001</v>
      </c>
      <c r="G199" s="6">
        <f t="shared" si="32"/>
        <v>-64.415535000000006</v>
      </c>
      <c r="H199" s="36">
        <f>ABS(AVERAGE(G199:G217)-(H198-1)*5)</f>
        <v>74.513412263157903</v>
      </c>
      <c r="J199" t="s">
        <v>44</v>
      </c>
      <c r="N199" s="6">
        <f t="shared" ref="N199:N217" si="35">J225/1000000000</f>
        <v>2.0005000000000002</v>
      </c>
      <c r="O199" s="6">
        <f t="shared" si="33"/>
        <v>-41.044338000000003</v>
      </c>
      <c r="P199" s="36">
        <f>ABS(AVERAGE(O199:O217)-(P198-1)*5)</f>
        <v>70.034483421052641</v>
      </c>
    </row>
    <row r="200" spans="2:16" x14ac:dyDescent="0.25">
      <c r="B200" t="s">
        <v>23</v>
      </c>
      <c r="C200" t="s">
        <v>138</v>
      </c>
      <c r="D200" t="s">
        <v>45</v>
      </c>
      <c r="F200" s="6">
        <f t="shared" si="34"/>
        <v>12.090444444444</v>
      </c>
      <c r="G200" s="6">
        <f t="shared" si="32"/>
        <v>-63.238419</v>
      </c>
      <c r="J200" t="s">
        <v>23</v>
      </c>
      <c r="K200" t="s">
        <v>138</v>
      </c>
      <c r="L200" t="s">
        <v>45</v>
      </c>
      <c r="N200" s="6">
        <f t="shared" si="35"/>
        <v>2.6115833333333001</v>
      </c>
      <c r="O200" s="6">
        <f t="shared" si="33"/>
        <v>-51.234775999999997</v>
      </c>
    </row>
    <row r="201" spans="2:16" x14ac:dyDescent="0.25">
      <c r="B201">
        <v>8528500000</v>
      </c>
      <c r="C201">
        <v>-66.349334999999996</v>
      </c>
      <c r="D201">
        <v>-59.808318999999997</v>
      </c>
      <c r="F201" s="6">
        <f t="shared" si="34"/>
        <v>13.143888888889</v>
      </c>
      <c r="G201" s="6">
        <f t="shared" si="32"/>
        <v>-66.738853000000006</v>
      </c>
      <c r="J201">
        <v>1500500000</v>
      </c>
      <c r="K201">
        <v>-51.824280000000002</v>
      </c>
      <c r="L201">
        <v>-51.824280000000002</v>
      </c>
      <c r="N201" s="6">
        <f t="shared" si="35"/>
        <v>3.2226666666666999</v>
      </c>
      <c r="O201" s="6">
        <f t="shared" si="33"/>
        <v>-51.909171999999998</v>
      </c>
    </row>
    <row r="202" spans="2:16" x14ac:dyDescent="0.25">
      <c r="B202">
        <v>9721305555.5555992</v>
      </c>
      <c r="C202">
        <v>-66.608231000000004</v>
      </c>
      <c r="D202">
        <v>-60.774712000000001</v>
      </c>
      <c r="F202" s="6">
        <f t="shared" si="34"/>
        <v>14.197333333333001</v>
      </c>
      <c r="G202" s="6">
        <f t="shared" si="32"/>
        <v>-73.807625000000002</v>
      </c>
      <c r="J202">
        <v>2139361111.1111</v>
      </c>
      <c r="K202">
        <v>-70.647712999999996</v>
      </c>
      <c r="L202">
        <v>-70.647712999999996</v>
      </c>
      <c r="N202" s="6">
        <f t="shared" si="35"/>
        <v>3.8337500000000002</v>
      </c>
      <c r="O202" s="6">
        <f t="shared" si="33"/>
        <v>-58.204799999999999</v>
      </c>
    </row>
    <row r="203" spans="2:16" x14ac:dyDescent="0.25">
      <c r="B203">
        <v>10914111111.111</v>
      </c>
      <c r="C203">
        <v>-81.953850000000003</v>
      </c>
      <c r="D203">
        <v>-75.972899999999996</v>
      </c>
      <c r="F203" s="6">
        <f t="shared" si="34"/>
        <v>15.250777777778</v>
      </c>
      <c r="G203" s="6">
        <f t="shared" si="32"/>
        <v>-77.919708</v>
      </c>
      <c r="J203">
        <v>2778222222.2221999</v>
      </c>
      <c r="K203">
        <v>-63.064556000000003</v>
      </c>
      <c r="L203">
        <v>-63.064556000000003</v>
      </c>
      <c r="N203" s="6">
        <f t="shared" si="35"/>
        <v>4.4448333333332997</v>
      </c>
      <c r="O203" s="6">
        <f t="shared" si="33"/>
        <v>-59.333281999999997</v>
      </c>
    </row>
    <row r="204" spans="2:16" x14ac:dyDescent="0.25">
      <c r="B204">
        <v>12106916666.667</v>
      </c>
      <c r="C204">
        <v>-71.028998999999999</v>
      </c>
      <c r="D204">
        <v>-64.621414000000001</v>
      </c>
      <c r="F204" s="6">
        <f t="shared" si="34"/>
        <v>16.304222222221998</v>
      </c>
      <c r="G204" s="6">
        <f t="shared" si="32"/>
        <v>-76.513885000000002</v>
      </c>
      <c r="J204">
        <v>3417083333.3333001</v>
      </c>
      <c r="K204">
        <v>-67.830207999999999</v>
      </c>
      <c r="L204">
        <v>-67.830207999999999</v>
      </c>
      <c r="N204" s="6">
        <f t="shared" si="35"/>
        <v>5.0559166666667004</v>
      </c>
      <c r="O204" s="6">
        <f t="shared" si="33"/>
        <v>-62.997528000000003</v>
      </c>
    </row>
    <row r="205" spans="2:16" x14ac:dyDescent="0.25">
      <c r="B205">
        <v>13299722222.222</v>
      </c>
      <c r="C205">
        <v>-66.108131</v>
      </c>
      <c r="D205">
        <v>-59.762390000000003</v>
      </c>
      <c r="F205" s="6">
        <f t="shared" si="34"/>
        <v>17.357666666667001</v>
      </c>
      <c r="G205" s="6">
        <f t="shared" si="32"/>
        <v>-72.401381999999998</v>
      </c>
      <c r="J205">
        <v>4055944444.4443998</v>
      </c>
      <c r="K205">
        <v>-78.557838000000004</v>
      </c>
      <c r="L205">
        <v>-78.557838000000004</v>
      </c>
      <c r="N205" s="6">
        <f t="shared" si="35"/>
        <v>5.6669999999999998</v>
      </c>
      <c r="O205" s="6">
        <f t="shared" si="33"/>
        <v>-60.229678999999997</v>
      </c>
    </row>
    <row r="206" spans="2:16" x14ac:dyDescent="0.25">
      <c r="B206">
        <v>14492527777.778</v>
      </c>
      <c r="C206">
        <v>-68.242003999999994</v>
      </c>
      <c r="D206">
        <v>-61.959217000000002</v>
      </c>
      <c r="F206" s="6">
        <f t="shared" si="34"/>
        <v>18.411111111111001</v>
      </c>
      <c r="G206" s="6">
        <f t="shared" si="32"/>
        <v>-68.792479999999998</v>
      </c>
      <c r="J206">
        <v>4694805555.5556002</v>
      </c>
      <c r="K206">
        <v>-79.355957000000004</v>
      </c>
      <c r="L206">
        <v>-79.355957000000004</v>
      </c>
      <c r="N206" s="6">
        <f t="shared" si="35"/>
        <v>6.2780833333332993</v>
      </c>
      <c r="O206" s="6">
        <f t="shared" si="33"/>
        <v>-60.718699999999998</v>
      </c>
    </row>
    <row r="207" spans="2:16" x14ac:dyDescent="0.25">
      <c r="B207">
        <v>15685333333.333</v>
      </c>
      <c r="C207">
        <v>-75.789451999999997</v>
      </c>
      <c r="D207">
        <v>-68.993049999999997</v>
      </c>
      <c r="F207" s="6">
        <f t="shared" si="34"/>
        <v>19.464555555556</v>
      </c>
      <c r="G207" s="6">
        <f t="shared" si="32"/>
        <v>-68.422058000000007</v>
      </c>
      <c r="J207">
        <v>5333666666.6667004</v>
      </c>
      <c r="K207">
        <v>-77.742598999999998</v>
      </c>
      <c r="L207">
        <v>-77.742598999999998</v>
      </c>
      <c r="N207" s="6">
        <f t="shared" si="35"/>
        <v>6.8891666666667</v>
      </c>
      <c r="O207" s="6">
        <f t="shared" si="33"/>
        <v>-69.506889000000001</v>
      </c>
    </row>
    <row r="208" spans="2:16" x14ac:dyDescent="0.25">
      <c r="B208">
        <v>16878138888.889</v>
      </c>
      <c r="C208">
        <v>-80.142578</v>
      </c>
      <c r="D208">
        <v>-73.106628000000001</v>
      </c>
      <c r="F208" s="6">
        <f t="shared" si="34"/>
        <v>20.518000000000001</v>
      </c>
      <c r="G208" s="6">
        <f t="shared" si="32"/>
        <v>-61.944842999999999</v>
      </c>
      <c r="J208">
        <v>5972527777.7777996</v>
      </c>
      <c r="K208">
        <v>-83.499329000000003</v>
      </c>
      <c r="L208">
        <v>-83.499329000000003</v>
      </c>
      <c r="N208" s="6">
        <f t="shared" si="35"/>
        <v>7.5002500000000003</v>
      </c>
      <c r="O208" s="6">
        <f t="shared" si="33"/>
        <v>-71.804435999999995</v>
      </c>
    </row>
    <row r="209" spans="2:16" x14ac:dyDescent="0.25">
      <c r="B209">
        <v>18070944444.444</v>
      </c>
      <c r="C209">
        <v>-78.591224999999994</v>
      </c>
      <c r="D209">
        <v>-70.904640000000001</v>
      </c>
      <c r="F209" s="6">
        <f t="shared" si="34"/>
        <v>21.571444444444001</v>
      </c>
      <c r="G209" s="6">
        <f t="shared" si="32"/>
        <v>-68.069443000000007</v>
      </c>
      <c r="J209">
        <v>6611388888.8888998</v>
      </c>
      <c r="K209">
        <v>-93.979347000000004</v>
      </c>
      <c r="L209">
        <v>-93.979347000000004</v>
      </c>
      <c r="N209" s="6">
        <f t="shared" si="35"/>
        <v>8.1113333333332989</v>
      </c>
      <c r="O209" s="6">
        <f t="shared" si="33"/>
        <v>-67.439460999999994</v>
      </c>
    </row>
    <row r="210" spans="2:16" x14ac:dyDescent="0.25">
      <c r="B210">
        <v>19263750000</v>
      </c>
      <c r="C210">
        <v>-76.504715000000004</v>
      </c>
      <c r="D210">
        <v>-67.169021999999998</v>
      </c>
      <c r="F210" s="6">
        <f t="shared" si="34"/>
        <v>22.624888888889</v>
      </c>
      <c r="G210" s="6">
        <f t="shared" si="32"/>
        <v>-70.240684999999999</v>
      </c>
      <c r="J210">
        <v>7250250000</v>
      </c>
      <c r="K210">
        <v>-71.064751000000001</v>
      </c>
      <c r="L210">
        <v>-71.064751000000001</v>
      </c>
      <c r="N210" s="6">
        <f t="shared" si="35"/>
        <v>8.7224166666666996</v>
      </c>
      <c r="O210" s="6">
        <f t="shared" si="33"/>
        <v>-68.267189000000002</v>
      </c>
    </row>
    <row r="211" spans="2:16" x14ac:dyDescent="0.25">
      <c r="B211">
        <v>20456555555.556</v>
      </c>
      <c r="C211">
        <v>-68.387062</v>
      </c>
      <c r="D211">
        <v>-60.133628999999999</v>
      </c>
      <c r="F211" s="6">
        <f t="shared" si="34"/>
        <v>23.678333333333001</v>
      </c>
      <c r="G211" s="6">
        <f t="shared" si="32"/>
        <v>-64.177513000000005</v>
      </c>
      <c r="J211">
        <v>7889111111.1111002</v>
      </c>
      <c r="K211">
        <v>-73.519295</v>
      </c>
      <c r="L211">
        <v>-73.519295</v>
      </c>
      <c r="N211" s="6">
        <f t="shared" si="35"/>
        <v>9.3335000000000008</v>
      </c>
      <c r="O211" s="6">
        <f t="shared" si="33"/>
        <v>-76.056922999999998</v>
      </c>
    </row>
    <row r="212" spans="2:16" x14ac:dyDescent="0.25">
      <c r="B212">
        <v>21649361111.111</v>
      </c>
      <c r="C212">
        <v>-67.682784999999996</v>
      </c>
      <c r="D212">
        <v>-57.371929000000002</v>
      </c>
      <c r="F212" s="6">
        <f t="shared" si="34"/>
        <v>24.731777777777999</v>
      </c>
      <c r="G212" s="6">
        <f t="shared" si="32"/>
        <v>-66.369163999999998</v>
      </c>
      <c r="J212">
        <v>8527972222.2222004</v>
      </c>
      <c r="K212">
        <v>-80.455307000000005</v>
      </c>
      <c r="L212">
        <v>-80.455307000000005</v>
      </c>
      <c r="N212" s="6">
        <f t="shared" si="35"/>
        <v>9.9445833333333002</v>
      </c>
      <c r="O212" s="6">
        <f t="shared" si="33"/>
        <v>-74.648719999999997</v>
      </c>
    </row>
    <row r="213" spans="2:16" x14ac:dyDescent="0.25">
      <c r="B213">
        <v>22842166666.667</v>
      </c>
      <c r="C213">
        <v>-69.663894999999997</v>
      </c>
      <c r="D213">
        <v>-60.101849000000001</v>
      </c>
      <c r="F213" s="6">
        <f t="shared" si="34"/>
        <v>25.785222222222</v>
      </c>
      <c r="G213" s="6">
        <f t="shared" si="32"/>
        <v>-73.271209999999996</v>
      </c>
      <c r="J213">
        <v>9166833333.3332996</v>
      </c>
      <c r="K213">
        <v>-65.457108000000005</v>
      </c>
      <c r="L213">
        <v>-65.457108000000005</v>
      </c>
      <c r="N213" s="6">
        <f t="shared" si="35"/>
        <v>10.555666666666999</v>
      </c>
      <c r="O213" s="6">
        <f t="shared" si="33"/>
        <v>-70.004035999999999</v>
      </c>
    </row>
    <row r="214" spans="2:16" x14ac:dyDescent="0.25">
      <c r="B214">
        <v>24034972222.222</v>
      </c>
      <c r="C214">
        <v>-71.230209000000002</v>
      </c>
      <c r="D214">
        <v>-61.933433999999998</v>
      </c>
      <c r="F214" s="6">
        <f t="shared" si="34"/>
        <v>26.838666666666999</v>
      </c>
      <c r="G214" s="6">
        <f t="shared" si="32"/>
        <v>-69.084877000000006</v>
      </c>
      <c r="J214">
        <v>9805694444.4444008</v>
      </c>
      <c r="K214">
        <v>-88.344527999999997</v>
      </c>
      <c r="L214">
        <v>-88.344527999999997</v>
      </c>
      <c r="N214" s="6">
        <f t="shared" si="35"/>
        <v>11.16675</v>
      </c>
      <c r="O214" s="6">
        <f t="shared" si="33"/>
        <v>-63.536552</v>
      </c>
    </row>
    <row r="215" spans="2:16" x14ac:dyDescent="0.25">
      <c r="B215">
        <v>25227777777.778</v>
      </c>
      <c r="C215">
        <v>-71.246955999999997</v>
      </c>
      <c r="D215">
        <v>-61.222037999999998</v>
      </c>
      <c r="F215" s="6">
        <f t="shared" si="34"/>
        <v>27.892111111110999</v>
      </c>
      <c r="G215" s="6">
        <f t="shared" si="32"/>
        <v>-71.623047</v>
      </c>
      <c r="J215">
        <v>10444555555.556</v>
      </c>
      <c r="K215">
        <v>-69.586440999999994</v>
      </c>
      <c r="L215">
        <v>-69.586440999999994</v>
      </c>
      <c r="N215" s="6">
        <f t="shared" si="35"/>
        <v>11.777833333333</v>
      </c>
      <c r="O215" s="6">
        <f t="shared" si="33"/>
        <v>-67.497382999999999</v>
      </c>
    </row>
    <row r="216" spans="2:16" x14ac:dyDescent="0.25">
      <c r="B216">
        <v>26420583333.333</v>
      </c>
      <c r="C216">
        <v>-67.820106999999993</v>
      </c>
      <c r="D216">
        <v>-58.274836999999998</v>
      </c>
      <c r="F216" s="6">
        <f t="shared" si="34"/>
        <v>28.945555555555998</v>
      </c>
      <c r="G216" s="6">
        <f t="shared" si="32"/>
        <v>-73.442215000000004</v>
      </c>
      <c r="J216">
        <v>11083416666.667</v>
      </c>
      <c r="K216">
        <v>-65.428627000000006</v>
      </c>
      <c r="L216">
        <v>-65.428627000000006</v>
      </c>
      <c r="N216" s="6">
        <f t="shared" si="35"/>
        <v>12.388916666666999</v>
      </c>
      <c r="O216" s="6">
        <f t="shared" si="33"/>
        <v>-73.073006000000007</v>
      </c>
    </row>
    <row r="217" spans="2:16" x14ac:dyDescent="0.25">
      <c r="B217">
        <v>27613388888.889</v>
      </c>
      <c r="C217">
        <v>-67.227051000000003</v>
      </c>
      <c r="D217">
        <v>-57.292088</v>
      </c>
      <c r="F217" s="6">
        <f t="shared" si="34"/>
        <v>29.998999999999999</v>
      </c>
      <c r="G217" s="6">
        <f t="shared" si="32"/>
        <v>-70.281891000000002</v>
      </c>
      <c r="J217">
        <v>11722277777.778</v>
      </c>
      <c r="K217">
        <v>-64.863190000000003</v>
      </c>
      <c r="L217">
        <v>-64.863190000000003</v>
      </c>
      <c r="N217" s="6">
        <f t="shared" si="35"/>
        <v>13</v>
      </c>
      <c r="O217" s="6">
        <f t="shared" si="33"/>
        <v>-88.148314999999997</v>
      </c>
    </row>
    <row r="218" spans="2:16" x14ac:dyDescent="0.25">
      <c r="B218">
        <v>28806194444.444</v>
      </c>
      <c r="C218">
        <v>-73.817665000000005</v>
      </c>
      <c r="D218">
        <v>-62.583668000000003</v>
      </c>
      <c r="F218" s="6" t="s">
        <v>25</v>
      </c>
      <c r="J218">
        <v>12361138888.889</v>
      </c>
      <c r="K218">
        <v>-70.124938999999998</v>
      </c>
      <c r="L218">
        <v>-70.124938999999998</v>
      </c>
      <c r="N218" s="6" t="s">
        <v>25</v>
      </c>
    </row>
    <row r="219" spans="2:16" x14ac:dyDescent="0.25">
      <c r="B219">
        <v>29999000000</v>
      </c>
      <c r="C219">
        <v>-69.408721999999997</v>
      </c>
      <c r="D219">
        <v>-57.643833000000001</v>
      </c>
      <c r="J219">
        <v>13000000000</v>
      </c>
      <c r="K219">
        <v>-87.153419</v>
      </c>
      <c r="L219">
        <v>-87.153419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-48.507190999999999</v>
      </c>
      <c r="H223" s="36">
        <f>ABS(AVERAGE(G223:G241)-(H222-1)*15)</f>
        <v>76.227782684210524</v>
      </c>
      <c r="J223" t="s">
        <v>46</v>
      </c>
      <c r="N223" s="6">
        <f t="shared" ref="N223:N241" si="39">J249/1000000000</f>
        <v>1</v>
      </c>
      <c r="O223" s="6">
        <f t="shared" si="37"/>
        <v>-83.121407000000005</v>
      </c>
      <c r="P223" s="36">
        <f>ABS(AVERAGE(O223:O241)-(P222-1)*15)</f>
        <v>110.68251636842105</v>
      </c>
    </row>
    <row r="224" spans="2:16" x14ac:dyDescent="0.25">
      <c r="B224" t="s">
        <v>23</v>
      </c>
      <c r="C224" t="s">
        <v>139</v>
      </c>
      <c r="D224" t="s">
        <v>47</v>
      </c>
      <c r="F224" s="6">
        <f t="shared" si="38"/>
        <v>5.3495740740740994</v>
      </c>
      <c r="G224" s="6">
        <f t="shared" si="36"/>
        <v>-47.833835999999998</v>
      </c>
      <c r="J224" t="s">
        <v>23</v>
      </c>
      <c r="K224" t="s">
        <v>139</v>
      </c>
      <c r="L224" t="s">
        <v>47</v>
      </c>
      <c r="N224" s="6">
        <f t="shared" si="39"/>
        <v>1.2036851851852</v>
      </c>
      <c r="O224" s="6">
        <f t="shared" si="37"/>
        <v>-93.305404999999993</v>
      </c>
    </row>
    <row r="225" spans="2:15" x14ac:dyDescent="0.25">
      <c r="B225">
        <v>11037000000</v>
      </c>
      <c r="C225">
        <v>-70.956551000000005</v>
      </c>
      <c r="D225">
        <v>-64.415535000000006</v>
      </c>
      <c r="F225" s="6">
        <f t="shared" si="38"/>
        <v>5.6821481481480998</v>
      </c>
      <c r="G225" s="6">
        <f t="shared" si="36"/>
        <v>-49.827041999999999</v>
      </c>
      <c r="J225">
        <v>2000500000</v>
      </c>
      <c r="K225">
        <v>-41.044338000000003</v>
      </c>
      <c r="L225">
        <v>-41.044338000000003</v>
      </c>
      <c r="N225" s="6">
        <f t="shared" si="39"/>
        <v>1.4073703703703999</v>
      </c>
      <c r="O225" s="6">
        <f t="shared" si="37"/>
        <v>-90.067429000000004</v>
      </c>
    </row>
    <row r="226" spans="2:15" x14ac:dyDescent="0.25">
      <c r="B226">
        <v>12090444444.444</v>
      </c>
      <c r="C226">
        <v>-69.071938000000003</v>
      </c>
      <c r="D226">
        <v>-63.238419</v>
      </c>
      <c r="F226" s="6">
        <f t="shared" si="38"/>
        <v>6.0147222222222005</v>
      </c>
      <c r="G226" s="6">
        <f t="shared" si="36"/>
        <v>-50.196773999999998</v>
      </c>
      <c r="J226">
        <v>2611583333.3333001</v>
      </c>
      <c r="K226">
        <v>-51.234775999999997</v>
      </c>
      <c r="L226">
        <v>-51.234775999999997</v>
      </c>
      <c r="N226" s="6">
        <f t="shared" si="39"/>
        <v>1.6110555555555999</v>
      </c>
      <c r="O226" s="6">
        <f t="shared" si="37"/>
        <v>-83.047859000000003</v>
      </c>
    </row>
    <row r="227" spans="2:15" x14ac:dyDescent="0.25">
      <c r="B227">
        <v>13143888888.889</v>
      </c>
      <c r="C227">
        <v>-72.719795000000005</v>
      </c>
      <c r="D227">
        <v>-66.738853000000006</v>
      </c>
      <c r="F227" s="6">
        <f t="shared" si="38"/>
        <v>6.3472962962962995</v>
      </c>
      <c r="G227" s="6">
        <f t="shared" si="36"/>
        <v>-50.565947999999999</v>
      </c>
      <c r="J227">
        <v>3222666666.6666999</v>
      </c>
      <c r="K227">
        <v>-51.909171999999998</v>
      </c>
      <c r="L227">
        <v>-51.909171999999998</v>
      </c>
      <c r="N227" s="6">
        <f t="shared" si="39"/>
        <v>1.8147407407406999</v>
      </c>
      <c r="O227" s="6">
        <f t="shared" si="37"/>
        <v>-80.619698</v>
      </c>
    </row>
    <row r="228" spans="2:15" x14ac:dyDescent="0.25">
      <c r="B228">
        <v>14197333333.333</v>
      </c>
      <c r="C228">
        <v>-80.215209999999999</v>
      </c>
      <c r="D228">
        <v>-73.807625000000002</v>
      </c>
      <c r="F228" s="6">
        <f t="shared" si="38"/>
        <v>6.6798703703704003</v>
      </c>
      <c r="G228" s="6">
        <f t="shared" si="36"/>
        <v>-47.529755000000002</v>
      </c>
      <c r="J228">
        <v>3833750000</v>
      </c>
      <c r="K228">
        <v>-58.204799999999999</v>
      </c>
      <c r="L228">
        <v>-58.204799999999999</v>
      </c>
      <c r="N228" s="6">
        <f t="shared" si="39"/>
        <v>2.0184259259259001</v>
      </c>
      <c r="O228" s="6">
        <f t="shared" si="37"/>
        <v>-80.452788999999996</v>
      </c>
    </row>
    <row r="229" spans="2:15" x14ac:dyDescent="0.25">
      <c r="B229">
        <v>15250777777.778</v>
      </c>
      <c r="C229">
        <v>-84.265456999999998</v>
      </c>
      <c r="D229">
        <v>-77.919708</v>
      </c>
      <c r="F229" s="6">
        <f t="shared" si="38"/>
        <v>7.0124444444443998</v>
      </c>
      <c r="G229" s="6">
        <f t="shared" si="36"/>
        <v>-47.146152000000001</v>
      </c>
      <c r="J229">
        <v>4444833333.3332996</v>
      </c>
      <c r="K229">
        <v>-59.333281999999997</v>
      </c>
      <c r="L229">
        <v>-59.333281999999997</v>
      </c>
      <c r="N229" s="6">
        <f t="shared" si="39"/>
        <v>2.2221111111111003</v>
      </c>
      <c r="O229" s="6">
        <f t="shared" si="37"/>
        <v>-75.712676999999999</v>
      </c>
    </row>
    <row r="230" spans="2:15" x14ac:dyDescent="0.25">
      <c r="B230">
        <v>16304222222.222</v>
      </c>
      <c r="C230">
        <v>-82.796677000000003</v>
      </c>
      <c r="D230">
        <v>-76.513885000000002</v>
      </c>
      <c r="F230" s="6">
        <f t="shared" si="38"/>
        <v>7.3450185185185006</v>
      </c>
      <c r="G230" s="6">
        <f t="shared" si="36"/>
        <v>-49.376857999999999</v>
      </c>
      <c r="J230">
        <v>5055916666.6667004</v>
      </c>
      <c r="K230">
        <v>-62.997528000000003</v>
      </c>
      <c r="L230">
        <v>-62.997528000000003</v>
      </c>
      <c r="N230" s="6">
        <f t="shared" si="39"/>
        <v>2.4257962962963</v>
      </c>
      <c r="O230" s="6">
        <f t="shared" si="37"/>
        <v>-79.566283999999996</v>
      </c>
    </row>
    <row r="231" spans="2:15" x14ac:dyDescent="0.25">
      <c r="B231">
        <v>17357666666.667</v>
      </c>
      <c r="C231">
        <v>-79.197783999999999</v>
      </c>
      <c r="D231">
        <v>-72.401381999999998</v>
      </c>
      <c r="F231" s="6">
        <f t="shared" si="38"/>
        <v>7.6775925925925996</v>
      </c>
      <c r="G231" s="6">
        <f t="shared" si="36"/>
        <v>-51.942722000000003</v>
      </c>
      <c r="J231">
        <v>5667000000</v>
      </c>
      <c r="K231">
        <v>-60.229678999999997</v>
      </c>
      <c r="L231">
        <v>-60.229678999999997</v>
      </c>
      <c r="N231" s="6">
        <f t="shared" si="39"/>
        <v>2.6294814814815002</v>
      </c>
      <c r="O231" s="6">
        <f t="shared" si="37"/>
        <v>-81.688316</v>
      </c>
    </row>
    <row r="232" spans="2:15" x14ac:dyDescent="0.25">
      <c r="B232">
        <v>18411111111.111</v>
      </c>
      <c r="C232">
        <v>-75.828429999999997</v>
      </c>
      <c r="D232">
        <v>-68.792479999999998</v>
      </c>
      <c r="F232" s="6">
        <f t="shared" si="38"/>
        <v>8.0101666666667004</v>
      </c>
      <c r="G232" s="6">
        <f t="shared" si="36"/>
        <v>-41.146327999999997</v>
      </c>
      <c r="J232">
        <v>6278083333.3332996</v>
      </c>
      <c r="K232">
        <v>-60.718699999999998</v>
      </c>
      <c r="L232">
        <v>-60.718699999999998</v>
      </c>
      <c r="N232" s="6">
        <f t="shared" si="39"/>
        <v>2.8331666666666999</v>
      </c>
      <c r="O232" s="6">
        <f t="shared" si="37"/>
        <v>-77.464836000000005</v>
      </c>
    </row>
    <row r="233" spans="2:15" x14ac:dyDescent="0.25">
      <c r="B233">
        <v>19464555555.556</v>
      </c>
      <c r="C233">
        <v>-76.108643000000001</v>
      </c>
      <c r="D233">
        <v>-68.422058000000007</v>
      </c>
      <c r="F233" s="6">
        <f t="shared" si="38"/>
        <v>8.3427407407406999</v>
      </c>
      <c r="G233" s="6">
        <f t="shared" si="36"/>
        <v>-47.829143999999999</v>
      </c>
      <c r="J233">
        <v>6889166666.6667004</v>
      </c>
      <c r="K233">
        <v>-69.506889000000001</v>
      </c>
      <c r="L233">
        <v>-69.506889000000001</v>
      </c>
      <c r="N233" s="6">
        <f t="shared" si="39"/>
        <v>3.0368518518519001</v>
      </c>
      <c r="O233" s="6">
        <f t="shared" si="37"/>
        <v>-81.656386999999995</v>
      </c>
    </row>
    <row r="234" spans="2:15" x14ac:dyDescent="0.25">
      <c r="B234">
        <v>20518000000</v>
      </c>
      <c r="C234">
        <v>-71.280540000000002</v>
      </c>
      <c r="D234">
        <v>-61.944842999999999</v>
      </c>
      <c r="F234" s="6">
        <f t="shared" si="38"/>
        <v>8.6753148148148007</v>
      </c>
      <c r="G234" s="6">
        <f t="shared" si="36"/>
        <v>-37.448563</v>
      </c>
      <c r="J234">
        <v>7500250000</v>
      </c>
      <c r="K234">
        <v>-71.804435999999995</v>
      </c>
      <c r="L234">
        <v>-71.804435999999995</v>
      </c>
      <c r="N234" s="6">
        <f t="shared" si="39"/>
        <v>3.2405370370370004</v>
      </c>
      <c r="O234" s="6">
        <f t="shared" si="37"/>
        <v>-81.352180000000004</v>
      </c>
    </row>
    <row r="235" spans="2:15" x14ac:dyDescent="0.25">
      <c r="B235">
        <v>21571444444.444</v>
      </c>
      <c r="C235">
        <v>-76.322868</v>
      </c>
      <c r="D235">
        <v>-68.069443000000007</v>
      </c>
      <c r="F235" s="6">
        <f t="shared" si="38"/>
        <v>9.0078888888889015</v>
      </c>
      <c r="G235" s="6">
        <f t="shared" si="36"/>
        <v>-42.669860999999997</v>
      </c>
      <c r="J235">
        <v>8111333333.3332996</v>
      </c>
      <c r="K235">
        <v>-67.439460999999994</v>
      </c>
      <c r="L235">
        <v>-67.439460999999994</v>
      </c>
      <c r="N235" s="6">
        <f t="shared" si="39"/>
        <v>3.4442222222222001</v>
      </c>
      <c r="O235" s="6">
        <f t="shared" si="37"/>
        <v>-73.627791999999999</v>
      </c>
    </row>
    <row r="236" spans="2:15" x14ac:dyDescent="0.25">
      <c r="B236">
        <v>22624888888.889</v>
      </c>
      <c r="C236">
        <v>-80.551536999999996</v>
      </c>
      <c r="D236">
        <v>-70.240684999999999</v>
      </c>
      <c r="F236" s="6">
        <f t="shared" si="38"/>
        <v>9.3404629629629987</v>
      </c>
      <c r="G236" s="6">
        <f t="shared" si="36"/>
        <v>-44.006816999999998</v>
      </c>
      <c r="J236">
        <v>8722416666.6667004</v>
      </c>
      <c r="K236">
        <v>-68.267189000000002</v>
      </c>
      <c r="L236">
        <v>-68.267189000000002</v>
      </c>
      <c r="N236" s="6">
        <f t="shared" si="39"/>
        <v>3.6479074074074003</v>
      </c>
      <c r="O236" s="6">
        <f t="shared" si="37"/>
        <v>-73.376518000000004</v>
      </c>
    </row>
    <row r="237" spans="2:15" x14ac:dyDescent="0.25">
      <c r="B237">
        <v>23678333333.333</v>
      </c>
      <c r="C237">
        <v>-73.739563000000004</v>
      </c>
      <c r="D237">
        <v>-64.177513000000005</v>
      </c>
      <c r="F237" s="6">
        <f t="shared" si="38"/>
        <v>9.673037037037</v>
      </c>
      <c r="G237" s="6">
        <f t="shared" si="36"/>
        <v>-42.536223999999997</v>
      </c>
      <c r="J237">
        <v>9333500000</v>
      </c>
      <c r="K237">
        <v>-76.056922999999998</v>
      </c>
      <c r="L237">
        <v>-76.056922999999998</v>
      </c>
      <c r="N237" s="6">
        <f t="shared" si="39"/>
        <v>3.8515925925926</v>
      </c>
      <c r="O237" s="6">
        <f t="shared" si="37"/>
        <v>-76.035247999999996</v>
      </c>
    </row>
    <row r="238" spans="2:15" x14ac:dyDescent="0.25">
      <c r="B238">
        <v>24731777777.778</v>
      </c>
      <c r="C238">
        <v>-75.665938999999995</v>
      </c>
      <c r="D238">
        <v>-66.369163999999998</v>
      </c>
      <c r="F238" s="6">
        <f t="shared" si="38"/>
        <v>10.005611111111</v>
      </c>
      <c r="G238" s="6">
        <f t="shared" si="36"/>
        <v>-46.823906000000001</v>
      </c>
      <c r="J238">
        <v>9944583333.3332996</v>
      </c>
      <c r="K238">
        <v>-74.648719999999997</v>
      </c>
      <c r="L238">
        <v>-74.648719999999997</v>
      </c>
      <c r="N238" s="6">
        <f t="shared" si="39"/>
        <v>4.0552777777777997</v>
      </c>
      <c r="O238" s="6">
        <f t="shared" si="37"/>
        <v>-83.825325000000007</v>
      </c>
    </row>
    <row r="239" spans="2:15" x14ac:dyDescent="0.25">
      <c r="B239">
        <v>25785222222.222</v>
      </c>
      <c r="C239">
        <v>-83.296126999999998</v>
      </c>
      <c r="D239">
        <v>-73.271209999999996</v>
      </c>
      <c r="F239" s="6">
        <f t="shared" si="38"/>
        <v>10.338185185184999</v>
      </c>
      <c r="G239" s="6">
        <f t="shared" si="36"/>
        <v>-40.878742000000003</v>
      </c>
      <c r="J239">
        <v>10555666666.667</v>
      </c>
      <c r="K239">
        <v>-70.004035999999999</v>
      </c>
      <c r="L239">
        <v>-70.004035999999999</v>
      </c>
      <c r="N239" s="6">
        <f t="shared" si="39"/>
        <v>4.2589629629629995</v>
      </c>
      <c r="O239" s="6">
        <f t="shared" si="37"/>
        <v>-79.267989999999998</v>
      </c>
    </row>
    <row r="240" spans="2:15" x14ac:dyDescent="0.25">
      <c r="B240">
        <v>26838666666.667</v>
      </c>
      <c r="C240">
        <v>-78.630142000000006</v>
      </c>
      <c r="D240">
        <v>-69.084877000000006</v>
      </c>
      <c r="F240" s="6">
        <f t="shared" si="38"/>
        <v>10.670759259259</v>
      </c>
      <c r="G240" s="6">
        <f t="shared" si="36"/>
        <v>-40.066096999999999</v>
      </c>
      <c r="J240">
        <v>11166750000</v>
      </c>
      <c r="K240">
        <v>-63.536552</v>
      </c>
      <c r="L240">
        <v>-63.536552</v>
      </c>
      <c r="N240" s="6">
        <f t="shared" si="39"/>
        <v>4.4626481481480997</v>
      </c>
      <c r="O240" s="6">
        <f t="shared" si="37"/>
        <v>-73.386322000000007</v>
      </c>
    </row>
    <row r="241" spans="2:16" x14ac:dyDescent="0.25">
      <c r="B241">
        <v>27892111111.111</v>
      </c>
      <c r="C241">
        <v>-81.558006000000006</v>
      </c>
      <c r="D241">
        <v>-71.623047</v>
      </c>
      <c r="F241" s="6">
        <f t="shared" si="38"/>
        <v>11.003333333333</v>
      </c>
      <c r="G241" s="6">
        <f t="shared" si="36"/>
        <v>-51.995911</v>
      </c>
      <c r="J241">
        <v>11777833333.333</v>
      </c>
      <c r="K241">
        <v>-67.497382999999999</v>
      </c>
      <c r="L241">
        <v>-67.497382999999999</v>
      </c>
      <c r="N241" s="6">
        <f t="shared" si="39"/>
        <v>4.6663333333332995</v>
      </c>
      <c r="O241" s="6">
        <f t="shared" si="37"/>
        <v>-85.393349000000001</v>
      </c>
    </row>
    <row r="242" spans="2:16" x14ac:dyDescent="0.25">
      <c r="B242">
        <v>28945555555.556</v>
      </c>
      <c r="C242">
        <v>-84.676215999999997</v>
      </c>
      <c r="D242">
        <v>-73.442215000000004</v>
      </c>
      <c r="F242" s="6" t="s">
        <v>25</v>
      </c>
      <c r="J242">
        <v>12388916666.667</v>
      </c>
      <c r="K242">
        <v>-73.073006000000007</v>
      </c>
      <c r="L242">
        <v>-73.073006000000007</v>
      </c>
      <c r="N242" s="6" t="s">
        <v>25</v>
      </c>
    </row>
    <row r="243" spans="2:16" x14ac:dyDescent="0.25">
      <c r="B243">
        <v>29999000000</v>
      </c>
      <c r="C243">
        <v>-82.046783000000005</v>
      </c>
      <c r="D243">
        <v>-70.281891000000002</v>
      </c>
      <c r="J243">
        <v>13000000000</v>
      </c>
      <c r="K243">
        <v>-88.148314999999997</v>
      </c>
      <c r="L243">
        <v>-88.148314999999997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-63.748767999999998</v>
      </c>
      <c r="H247" s="36">
        <f>ABS(AVERAGE(G247:G265)-(H246-1)*15)</f>
        <v>93.51315068421053</v>
      </c>
      <c r="J247" t="s">
        <v>48</v>
      </c>
      <c r="N247" s="6">
        <f t="shared" ref="N247:N265" si="43">J273/1000000000</f>
        <v>1</v>
      </c>
      <c r="O247" s="6">
        <f t="shared" si="41"/>
        <v>-99.209946000000002</v>
      </c>
      <c r="P247" s="36">
        <f>ABS(AVERAGE(O247:O265)-(P246-1)*15)</f>
        <v>121.55978815789474</v>
      </c>
    </row>
    <row r="248" spans="2:16" x14ac:dyDescent="0.25">
      <c r="B248" t="s">
        <v>23</v>
      </c>
      <c r="C248" t="s">
        <v>140</v>
      </c>
      <c r="D248" t="s">
        <v>49</v>
      </c>
      <c r="F248" s="6">
        <f t="shared" si="42"/>
        <v>5.9051111111111005</v>
      </c>
      <c r="G248" s="6">
        <f t="shared" si="40"/>
        <v>-72.131698999999998</v>
      </c>
      <c r="J248" t="s">
        <v>23</v>
      </c>
      <c r="K248" t="s">
        <v>140</v>
      </c>
      <c r="L248" t="s">
        <v>49</v>
      </c>
      <c r="N248" s="6">
        <f t="shared" si="43"/>
        <v>1.4074259259258999</v>
      </c>
      <c r="O248" s="6">
        <f t="shared" si="41"/>
        <v>-93.937316999999993</v>
      </c>
    </row>
    <row r="249" spans="2:16" x14ac:dyDescent="0.25">
      <c r="B249">
        <v>5017000000</v>
      </c>
      <c r="C249">
        <v>-55.048206</v>
      </c>
      <c r="D249">
        <v>-48.507190999999999</v>
      </c>
      <c r="F249" s="6">
        <f t="shared" si="42"/>
        <v>6.7932222222222007</v>
      </c>
      <c r="G249" s="6">
        <f t="shared" si="40"/>
        <v>-71.915374999999997</v>
      </c>
      <c r="J249">
        <v>1000000000</v>
      </c>
      <c r="K249">
        <v>-83.121407000000005</v>
      </c>
      <c r="L249">
        <v>-83.121407000000005</v>
      </c>
      <c r="N249" s="6">
        <f t="shared" si="43"/>
        <v>1.8148518518519001</v>
      </c>
      <c r="O249" s="6">
        <f t="shared" si="41"/>
        <v>-87.788016999999996</v>
      </c>
    </row>
    <row r="250" spans="2:16" x14ac:dyDescent="0.25">
      <c r="B250">
        <v>5349574074.0740995</v>
      </c>
      <c r="C250">
        <v>-53.667355000000001</v>
      </c>
      <c r="D250">
        <v>-47.833835999999998</v>
      </c>
      <c r="F250" s="6">
        <f t="shared" si="42"/>
        <v>7.6813333333333</v>
      </c>
      <c r="G250" s="6">
        <f t="shared" si="40"/>
        <v>-69.788475000000005</v>
      </c>
      <c r="J250">
        <v>1203685185.1852</v>
      </c>
      <c r="K250">
        <v>-93.305404999999993</v>
      </c>
      <c r="L250">
        <v>-93.305404999999993</v>
      </c>
      <c r="N250" s="6">
        <f t="shared" si="43"/>
        <v>2.2222777777778</v>
      </c>
      <c r="O250" s="6">
        <f t="shared" si="41"/>
        <v>-94.608581999999998</v>
      </c>
    </row>
    <row r="251" spans="2:16" x14ac:dyDescent="0.25">
      <c r="B251">
        <v>5682148148.1480999</v>
      </c>
      <c r="C251">
        <v>-55.807991000000001</v>
      </c>
      <c r="D251">
        <v>-49.827041999999999</v>
      </c>
      <c r="F251" s="6">
        <f t="shared" si="42"/>
        <v>8.5694444444444002</v>
      </c>
      <c r="G251" s="6">
        <f t="shared" si="40"/>
        <v>-68.156609000000003</v>
      </c>
      <c r="J251">
        <v>1407370370.3704</v>
      </c>
      <c r="K251">
        <v>-90.067429000000004</v>
      </c>
      <c r="L251">
        <v>-90.067429000000004</v>
      </c>
      <c r="N251" s="6">
        <f t="shared" si="43"/>
        <v>2.6297037037036999</v>
      </c>
      <c r="O251" s="6">
        <f t="shared" si="41"/>
        <v>-92.249938999999998</v>
      </c>
    </row>
    <row r="252" spans="2:16" x14ac:dyDescent="0.25">
      <c r="B252">
        <v>6014722222.2222004</v>
      </c>
      <c r="C252">
        <v>-56.604359000000002</v>
      </c>
      <c r="D252">
        <v>-50.196773999999998</v>
      </c>
      <c r="F252" s="6">
        <f t="shared" si="42"/>
        <v>9.457555555555599</v>
      </c>
      <c r="G252" s="6">
        <f t="shared" si="40"/>
        <v>-61.677692</v>
      </c>
      <c r="J252">
        <v>1611055555.5555999</v>
      </c>
      <c r="K252">
        <v>-83.047859000000003</v>
      </c>
      <c r="L252">
        <v>-83.047859000000003</v>
      </c>
      <c r="N252" s="6">
        <f t="shared" si="43"/>
        <v>3.0371296296296002</v>
      </c>
      <c r="O252" s="6">
        <f t="shared" si="41"/>
        <v>-85.727715000000003</v>
      </c>
    </row>
    <row r="253" spans="2:16" x14ac:dyDescent="0.25">
      <c r="B253">
        <v>6347296296.2962999</v>
      </c>
      <c r="C253">
        <v>-56.911693999999997</v>
      </c>
      <c r="D253">
        <v>-50.565947999999999</v>
      </c>
      <c r="F253" s="6">
        <f t="shared" si="42"/>
        <v>10.345666666667</v>
      </c>
      <c r="G253" s="6">
        <f t="shared" si="40"/>
        <v>-62.857028999999997</v>
      </c>
      <c r="J253">
        <v>1814740740.7407</v>
      </c>
      <c r="K253">
        <v>-80.619698</v>
      </c>
      <c r="L253">
        <v>-80.619698</v>
      </c>
      <c r="N253" s="6">
        <f t="shared" si="43"/>
        <v>3.4445555555556</v>
      </c>
      <c r="O253" s="6">
        <f t="shared" si="41"/>
        <v>-104.04336000000001</v>
      </c>
    </row>
    <row r="254" spans="2:16" x14ac:dyDescent="0.25">
      <c r="B254">
        <v>6679870370.3704004</v>
      </c>
      <c r="C254">
        <v>-53.812542000000001</v>
      </c>
      <c r="D254">
        <v>-47.529755000000002</v>
      </c>
      <c r="F254" s="6">
        <f t="shared" si="42"/>
        <v>11.233777777778</v>
      </c>
      <c r="G254" s="6">
        <f t="shared" si="40"/>
        <v>-66.258385000000004</v>
      </c>
      <c r="J254">
        <v>2018425925.9259</v>
      </c>
      <c r="K254">
        <v>-80.452788999999996</v>
      </c>
      <c r="L254">
        <v>-80.452788999999996</v>
      </c>
      <c r="N254" s="6">
        <f t="shared" si="43"/>
        <v>3.8519814814815003</v>
      </c>
      <c r="O254" s="6">
        <f t="shared" si="41"/>
        <v>-83.428946999999994</v>
      </c>
    </row>
    <row r="255" spans="2:16" x14ac:dyDescent="0.25">
      <c r="B255">
        <v>7012444444.4443998</v>
      </c>
      <c r="C255">
        <v>-53.942554000000001</v>
      </c>
      <c r="D255">
        <v>-47.146152000000001</v>
      </c>
      <c r="F255" s="6">
        <f t="shared" si="42"/>
        <v>12.121888888889</v>
      </c>
      <c r="G255" s="6">
        <f t="shared" si="40"/>
        <v>-59.302546999999997</v>
      </c>
      <c r="J255">
        <v>2222111111.1111002</v>
      </c>
      <c r="K255">
        <v>-75.712676999999999</v>
      </c>
      <c r="L255">
        <v>-75.712676999999999</v>
      </c>
      <c r="N255" s="6">
        <f t="shared" si="43"/>
        <v>4.2594074074073998</v>
      </c>
      <c r="O255" s="6">
        <f t="shared" si="41"/>
        <v>-101.02070000000001</v>
      </c>
    </row>
    <row r="256" spans="2:16" x14ac:dyDescent="0.25">
      <c r="B256">
        <v>7345018518.5185003</v>
      </c>
      <c r="C256">
        <v>-56.412804000000001</v>
      </c>
      <c r="D256">
        <v>-49.376857999999999</v>
      </c>
      <c r="F256" s="6">
        <f t="shared" si="42"/>
        <v>13.01</v>
      </c>
      <c r="G256" s="6">
        <f t="shared" si="40"/>
        <v>-60.075946999999999</v>
      </c>
      <c r="J256">
        <v>2425796296.2962999</v>
      </c>
      <c r="K256">
        <v>-79.566283999999996</v>
      </c>
      <c r="L256">
        <v>-79.566283999999996</v>
      </c>
      <c r="N256" s="6">
        <f t="shared" si="43"/>
        <v>4.6668333333332992</v>
      </c>
      <c r="O256" s="6">
        <f t="shared" si="41"/>
        <v>-90.736710000000002</v>
      </c>
    </row>
    <row r="257" spans="2:16" x14ac:dyDescent="0.25">
      <c r="B257">
        <v>7677592592.5925999</v>
      </c>
      <c r="C257">
        <v>-59.629306999999997</v>
      </c>
      <c r="D257">
        <v>-51.942722000000003</v>
      </c>
      <c r="F257" s="6">
        <f t="shared" si="42"/>
        <v>13.898111111111</v>
      </c>
      <c r="G257" s="6">
        <f t="shared" si="40"/>
        <v>-60.924126000000001</v>
      </c>
      <c r="J257">
        <v>2629481481.4815001</v>
      </c>
      <c r="K257">
        <v>-81.688316</v>
      </c>
      <c r="L257">
        <v>-81.688316</v>
      </c>
      <c r="N257" s="6">
        <f t="shared" si="43"/>
        <v>5.0742592592592999</v>
      </c>
      <c r="O257" s="6">
        <f t="shared" si="41"/>
        <v>-93.662375999999995</v>
      </c>
    </row>
    <row r="258" spans="2:16" x14ac:dyDescent="0.25">
      <c r="B258">
        <v>8010166666.6667004</v>
      </c>
      <c r="C258">
        <v>-50.482025</v>
      </c>
      <c r="D258">
        <v>-41.146327999999997</v>
      </c>
      <c r="F258" s="6">
        <f t="shared" si="42"/>
        <v>14.786222222221999</v>
      </c>
      <c r="G258" s="6">
        <f t="shared" si="40"/>
        <v>-59.821528999999998</v>
      </c>
      <c r="J258">
        <v>2833166666.6666999</v>
      </c>
      <c r="K258">
        <v>-77.464836000000005</v>
      </c>
      <c r="L258">
        <v>-77.464836000000005</v>
      </c>
      <c r="N258" s="6">
        <f t="shared" si="43"/>
        <v>5.4816851851851993</v>
      </c>
      <c r="O258" s="6">
        <f t="shared" si="41"/>
        <v>-91.011024000000006</v>
      </c>
    </row>
    <row r="259" spans="2:16" x14ac:dyDescent="0.25">
      <c r="B259">
        <v>8342740740.7406998</v>
      </c>
      <c r="C259">
        <v>-56.082572999999996</v>
      </c>
      <c r="D259">
        <v>-47.829143999999999</v>
      </c>
      <c r="F259" s="6">
        <f t="shared" si="42"/>
        <v>15.674333333333001</v>
      </c>
      <c r="G259" s="6">
        <f t="shared" si="40"/>
        <v>-58.178074000000002</v>
      </c>
      <c r="J259">
        <v>3036851851.8519001</v>
      </c>
      <c r="K259">
        <v>-81.656386999999995</v>
      </c>
      <c r="L259">
        <v>-81.656386999999995</v>
      </c>
      <c r="N259" s="6">
        <f t="shared" si="43"/>
        <v>5.8891111111111005</v>
      </c>
      <c r="O259" s="6">
        <f t="shared" si="41"/>
        <v>-86.954414</v>
      </c>
    </row>
    <row r="260" spans="2:16" x14ac:dyDescent="0.25">
      <c r="B260">
        <v>8675314814.8148003</v>
      </c>
      <c r="C260">
        <v>-47.759417999999997</v>
      </c>
      <c r="D260">
        <v>-37.448563</v>
      </c>
      <c r="F260" s="6">
        <f t="shared" si="42"/>
        <v>16.562444444444001</v>
      </c>
      <c r="G260" s="6">
        <f t="shared" si="40"/>
        <v>-55.474753999999997</v>
      </c>
      <c r="J260">
        <v>3240537037.0370002</v>
      </c>
      <c r="K260">
        <v>-81.352180000000004</v>
      </c>
      <c r="L260">
        <v>-81.352180000000004</v>
      </c>
      <c r="N260" s="6">
        <f t="shared" si="43"/>
        <v>6.296537037037</v>
      </c>
      <c r="O260" s="6">
        <f t="shared" si="41"/>
        <v>-88.376403999999994</v>
      </c>
    </row>
    <row r="261" spans="2:16" x14ac:dyDescent="0.25">
      <c r="B261">
        <v>9007888888.8889008</v>
      </c>
      <c r="C261">
        <v>-52.231910999999997</v>
      </c>
      <c r="D261">
        <v>-42.669860999999997</v>
      </c>
      <c r="F261" s="6">
        <f t="shared" si="42"/>
        <v>17.450555555556001</v>
      </c>
      <c r="G261" s="6">
        <f t="shared" si="40"/>
        <v>-66.908089000000004</v>
      </c>
      <c r="J261">
        <v>3444222222.2221999</v>
      </c>
      <c r="K261">
        <v>-73.627791999999999</v>
      </c>
      <c r="L261">
        <v>-73.627791999999999</v>
      </c>
      <c r="N261" s="6">
        <f t="shared" si="43"/>
        <v>6.7039629629630006</v>
      </c>
      <c r="O261" s="6">
        <f t="shared" si="41"/>
        <v>-83.364182</v>
      </c>
    </row>
    <row r="262" spans="2:16" x14ac:dyDescent="0.25">
      <c r="B262">
        <v>9340462962.9629993</v>
      </c>
      <c r="C262">
        <v>-53.303592999999999</v>
      </c>
      <c r="D262">
        <v>-44.006816999999998</v>
      </c>
      <c r="F262" s="6">
        <f t="shared" si="42"/>
        <v>18.338666666666999</v>
      </c>
      <c r="G262" s="6">
        <f t="shared" si="40"/>
        <v>-68.248565999999997</v>
      </c>
      <c r="J262">
        <v>3647907407.4074001</v>
      </c>
      <c r="K262">
        <v>-73.376518000000004</v>
      </c>
      <c r="L262">
        <v>-73.376518000000004</v>
      </c>
      <c r="N262" s="6">
        <f t="shared" si="43"/>
        <v>7.1113888888889001</v>
      </c>
      <c r="O262" s="6">
        <f t="shared" si="41"/>
        <v>-97.193511999999998</v>
      </c>
    </row>
    <row r="263" spans="2:16" x14ac:dyDescent="0.25">
      <c r="B263">
        <v>9673037037.0370007</v>
      </c>
      <c r="C263">
        <v>-52.561138</v>
      </c>
      <c r="D263">
        <v>-42.536223999999997</v>
      </c>
      <c r="F263" s="6">
        <f t="shared" si="42"/>
        <v>19.226777777778</v>
      </c>
      <c r="G263" s="6">
        <f t="shared" si="40"/>
        <v>-72.254195999999993</v>
      </c>
      <c r="J263">
        <v>3851592592.5925999</v>
      </c>
      <c r="K263">
        <v>-76.035247999999996</v>
      </c>
      <c r="L263">
        <v>-76.035247999999996</v>
      </c>
      <c r="N263" s="6">
        <f t="shared" si="43"/>
        <v>7.5188148148148004</v>
      </c>
      <c r="O263" s="6">
        <f t="shared" si="41"/>
        <v>-90.967879999999994</v>
      </c>
    </row>
    <row r="264" spans="2:16" x14ac:dyDescent="0.25">
      <c r="B264">
        <v>10005611111.111</v>
      </c>
      <c r="C264">
        <v>-56.369171000000001</v>
      </c>
      <c r="D264">
        <v>-46.823906000000001</v>
      </c>
      <c r="F264" s="6">
        <f t="shared" si="42"/>
        <v>20.114888888888999</v>
      </c>
      <c r="G264" s="6">
        <f t="shared" si="40"/>
        <v>-64.595573000000002</v>
      </c>
      <c r="J264">
        <v>4055277777.7778001</v>
      </c>
      <c r="K264">
        <v>-83.825325000000007</v>
      </c>
      <c r="L264">
        <v>-83.825325000000007</v>
      </c>
      <c r="N264" s="6">
        <f t="shared" si="43"/>
        <v>7.9262407407406998</v>
      </c>
      <c r="O264" s="6">
        <f t="shared" si="41"/>
        <v>-87.564835000000002</v>
      </c>
    </row>
    <row r="265" spans="2:16" x14ac:dyDescent="0.25">
      <c r="B265">
        <v>10338185185.184999</v>
      </c>
      <c r="C265">
        <v>-50.813701999999999</v>
      </c>
      <c r="D265">
        <v>-40.878742000000003</v>
      </c>
      <c r="F265" s="6">
        <f t="shared" si="42"/>
        <v>21.003</v>
      </c>
      <c r="G265" s="6">
        <f t="shared" si="40"/>
        <v>-44.432429999999997</v>
      </c>
      <c r="J265">
        <v>4258962962.9629998</v>
      </c>
      <c r="K265">
        <v>-79.267989999999998</v>
      </c>
      <c r="L265">
        <v>-79.267989999999998</v>
      </c>
      <c r="N265" s="6">
        <f t="shared" si="43"/>
        <v>8.3336666666666996</v>
      </c>
      <c r="O265" s="6">
        <f t="shared" si="41"/>
        <v>-87.790115</v>
      </c>
    </row>
    <row r="266" spans="2:16" x14ac:dyDescent="0.25">
      <c r="B266">
        <v>10670759259.259001</v>
      </c>
      <c r="C266">
        <v>-51.300094999999999</v>
      </c>
      <c r="D266">
        <v>-40.066096999999999</v>
      </c>
      <c r="F266" s="6" t="s">
        <v>25</v>
      </c>
      <c r="J266">
        <v>4462648148.1480999</v>
      </c>
      <c r="K266">
        <v>-73.386322000000007</v>
      </c>
      <c r="L266">
        <v>-73.386322000000007</v>
      </c>
      <c r="N266" s="6" t="s">
        <v>25</v>
      </c>
    </row>
    <row r="267" spans="2:16" x14ac:dyDescent="0.25">
      <c r="B267">
        <v>11003333333.333</v>
      </c>
      <c r="C267">
        <v>-63.760803000000003</v>
      </c>
      <c r="D267">
        <v>-51.995911</v>
      </c>
      <c r="J267">
        <v>4666333333.3332996</v>
      </c>
      <c r="K267">
        <v>-85.393349000000001</v>
      </c>
      <c r="L267">
        <v>-85.393349000000001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5.0170000000000003</v>
      </c>
      <c r="G271" s="6">
        <f t="shared" si="44"/>
        <v>-46.210788999999998</v>
      </c>
      <c r="H271" s="36">
        <f>ABS(AVERAGE(G271:G289)-(H270-1)*15)</f>
        <v>78.763900315789471</v>
      </c>
      <c r="J271" t="s">
        <v>50</v>
      </c>
      <c r="N271" s="6">
        <f t="shared" ref="N271:N289" si="47">J297/1000000000</f>
        <v>1</v>
      </c>
      <c r="O271" s="6">
        <f t="shared" si="45"/>
        <v>-88.442588999999998</v>
      </c>
      <c r="P271" s="36">
        <f>ABS(AVERAGE(O271:O289)-(P270-1)*15)</f>
        <v>105.34507068421055</v>
      </c>
    </row>
    <row r="272" spans="2:16" x14ac:dyDescent="0.25">
      <c r="B272" t="s">
        <v>23</v>
      </c>
      <c r="C272" t="s">
        <v>141</v>
      </c>
      <c r="D272" t="s">
        <v>51</v>
      </c>
      <c r="F272" s="6">
        <f t="shared" si="46"/>
        <v>6.3491296296295996</v>
      </c>
      <c r="G272" s="6">
        <f t="shared" si="44"/>
        <v>-45.784184000000003</v>
      </c>
      <c r="J272" t="s">
        <v>23</v>
      </c>
      <c r="K272" t="s">
        <v>141</v>
      </c>
      <c r="L272" t="s">
        <v>51</v>
      </c>
      <c r="N272" s="6">
        <f t="shared" si="47"/>
        <v>1.6666666666666998</v>
      </c>
      <c r="O272" s="6">
        <f t="shared" si="45"/>
        <v>-77.679848000000007</v>
      </c>
    </row>
    <row r="273" spans="2:15" x14ac:dyDescent="0.25">
      <c r="B273">
        <v>5017000000</v>
      </c>
      <c r="C273">
        <v>-70.289779999999993</v>
      </c>
      <c r="D273">
        <v>-63.748767999999998</v>
      </c>
      <c r="F273" s="6">
        <f t="shared" si="46"/>
        <v>7.6812592592593001</v>
      </c>
      <c r="G273" s="6">
        <f t="shared" si="44"/>
        <v>-43.981045000000002</v>
      </c>
      <c r="J273">
        <v>1000000000</v>
      </c>
      <c r="K273">
        <v>-99.209946000000002</v>
      </c>
      <c r="L273">
        <v>-99.209946000000002</v>
      </c>
      <c r="N273" s="6">
        <f t="shared" si="47"/>
        <v>2.3333333333333002</v>
      </c>
      <c r="O273" s="6">
        <f t="shared" si="45"/>
        <v>-72.374213999999995</v>
      </c>
    </row>
    <row r="274" spans="2:15" x14ac:dyDescent="0.25">
      <c r="B274">
        <v>5905111111.1111002</v>
      </c>
      <c r="C274">
        <v>-77.965217999999993</v>
      </c>
      <c r="D274">
        <v>-72.131698999999998</v>
      </c>
      <c r="F274" s="6">
        <f t="shared" si="46"/>
        <v>9.0133888888889011</v>
      </c>
      <c r="G274" s="6">
        <f t="shared" si="44"/>
        <v>-47.232433</v>
      </c>
      <c r="J274">
        <v>1407425925.9259</v>
      </c>
      <c r="K274">
        <v>-93.937316999999993</v>
      </c>
      <c r="L274">
        <v>-93.937316999999993</v>
      </c>
      <c r="N274" s="6">
        <f t="shared" si="47"/>
        <v>3</v>
      </c>
      <c r="O274" s="6">
        <f t="shared" si="45"/>
        <v>-72.395629999999997</v>
      </c>
    </row>
    <row r="275" spans="2:15" x14ac:dyDescent="0.25">
      <c r="B275">
        <v>6793222222.2222004</v>
      </c>
      <c r="C275">
        <v>-77.896324000000007</v>
      </c>
      <c r="D275">
        <v>-71.915374999999997</v>
      </c>
      <c r="F275" s="6">
        <f t="shared" si="46"/>
        <v>10.345518518518999</v>
      </c>
      <c r="G275" s="6">
        <f t="shared" si="44"/>
        <v>-41.600861000000002</v>
      </c>
      <c r="J275">
        <v>1814851851.8519001</v>
      </c>
      <c r="K275">
        <v>-87.788016999999996</v>
      </c>
      <c r="L275">
        <v>-87.788016999999996</v>
      </c>
      <c r="N275" s="6">
        <f t="shared" si="47"/>
        <v>3.6666666666666998</v>
      </c>
      <c r="O275" s="6">
        <f t="shared" si="45"/>
        <v>-73.636275999999995</v>
      </c>
    </row>
    <row r="276" spans="2:15" x14ac:dyDescent="0.25">
      <c r="B276">
        <v>7681333333.3332996</v>
      </c>
      <c r="C276">
        <v>-76.196060000000003</v>
      </c>
      <c r="D276">
        <v>-69.788475000000005</v>
      </c>
      <c r="F276" s="6">
        <f t="shared" si="46"/>
        <v>11.677648148148</v>
      </c>
      <c r="G276" s="6">
        <f t="shared" si="44"/>
        <v>-41.382668000000002</v>
      </c>
      <c r="J276">
        <v>2222277777.7778001</v>
      </c>
      <c r="K276">
        <v>-94.608581999999998</v>
      </c>
      <c r="L276">
        <v>-94.608581999999998</v>
      </c>
      <c r="N276" s="6">
        <f t="shared" si="47"/>
        <v>4.3333333333332993</v>
      </c>
      <c r="O276" s="6">
        <f t="shared" si="45"/>
        <v>-72.825835999999995</v>
      </c>
    </row>
    <row r="277" spans="2:15" x14ac:dyDescent="0.25">
      <c r="B277">
        <v>8569444444.4443998</v>
      </c>
      <c r="C277">
        <v>-74.502350000000007</v>
      </c>
      <c r="D277">
        <v>-68.156609000000003</v>
      </c>
      <c r="F277" s="6">
        <f t="shared" si="46"/>
        <v>13.009777777778</v>
      </c>
      <c r="G277" s="6">
        <f t="shared" si="44"/>
        <v>-44.383282000000001</v>
      </c>
      <c r="J277">
        <v>2629703703.7037001</v>
      </c>
      <c r="K277">
        <v>-92.249938999999998</v>
      </c>
      <c r="L277">
        <v>-92.249938999999998</v>
      </c>
      <c r="N277" s="6">
        <f t="shared" si="47"/>
        <v>5</v>
      </c>
      <c r="O277" s="6">
        <f t="shared" si="45"/>
        <v>-73.424149</v>
      </c>
    </row>
    <row r="278" spans="2:15" x14ac:dyDescent="0.25">
      <c r="B278">
        <v>9457555555.5555992</v>
      </c>
      <c r="C278">
        <v>-67.960480000000004</v>
      </c>
      <c r="D278">
        <v>-61.677692</v>
      </c>
      <c r="F278" s="6">
        <f t="shared" si="46"/>
        <v>14.341907407407</v>
      </c>
      <c r="G278" s="6">
        <f t="shared" si="44"/>
        <v>-48.702488000000002</v>
      </c>
      <c r="J278">
        <v>3037129629.6296</v>
      </c>
      <c r="K278">
        <v>-85.727715000000003</v>
      </c>
      <c r="L278">
        <v>-85.727715000000003</v>
      </c>
      <c r="N278" s="6">
        <f t="shared" si="47"/>
        <v>5.6666666666667007</v>
      </c>
      <c r="O278" s="6">
        <f t="shared" si="45"/>
        <v>-73.528709000000006</v>
      </c>
    </row>
    <row r="279" spans="2:15" x14ac:dyDescent="0.25">
      <c r="B279">
        <v>10345666666.667</v>
      </c>
      <c r="C279">
        <v>-69.653426999999994</v>
      </c>
      <c r="D279">
        <v>-62.857028999999997</v>
      </c>
      <c r="F279" s="6">
        <f t="shared" si="46"/>
        <v>15.674037037037001</v>
      </c>
      <c r="G279" s="6">
        <f t="shared" si="44"/>
        <v>-49.958942</v>
      </c>
      <c r="J279">
        <v>3444555555.5556002</v>
      </c>
      <c r="K279">
        <v>-104.04336000000001</v>
      </c>
      <c r="L279">
        <v>-104.04336000000001</v>
      </c>
      <c r="N279" s="6">
        <f t="shared" si="47"/>
        <v>6.3333333333332993</v>
      </c>
      <c r="O279" s="6">
        <f t="shared" si="45"/>
        <v>-70.473922999999999</v>
      </c>
    </row>
    <row r="280" spans="2:15" x14ac:dyDescent="0.25">
      <c r="B280">
        <v>11233777777.778</v>
      </c>
      <c r="C280">
        <v>-73.294326999999996</v>
      </c>
      <c r="D280">
        <v>-66.258385000000004</v>
      </c>
      <c r="F280" s="6">
        <f t="shared" si="46"/>
        <v>17.006166666666999</v>
      </c>
      <c r="G280" s="6">
        <f t="shared" si="44"/>
        <v>-50.368008000000003</v>
      </c>
      <c r="J280">
        <v>3851981481.4815001</v>
      </c>
      <c r="K280">
        <v>-83.428946999999994</v>
      </c>
      <c r="L280">
        <v>-83.428946999999994</v>
      </c>
      <c r="N280" s="6">
        <f t="shared" si="47"/>
        <v>7</v>
      </c>
      <c r="O280" s="6">
        <f t="shared" si="45"/>
        <v>-73.735077000000004</v>
      </c>
    </row>
    <row r="281" spans="2:15" x14ac:dyDescent="0.25">
      <c r="B281">
        <v>12121888888.889</v>
      </c>
      <c r="C281">
        <v>-66.989127999999994</v>
      </c>
      <c r="D281">
        <v>-59.302546999999997</v>
      </c>
      <c r="F281" s="6">
        <f t="shared" si="46"/>
        <v>18.338296296296001</v>
      </c>
      <c r="G281" s="6">
        <f t="shared" si="44"/>
        <v>-51.342812000000002</v>
      </c>
      <c r="J281">
        <v>4259407407.4074001</v>
      </c>
      <c r="K281">
        <v>-101.02070000000001</v>
      </c>
      <c r="L281">
        <v>-101.02070000000001</v>
      </c>
      <c r="N281" s="6">
        <f t="shared" si="47"/>
        <v>7.6666666666667007</v>
      </c>
      <c r="O281" s="6">
        <f t="shared" si="45"/>
        <v>-72.310615999999996</v>
      </c>
    </row>
    <row r="282" spans="2:15" x14ac:dyDescent="0.25">
      <c r="B282">
        <v>13010000000</v>
      </c>
      <c r="C282">
        <v>-69.411643999999995</v>
      </c>
      <c r="D282">
        <v>-60.075946999999999</v>
      </c>
      <c r="F282" s="6">
        <f t="shared" si="46"/>
        <v>19.670425925925997</v>
      </c>
      <c r="G282" s="6">
        <f t="shared" si="44"/>
        <v>-55.72448</v>
      </c>
      <c r="J282">
        <v>4666833333.3332996</v>
      </c>
      <c r="K282">
        <v>-90.736710000000002</v>
      </c>
      <c r="L282">
        <v>-90.736710000000002</v>
      </c>
      <c r="N282" s="6">
        <f t="shared" si="47"/>
        <v>8.3333333333333002</v>
      </c>
      <c r="O282" s="6">
        <f t="shared" si="45"/>
        <v>-72.950232999999997</v>
      </c>
    </row>
    <row r="283" spans="2:15" x14ac:dyDescent="0.25">
      <c r="B283">
        <v>13898111111.111</v>
      </c>
      <c r="C283">
        <v>-69.177559000000002</v>
      </c>
      <c r="D283">
        <v>-60.924126000000001</v>
      </c>
      <c r="F283" s="6">
        <f t="shared" si="46"/>
        <v>21.002555555556</v>
      </c>
      <c r="G283" s="6">
        <f t="shared" si="44"/>
        <v>-53.631923999999998</v>
      </c>
      <c r="J283">
        <v>5074259259.2593002</v>
      </c>
      <c r="K283">
        <v>-93.662375999999995</v>
      </c>
      <c r="L283">
        <v>-93.662375999999995</v>
      </c>
      <c r="N283" s="6">
        <f t="shared" si="47"/>
        <v>9</v>
      </c>
      <c r="O283" s="6">
        <f t="shared" si="45"/>
        <v>-77.162719999999993</v>
      </c>
    </row>
    <row r="284" spans="2:15" x14ac:dyDescent="0.25">
      <c r="B284">
        <v>14786222222.222</v>
      </c>
      <c r="C284">
        <v>-70.132384999999999</v>
      </c>
      <c r="D284">
        <v>-59.821528999999998</v>
      </c>
      <c r="F284" s="6">
        <f t="shared" si="46"/>
        <v>22.334685185185002</v>
      </c>
      <c r="G284" s="6">
        <f t="shared" si="44"/>
        <v>-52.414088999999997</v>
      </c>
      <c r="J284">
        <v>5481685185.1851997</v>
      </c>
      <c r="K284">
        <v>-91.011024000000006</v>
      </c>
      <c r="L284">
        <v>-91.011024000000006</v>
      </c>
      <c r="N284" s="6">
        <f t="shared" si="47"/>
        <v>9.6666666666666998</v>
      </c>
      <c r="O284" s="6">
        <f t="shared" si="45"/>
        <v>-72.653091000000003</v>
      </c>
    </row>
    <row r="285" spans="2:15" x14ac:dyDescent="0.25">
      <c r="B285">
        <v>15674333333.333</v>
      </c>
      <c r="C285">
        <v>-67.740120000000005</v>
      </c>
      <c r="D285">
        <v>-58.178074000000002</v>
      </c>
      <c r="F285" s="6">
        <f t="shared" si="46"/>
        <v>23.666814814814998</v>
      </c>
      <c r="G285" s="6">
        <f t="shared" si="44"/>
        <v>-52.339751999999997</v>
      </c>
      <c r="J285">
        <v>5889111111.1111002</v>
      </c>
      <c r="K285">
        <v>-86.954414</v>
      </c>
      <c r="L285">
        <v>-86.954414</v>
      </c>
      <c r="N285" s="6">
        <f t="shared" si="47"/>
        <v>10.333333333333</v>
      </c>
      <c r="O285" s="6">
        <f t="shared" si="45"/>
        <v>-71.873726000000005</v>
      </c>
    </row>
    <row r="286" spans="2:15" x14ac:dyDescent="0.25">
      <c r="B286">
        <v>16562444444.444</v>
      </c>
      <c r="C286">
        <v>-64.771529999999998</v>
      </c>
      <c r="D286">
        <v>-55.474753999999997</v>
      </c>
      <c r="F286" s="6">
        <f t="shared" si="46"/>
        <v>24.998944444444</v>
      </c>
      <c r="G286" s="6">
        <f t="shared" si="44"/>
        <v>-52.312569000000003</v>
      </c>
      <c r="J286">
        <v>6296537037.0369997</v>
      </c>
      <c r="K286">
        <v>-88.376403999999994</v>
      </c>
      <c r="L286">
        <v>-88.376403999999994</v>
      </c>
      <c r="N286" s="6">
        <f t="shared" si="47"/>
        <v>11</v>
      </c>
      <c r="O286" s="6">
        <f t="shared" si="45"/>
        <v>-74.163382999999996</v>
      </c>
    </row>
    <row r="287" spans="2:15" x14ac:dyDescent="0.25">
      <c r="B287">
        <v>17450555555.556</v>
      </c>
      <c r="C287">
        <v>-76.932998999999995</v>
      </c>
      <c r="D287">
        <v>-66.908089000000004</v>
      </c>
      <c r="F287" s="6">
        <f t="shared" si="46"/>
        <v>26.331074074074003</v>
      </c>
      <c r="G287" s="6">
        <f t="shared" si="44"/>
        <v>-55.582763999999997</v>
      </c>
      <c r="J287">
        <v>6703962962.9630003</v>
      </c>
      <c r="K287">
        <v>-83.364182</v>
      </c>
      <c r="L287">
        <v>-83.364182</v>
      </c>
      <c r="N287" s="6">
        <f t="shared" si="47"/>
        <v>11.666666666667</v>
      </c>
      <c r="O287" s="6">
        <f t="shared" si="45"/>
        <v>-74.008751000000004</v>
      </c>
    </row>
    <row r="288" spans="2:15" x14ac:dyDescent="0.25">
      <c r="B288">
        <v>18338666666.667</v>
      </c>
      <c r="C288">
        <v>-77.793830999999997</v>
      </c>
      <c r="D288">
        <v>-68.248565999999997</v>
      </c>
      <c r="F288" s="6">
        <f t="shared" si="46"/>
        <v>27.663203703703999</v>
      </c>
      <c r="G288" s="6">
        <f t="shared" si="44"/>
        <v>-49.272713000000003</v>
      </c>
      <c r="J288">
        <v>7111388888.8888998</v>
      </c>
      <c r="K288">
        <v>-97.193511999999998</v>
      </c>
      <c r="L288">
        <v>-97.193511999999998</v>
      </c>
      <c r="N288" s="6">
        <f t="shared" si="47"/>
        <v>12.333333333333</v>
      </c>
      <c r="O288" s="6">
        <f t="shared" si="45"/>
        <v>-81.112853999999999</v>
      </c>
    </row>
    <row r="289" spans="2:16" x14ac:dyDescent="0.25">
      <c r="B289">
        <v>19226777777.778</v>
      </c>
      <c r="C289">
        <v>-82.189155999999997</v>
      </c>
      <c r="D289">
        <v>-72.254195999999993</v>
      </c>
      <c r="F289" s="6">
        <f t="shared" si="46"/>
        <v>28.995333333333001</v>
      </c>
      <c r="G289" s="6">
        <f t="shared" si="44"/>
        <v>-44.288302999999999</v>
      </c>
      <c r="J289">
        <v>7518814814.8148003</v>
      </c>
      <c r="K289">
        <v>-90.967879999999994</v>
      </c>
      <c r="L289">
        <v>-90.967879999999994</v>
      </c>
      <c r="N289" s="6">
        <f t="shared" si="47"/>
        <v>13</v>
      </c>
      <c r="O289" s="6">
        <f t="shared" si="45"/>
        <v>-86.804717999999994</v>
      </c>
    </row>
    <row r="290" spans="2:16" x14ac:dyDescent="0.25">
      <c r="B290">
        <v>20114888888.889</v>
      </c>
      <c r="C290">
        <v>-75.829575000000006</v>
      </c>
      <c r="D290">
        <v>-64.595573000000002</v>
      </c>
      <c r="F290" s="6" t="s">
        <v>25</v>
      </c>
      <c r="J290">
        <v>7926240740.7406998</v>
      </c>
      <c r="K290">
        <v>-87.564835000000002</v>
      </c>
      <c r="L290">
        <v>-87.564835000000002</v>
      </c>
      <c r="N290" s="6" t="s">
        <v>25</v>
      </c>
    </row>
    <row r="291" spans="2:16" x14ac:dyDescent="0.25">
      <c r="B291">
        <v>21003000000</v>
      </c>
      <c r="C291">
        <v>-56.197319</v>
      </c>
      <c r="D291">
        <v>-44.432429999999997</v>
      </c>
      <c r="J291">
        <v>8333666666.6667004</v>
      </c>
      <c r="K291">
        <v>-87.790115</v>
      </c>
      <c r="L291">
        <v>-87.790115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5.6856666666667</v>
      </c>
      <c r="G295" s="6">
        <f t="shared" si="48"/>
        <v>-62.072387999999997</v>
      </c>
      <c r="H295" s="36">
        <f>ABS(AVERAGE(G295:G313)-(H294-1)*15)</f>
        <v>96.487608105263178</v>
      </c>
      <c r="J295" t="s">
        <v>52</v>
      </c>
      <c r="N295" s="6">
        <f t="shared" ref="N295:N313" si="51">J321/1000000000</f>
        <v>1.0003333333333</v>
      </c>
      <c r="O295" s="6">
        <f t="shared" si="49"/>
        <v>-84.448143000000002</v>
      </c>
      <c r="P295" s="36">
        <f>ABS(AVERAGE(O295:O313)-(P294-1)*15)</f>
        <v>122.56501863157895</v>
      </c>
    </row>
    <row r="296" spans="2:16" x14ac:dyDescent="0.25">
      <c r="B296" t="s">
        <v>23</v>
      </c>
      <c r="C296" t="s">
        <v>142</v>
      </c>
      <c r="D296" t="s">
        <v>53</v>
      </c>
      <c r="F296" s="6">
        <f t="shared" si="50"/>
        <v>7.0364074074073999</v>
      </c>
      <c r="G296" s="6">
        <f t="shared" si="48"/>
        <v>-60.566077999999997</v>
      </c>
      <c r="J296" t="s">
        <v>23</v>
      </c>
      <c r="K296" t="s">
        <v>142</v>
      </c>
      <c r="L296" t="s">
        <v>53</v>
      </c>
      <c r="N296" s="6">
        <f t="shared" si="51"/>
        <v>1.6669814814814998</v>
      </c>
      <c r="O296" s="6">
        <f t="shared" si="49"/>
        <v>-64.953475999999995</v>
      </c>
    </row>
    <row r="297" spans="2:16" x14ac:dyDescent="0.25">
      <c r="B297">
        <v>5017000000</v>
      </c>
      <c r="C297">
        <v>-52.751804</v>
      </c>
      <c r="D297">
        <v>-46.210788999999998</v>
      </c>
      <c r="F297" s="6">
        <f t="shared" si="50"/>
        <v>8.3871481481480998</v>
      </c>
      <c r="G297" s="6">
        <f t="shared" si="48"/>
        <v>-69.814423000000005</v>
      </c>
      <c r="J297">
        <v>1000000000</v>
      </c>
      <c r="K297">
        <v>-88.442588999999998</v>
      </c>
      <c r="L297">
        <v>-88.442588999999998</v>
      </c>
      <c r="N297" s="6">
        <f t="shared" si="51"/>
        <v>2.3336296296296002</v>
      </c>
      <c r="O297" s="6">
        <f t="shared" si="49"/>
        <v>-85.909744000000003</v>
      </c>
    </row>
    <row r="298" spans="2:16" x14ac:dyDescent="0.25">
      <c r="B298">
        <v>6349129629.6295996</v>
      </c>
      <c r="C298">
        <v>-51.617699000000002</v>
      </c>
      <c r="D298">
        <v>-45.784184000000003</v>
      </c>
      <c r="F298" s="6">
        <f t="shared" si="50"/>
        <v>9.7378888888889001</v>
      </c>
      <c r="G298" s="6">
        <f t="shared" si="48"/>
        <v>-63.868724999999998</v>
      </c>
      <c r="J298">
        <v>1666666666.6666999</v>
      </c>
      <c r="K298">
        <v>-77.679848000000007</v>
      </c>
      <c r="L298">
        <v>-77.679848000000007</v>
      </c>
      <c r="N298" s="6">
        <f t="shared" si="51"/>
        <v>3.0002777777778</v>
      </c>
      <c r="O298" s="6">
        <f t="shared" si="49"/>
        <v>-91.939048999999997</v>
      </c>
    </row>
    <row r="299" spans="2:16" x14ac:dyDescent="0.25">
      <c r="B299">
        <v>7681259259.2593002</v>
      </c>
      <c r="C299">
        <v>-49.961993999999997</v>
      </c>
      <c r="D299">
        <v>-43.981045000000002</v>
      </c>
      <c r="F299" s="6">
        <f t="shared" si="50"/>
        <v>11.088629629629999</v>
      </c>
      <c r="G299" s="6">
        <f t="shared" si="48"/>
        <v>-74.637611000000007</v>
      </c>
      <c r="J299">
        <v>2333333333.3333001</v>
      </c>
      <c r="K299">
        <v>-72.374213999999995</v>
      </c>
      <c r="L299">
        <v>-72.374213999999995</v>
      </c>
      <c r="N299" s="6">
        <f t="shared" si="51"/>
        <v>3.6669259259258999</v>
      </c>
      <c r="O299" s="6">
        <f t="shared" si="49"/>
        <v>-96.702590999999998</v>
      </c>
    </row>
    <row r="300" spans="2:16" x14ac:dyDescent="0.25">
      <c r="B300">
        <v>9013388888.8889008</v>
      </c>
      <c r="C300">
        <v>-53.640014999999998</v>
      </c>
      <c r="D300">
        <v>-47.232433</v>
      </c>
      <c r="F300" s="6">
        <f t="shared" si="50"/>
        <v>12.439370370370002</v>
      </c>
      <c r="G300" s="6">
        <f t="shared" si="48"/>
        <v>-67.864517000000006</v>
      </c>
      <c r="J300">
        <v>3000000000</v>
      </c>
      <c r="K300">
        <v>-72.395629999999997</v>
      </c>
      <c r="L300">
        <v>-72.395629999999997</v>
      </c>
      <c r="N300" s="6">
        <f t="shared" si="51"/>
        <v>4.3335740740740993</v>
      </c>
      <c r="O300" s="6">
        <f t="shared" si="49"/>
        <v>-87.856644000000003</v>
      </c>
    </row>
    <row r="301" spans="2:16" x14ac:dyDescent="0.25">
      <c r="B301">
        <v>10345518518.518999</v>
      </c>
      <c r="C301">
        <v>-47.946606000000003</v>
      </c>
      <c r="D301">
        <v>-41.600861000000002</v>
      </c>
      <c r="F301" s="6">
        <f t="shared" si="50"/>
        <v>13.790111111111001</v>
      </c>
      <c r="G301" s="6">
        <f t="shared" si="48"/>
        <v>-60.91798</v>
      </c>
      <c r="J301">
        <v>3666666666.6666999</v>
      </c>
      <c r="K301">
        <v>-73.636275999999995</v>
      </c>
      <c r="L301">
        <v>-73.636275999999995</v>
      </c>
      <c r="N301" s="6">
        <f t="shared" si="51"/>
        <v>5.0002222222222006</v>
      </c>
      <c r="O301" s="6">
        <f t="shared" si="49"/>
        <v>-95.581672999999995</v>
      </c>
    </row>
    <row r="302" spans="2:16" x14ac:dyDescent="0.25">
      <c r="B302">
        <v>11677648148.148001</v>
      </c>
      <c r="C302">
        <v>-47.665458999999998</v>
      </c>
      <c r="D302">
        <v>-41.382668000000002</v>
      </c>
      <c r="F302" s="6">
        <f t="shared" si="50"/>
        <v>15.140851851852</v>
      </c>
      <c r="G302" s="6">
        <f t="shared" si="48"/>
        <v>-69.222358999999997</v>
      </c>
      <c r="J302">
        <v>4333333333.3332996</v>
      </c>
      <c r="K302">
        <v>-72.825835999999995</v>
      </c>
      <c r="L302">
        <v>-72.825835999999995</v>
      </c>
      <c r="N302" s="6">
        <f t="shared" si="51"/>
        <v>5.6668703703704004</v>
      </c>
      <c r="O302" s="6">
        <f t="shared" si="49"/>
        <v>-100.42384</v>
      </c>
    </row>
    <row r="303" spans="2:16" x14ac:dyDescent="0.25">
      <c r="B303">
        <v>13009777777.778</v>
      </c>
      <c r="C303">
        <v>-51.179684000000002</v>
      </c>
      <c r="D303">
        <v>-44.383282000000001</v>
      </c>
      <c r="F303" s="6">
        <f t="shared" si="50"/>
        <v>16.491592592593001</v>
      </c>
      <c r="G303" s="6">
        <f t="shared" si="48"/>
        <v>-59.779640000000001</v>
      </c>
      <c r="J303">
        <v>5000000000</v>
      </c>
      <c r="K303">
        <v>-73.424149</v>
      </c>
      <c r="L303">
        <v>-73.424149</v>
      </c>
      <c r="N303" s="6">
        <f t="shared" si="51"/>
        <v>6.3335185185184999</v>
      </c>
      <c r="O303" s="6">
        <f t="shared" si="49"/>
        <v>-104.41377</v>
      </c>
    </row>
    <row r="304" spans="2:16" x14ac:dyDescent="0.25">
      <c r="B304">
        <v>14341907407.407</v>
      </c>
      <c r="C304">
        <v>-55.738433999999998</v>
      </c>
      <c r="D304">
        <v>-48.702488000000002</v>
      </c>
      <c r="F304" s="6">
        <f t="shared" si="50"/>
        <v>17.842333333332999</v>
      </c>
      <c r="G304" s="6">
        <f t="shared" si="48"/>
        <v>-75.907578000000001</v>
      </c>
      <c r="J304">
        <v>5666666666.6667004</v>
      </c>
      <c r="K304">
        <v>-73.528709000000006</v>
      </c>
      <c r="L304">
        <v>-73.528709000000006</v>
      </c>
      <c r="N304" s="6">
        <f t="shared" si="51"/>
        <v>7.0001666666667006</v>
      </c>
      <c r="O304" s="6">
        <f t="shared" si="49"/>
        <v>-87.982963999999996</v>
      </c>
    </row>
    <row r="305" spans="2:16" x14ac:dyDescent="0.25">
      <c r="B305">
        <v>15674037037.037001</v>
      </c>
      <c r="C305">
        <v>-57.645527000000001</v>
      </c>
      <c r="D305">
        <v>-49.958942</v>
      </c>
      <c r="F305" s="6">
        <f t="shared" si="50"/>
        <v>19.193074074074001</v>
      </c>
      <c r="G305" s="6">
        <f t="shared" si="48"/>
        <v>-75.293700999999999</v>
      </c>
      <c r="J305">
        <v>6333333333.3332996</v>
      </c>
      <c r="K305">
        <v>-70.473922999999999</v>
      </c>
      <c r="L305">
        <v>-70.473922999999999</v>
      </c>
      <c r="N305" s="6">
        <f t="shared" si="51"/>
        <v>7.6668148148148001</v>
      </c>
      <c r="O305" s="6">
        <f t="shared" si="49"/>
        <v>-96.877510000000001</v>
      </c>
    </row>
    <row r="306" spans="2:16" x14ac:dyDescent="0.25">
      <c r="B306">
        <v>17006166666.667</v>
      </c>
      <c r="C306">
        <v>-59.703701000000002</v>
      </c>
      <c r="D306">
        <v>-50.368008000000003</v>
      </c>
      <c r="F306" s="6">
        <f t="shared" si="50"/>
        <v>20.543814814814997</v>
      </c>
      <c r="G306" s="6">
        <f t="shared" si="48"/>
        <v>-61.578892000000003</v>
      </c>
      <c r="J306">
        <v>7000000000</v>
      </c>
      <c r="K306">
        <v>-73.735077000000004</v>
      </c>
      <c r="L306">
        <v>-73.735077000000004</v>
      </c>
      <c r="N306" s="6">
        <f t="shared" si="51"/>
        <v>8.3334629629630008</v>
      </c>
      <c r="O306" s="6">
        <f t="shared" si="49"/>
        <v>-82.874863000000005</v>
      </c>
    </row>
    <row r="307" spans="2:16" x14ac:dyDescent="0.25">
      <c r="B307">
        <v>18338296296.296001</v>
      </c>
      <c r="C307">
        <v>-59.596240999999999</v>
      </c>
      <c r="D307">
        <v>-51.342812000000002</v>
      </c>
      <c r="F307" s="6">
        <f t="shared" si="50"/>
        <v>21.894555555556</v>
      </c>
      <c r="G307" s="6">
        <f t="shared" si="48"/>
        <v>-67.292586999999997</v>
      </c>
      <c r="J307">
        <v>7666666666.6667004</v>
      </c>
      <c r="K307">
        <v>-72.310615999999996</v>
      </c>
      <c r="L307">
        <v>-72.310615999999996</v>
      </c>
      <c r="N307" s="6">
        <f t="shared" si="51"/>
        <v>9.0001111111110994</v>
      </c>
      <c r="O307" s="6">
        <f t="shared" si="49"/>
        <v>-101.12144000000001</v>
      </c>
    </row>
    <row r="308" spans="2:16" x14ac:dyDescent="0.25">
      <c r="B308">
        <v>19670425925.925999</v>
      </c>
      <c r="C308">
        <v>-66.035338999999993</v>
      </c>
      <c r="D308">
        <v>-55.72448</v>
      </c>
      <c r="F308" s="6">
        <f t="shared" si="50"/>
        <v>23.245296296296001</v>
      </c>
      <c r="G308" s="6">
        <f t="shared" si="48"/>
        <v>-70.439712999999998</v>
      </c>
      <c r="J308">
        <v>8333333333.3332996</v>
      </c>
      <c r="K308">
        <v>-72.950232999999997</v>
      </c>
      <c r="L308">
        <v>-72.950232999999997</v>
      </c>
      <c r="N308" s="6">
        <f t="shared" si="51"/>
        <v>9.666759259259301</v>
      </c>
      <c r="O308" s="6">
        <f t="shared" si="49"/>
        <v>-102.6498</v>
      </c>
    </row>
    <row r="309" spans="2:16" x14ac:dyDescent="0.25">
      <c r="B309">
        <v>21002555555.556</v>
      </c>
      <c r="C309">
        <v>-63.19397</v>
      </c>
      <c r="D309">
        <v>-53.631923999999998</v>
      </c>
      <c r="F309" s="6">
        <f t="shared" si="50"/>
        <v>24.596037037037</v>
      </c>
      <c r="G309" s="6">
        <f t="shared" si="48"/>
        <v>-65.171554999999998</v>
      </c>
      <c r="J309">
        <v>9000000000</v>
      </c>
      <c r="K309">
        <v>-77.162719999999993</v>
      </c>
      <c r="L309">
        <v>-77.162719999999993</v>
      </c>
      <c r="N309" s="6">
        <f t="shared" si="51"/>
        <v>10.333407407407</v>
      </c>
      <c r="O309" s="6">
        <f t="shared" si="49"/>
        <v>-97.009406999999996</v>
      </c>
    </row>
    <row r="310" spans="2:16" x14ac:dyDescent="0.25">
      <c r="B310">
        <v>22334685185.185001</v>
      </c>
      <c r="C310">
        <v>-61.710864999999998</v>
      </c>
      <c r="D310">
        <v>-52.414088999999997</v>
      </c>
      <c r="F310" s="6">
        <f t="shared" si="50"/>
        <v>25.946777777777999</v>
      </c>
      <c r="G310" s="6">
        <f t="shared" si="48"/>
        <v>-65.031265000000005</v>
      </c>
      <c r="J310">
        <v>9666666666.6667004</v>
      </c>
      <c r="K310">
        <v>-72.653091000000003</v>
      </c>
      <c r="L310">
        <v>-72.653091000000003</v>
      </c>
      <c r="N310" s="6">
        <f t="shared" si="51"/>
        <v>11.000055555555999</v>
      </c>
      <c r="O310" s="6">
        <f t="shared" si="49"/>
        <v>-99.033043000000006</v>
      </c>
    </row>
    <row r="311" spans="2:16" x14ac:dyDescent="0.25">
      <c r="B311">
        <v>23666814814.814999</v>
      </c>
      <c r="C311">
        <v>-62.364669999999997</v>
      </c>
      <c r="D311">
        <v>-52.339751999999997</v>
      </c>
      <c r="F311" s="6">
        <f t="shared" si="50"/>
        <v>27.297518518519002</v>
      </c>
      <c r="G311" s="6">
        <f t="shared" si="48"/>
        <v>-63.464225999999996</v>
      </c>
      <c r="J311">
        <v>10333333333.333</v>
      </c>
      <c r="K311">
        <v>-71.873726000000005</v>
      </c>
      <c r="L311">
        <v>-71.873726000000005</v>
      </c>
      <c r="N311" s="6">
        <f t="shared" si="51"/>
        <v>11.666703703704</v>
      </c>
      <c r="O311" s="6">
        <f t="shared" si="49"/>
        <v>-89.919280999999998</v>
      </c>
    </row>
    <row r="312" spans="2:16" x14ac:dyDescent="0.25">
      <c r="B312">
        <v>24998944444.444</v>
      </c>
      <c r="C312">
        <v>-61.857833999999997</v>
      </c>
      <c r="D312">
        <v>-52.312569000000003</v>
      </c>
      <c r="F312" s="6">
        <f t="shared" si="50"/>
        <v>28.648259259259</v>
      </c>
      <c r="G312" s="6">
        <f t="shared" si="48"/>
        <v>-66.527313000000007</v>
      </c>
      <c r="J312">
        <v>11000000000</v>
      </c>
      <c r="K312">
        <v>-74.163382999999996</v>
      </c>
      <c r="L312">
        <v>-74.163382999999996</v>
      </c>
      <c r="N312" s="6">
        <f t="shared" si="51"/>
        <v>12.333351851851999</v>
      </c>
      <c r="O312" s="6">
        <f t="shared" si="49"/>
        <v>-91.586723000000006</v>
      </c>
    </row>
    <row r="313" spans="2:16" x14ac:dyDescent="0.25">
      <c r="B313">
        <v>26331074074.074001</v>
      </c>
      <c r="C313">
        <v>-65.517723000000004</v>
      </c>
      <c r="D313">
        <v>-55.582763999999997</v>
      </c>
      <c r="F313" s="6">
        <f t="shared" si="50"/>
        <v>29.998999999999999</v>
      </c>
      <c r="G313" s="6">
        <f t="shared" si="48"/>
        <v>-63.814003</v>
      </c>
      <c r="J313">
        <v>11666666666.667</v>
      </c>
      <c r="K313">
        <v>-74.008751000000004</v>
      </c>
      <c r="L313">
        <v>-74.008751000000004</v>
      </c>
      <c r="N313" s="6">
        <f t="shared" si="51"/>
        <v>13</v>
      </c>
      <c r="O313" s="6">
        <f t="shared" si="49"/>
        <v>-97.451392999999996</v>
      </c>
    </row>
    <row r="314" spans="2:16" x14ac:dyDescent="0.25">
      <c r="B314">
        <v>27663203703.703999</v>
      </c>
      <c r="C314">
        <v>-60.506709999999998</v>
      </c>
      <c r="D314">
        <v>-49.272713000000003</v>
      </c>
      <c r="F314" s="6" t="s">
        <v>25</v>
      </c>
      <c r="J314">
        <v>12333333333.333</v>
      </c>
      <c r="K314">
        <v>-81.112853999999999</v>
      </c>
      <c r="L314">
        <v>-81.112853999999999</v>
      </c>
      <c r="N314" s="6" t="s">
        <v>25</v>
      </c>
    </row>
    <row r="315" spans="2:16" x14ac:dyDescent="0.25">
      <c r="B315">
        <v>28995333333.333</v>
      </c>
      <c r="C315">
        <v>-56.053192000000003</v>
      </c>
      <c r="D315">
        <v>-44.288302999999999</v>
      </c>
      <c r="J315">
        <v>13000000000</v>
      </c>
      <c r="K315">
        <v>-86.804717999999994</v>
      </c>
      <c r="L315">
        <v>-86.804717999999994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7.3579999999999997</v>
      </c>
      <c r="G319" s="6">
        <f t="shared" si="52"/>
        <v>-42.455952000000003</v>
      </c>
      <c r="H319" s="36">
        <f>ABS(AVERAGE(G319:G337)-(H318-1)*15)</f>
        <v>78.485655315789472</v>
      </c>
      <c r="J319" t="s">
        <v>54</v>
      </c>
      <c r="N319" s="6">
        <f t="shared" ref="N319:N337" si="55">J345/1000000000</f>
        <v>1.3336666666666999</v>
      </c>
      <c r="O319" s="6">
        <f t="shared" si="53"/>
        <v>-56.564548000000002</v>
      </c>
      <c r="P319" s="36">
        <f>ABS(AVERAGE(O319:O337)-(P318-1)*15)</f>
        <v>105.89954115789475</v>
      </c>
    </row>
    <row r="320" spans="2:16" x14ac:dyDescent="0.25">
      <c r="B320" t="s">
        <v>23</v>
      </c>
      <c r="C320" t="s">
        <v>143</v>
      </c>
      <c r="D320" t="s">
        <v>55</v>
      </c>
      <c r="F320" s="6">
        <f t="shared" si="54"/>
        <v>8.615833333333299</v>
      </c>
      <c r="G320" s="6">
        <f t="shared" si="52"/>
        <v>-43.187396999999997</v>
      </c>
      <c r="J320" t="s">
        <v>23</v>
      </c>
      <c r="K320" t="s">
        <v>143</v>
      </c>
      <c r="L320" t="s">
        <v>55</v>
      </c>
      <c r="N320" s="6">
        <f t="shared" si="55"/>
        <v>1.9817962962962998</v>
      </c>
      <c r="O320" s="87">
        <f t="shared" si="53"/>
        <v>-52.208556999999999</v>
      </c>
    </row>
    <row r="321" spans="2:15" x14ac:dyDescent="0.25">
      <c r="B321">
        <v>5685666666.6667004</v>
      </c>
      <c r="C321">
        <v>-68.613403000000005</v>
      </c>
      <c r="D321">
        <v>-62.072387999999997</v>
      </c>
      <c r="F321" s="6">
        <f t="shared" si="54"/>
        <v>9.8736666666667006</v>
      </c>
      <c r="G321" s="6">
        <f t="shared" si="52"/>
        <v>-44.347293999999998</v>
      </c>
      <c r="J321">
        <v>1000333333.3333</v>
      </c>
      <c r="K321">
        <v>-84.448143000000002</v>
      </c>
      <c r="L321">
        <v>-84.448143000000002</v>
      </c>
      <c r="N321" s="6">
        <f t="shared" si="55"/>
        <v>2.6299259259259</v>
      </c>
      <c r="O321" s="87">
        <f t="shared" si="53"/>
        <v>-69.373092999999997</v>
      </c>
    </row>
    <row r="322" spans="2:15" x14ac:dyDescent="0.25">
      <c r="B322">
        <v>7036407407.4074001</v>
      </c>
      <c r="C322">
        <v>-66.399597</v>
      </c>
      <c r="D322">
        <v>-60.566077999999997</v>
      </c>
      <c r="F322" s="6">
        <f t="shared" si="54"/>
        <v>11.131500000000001</v>
      </c>
      <c r="G322" s="6">
        <f t="shared" si="52"/>
        <v>-45.937637000000002</v>
      </c>
      <c r="J322">
        <v>1666981481.4814999</v>
      </c>
      <c r="K322">
        <v>-64.953475999999995</v>
      </c>
      <c r="L322">
        <v>-64.953475999999995</v>
      </c>
      <c r="N322" s="6">
        <f t="shared" si="55"/>
        <v>3.2780555555556004</v>
      </c>
      <c r="O322" s="87">
        <f t="shared" si="53"/>
        <v>-63.850532999999999</v>
      </c>
    </row>
    <row r="323" spans="2:15" x14ac:dyDescent="0.25">
      <c r="B323">
        <v>8387148148.1480999</v>
      </c>
      <c r="C323">
        <v>-75.795372</v>
      </c>
      <c r="D323">
        <v>-69.814423000000005</v>
      </c>
      <c r="F323" s="6">
        <f t="shared" si="54"/>
        <v>12.389333333333001</v>
      </c>
      <c r="G323" s="6">
        <f t="shared" si="52"/>
        <v>-43.754150000000003</v>
      </c>
      <c r="J323">
        <v>2333629629.6296</v>
      </c>
      <c r="K323">
        <v>-85.909744000000003</v>
      </c>
      <c r="L323">
        <v>-85.909744000000003</v>
      </c>
      <c r="N323" s="6">
        <f t="shared" si="55"/>
        <v>3.9261851851852003</v>
      </c>
      <c r="O323" s="87">
        <f t="shared" si="53"/>
        <v>-72.718857</v>
      </c>
    </row>
    <row r="324" spans="2:15" x14ac:dyDescent="0.25">
      <c r="B324">
        <v>9737888888.8889008</v>
      </c>
      <c r="C324">
        <v>-70.276306000000005</v>
      </c>
      <c r="D324">
        <v>-63.868724999999998</v>
      </c>
      <c r="F324" s="6">
        <f t="shared" si="54"/>
        <v>13.647166666666999</v>
      </c>
      <c r="G324" s="6">
        <f t="shared" si="52"/>
        <v>-43.090198999999998</v>
      </c>
      <c r="J324">
        <v>3000277777.7778001</v>
      </c>
      <c r="K324">
        <v>-91.939048999999997</v>
      </c>
      <c r="L324">
        <v>-91.939048999999997</v>
      </c>
      <c r="N324" s="6">
        <f t="shared" si="55"/>
        <v>4.5743148148147998</v>
      </c>
      <c r="O324" s="87">
        <f t="shared" si="53"/>
        <v>-80.510979000000006</v>
      </c>
    </row>
    <row r="325" spans="2:15" x14ac:dyDescent="0.25">
      <c r="B325">
        <v>11088629629.629999</v>
      </c>
      <c r="C325">
        <v>-80.983352999999994</v>
      </c>
      <c r="D325">
        <v>-74.637611000000007</v>
      </c>
      <c r="F325" s="6">
        <f t="shared" si="54"/>
        <v>14.904999999999999</v>
      </c>
      <c r="G325" s="6">
        <f t="shared" si="52"/>
        <v>-44.751434000000003</v>
      </c>
      <c r="J325">
        <v>3666925925.9259</v>
      </c>
      <c r="K325">
        <v>-96.702590999999998</v>
      </c>
      <c r="L325">
        <v>-96.702590999999998</v>
      </c>
      <c r="N325" s="6">
        <f t="shared" si="55"/>
        <v>5.2224444444443998</v>
      </c>
      <c r="O325" s="87">
        <f t="shared" si="53"/>
        <v>-83.327286000000001</v>
      </c>
    </row>
    <row r="326" spans="2:15" x14ac:dyDescent="0.25">
      <c r="B326">
        <v>12439370370.370001</v>
      </c>
      <c r="C326">
        <v>-74.147307999999995</v>
      </c>
      <c r="D326">
        <v>-67.864517000000006</v>
      </c>
      <c r="F326" s="6">
        <f t="shared" si="54"/>
        <v>16.162833333333001</v>
      </c>
      <c r="G326" s="6">
        <f t="shared" si="52"/>
        <v>-44.398555999999999</v>
      </c>
      <c r="J326">
        <v>4333574074.0740995</v>
      </c>
      <c r="K326">
        <v>-87.856644000000003</v>
      </c>
      <c r="L326">
        <v>-87.856644000000003</v>
      </c>
      <c r="N326" s="6">
        <f t="shared" si="55"/>
        <v>5.8705740740740993</v>
      </c>
      <c r="O326" s="87">
        <f t="shared" si="53"/>
        <v>-73.971367000000001</v>
      </c>
    </row>
    <row r="327" spans="2:15" x14ac:dyDescent="0.25">
      <c r="B327">
        <v>13790111111.111</v>
      </c>
      <c r="C327">
        <v>-67.714386000000005</v>
      </c>
      <c r="D327">
        <v>-60.91798</v>
      </c>
      <c r="F327" s="6">
        <f t="shared" si="54"/>
        <v>17.420666666667</v>
      </c>
      <c r="G327" s="6">
        <f t="shared" si="52"/>
        <v>-46.561976999999999</v>
      </c>
      <c r="J327">
        <v>5000222222.2222004</v>
      </c>
      <c r="K327">
        <v>-95.581672999999995</v>
      </c>
      <c r="L327">
        <v>-95.581672999999995</v>
      </c>
      <c r="N327" s="6">
        <f t="shared" si="55"/>
        <v>6.5187037037037001</v>
      </c>
      <c r="O327" s="87">
        <f t="shared" si="53"/>
        <v>-86.608649999999997</v>
      </c>
    </row>
    <row r="328" spans="2:15" x14ac:dyDescent="0.25">
      <c r="B328">
        <v>15140851851.851999</v>
      </c>
      <c r="C328">
        <v>-76.258301000000003</v>
      </c>
      <c r="D328">
        <v>-69.222358999999997</v>
      </c>
      <c r="F328" s="6">
        <f t="shared" si="54"/>
        <v>18.6785</v>
      </c>
      <c r="G328" s="6">
        <f t="shared" si="52"/>
        <v>-49.916294000000001</v>
      </c>
      <c r="J328">
        <v>5666870370.3704004</v>
      </c>
      <c r="K328">
        <v>-100.42384</v>
      </c>
      <c r="L328">
        <v>-100.42384</v>
      </c>
      <c r="N328" s="6">
        <f t="shared" si="55"/>
        <v>7.1668333333332992</v>
      </c>
      <c r="O328" s="87">
        <f t="shared" si="53"/>
        <v>-82.272705000000002</v>
      </c>
    </row>
    <row r="329" spans="2:15" x14ac:dyDescent="0.25">
      <c r="B329">
        <v>16491592592.593</v>
      </c>
      <c r="C329">
        <v>-67.466224999999994</v>
      </c>
      <c r="D329">
        <v>-59.779640000000001</v>
      </c>
      <c r="F329" s="6">
        <f t="shared" si="54"/>
        <v>19.936333333333</v>
      </c>
      <c r="G329" s="6">
        <f t="shared" si="52"/>
        <v>-47.316066999999997</v>
      </c>
      <c r="J329">
        <v>6333518518.5185003</v>
      </c>
      <c r="K329">
        <v>-104.41377</v>
      </c>
      <c r="L329">
        <v>-104.41377</v>
      </c>
      <c r="N329" s="6">
        <f t="shared" si="55"/>
        <v>7.8149629629630004</v>
      </c>
      <c r="O329" s="87">
        <f t="shared" si="53"/>
        <v>-88.628890999999996</v>
      </c>
    </row>
    <row r="330" spans="2:15" x14ac:dyDescent="0.25">
      <c r="B330">
        <v>17842333333.333</v>
      </c>
      <c r="C330">
        <v>-85.243279000000001</v>
      </c>
      <c r="D330">
        <v>-75.907578000000001</v>
      </c>
      <c r="F330" s="6">
        <f t="shared" si="54"/>
        <v>21.194166666666998</v>
      </c>
      <c r="G330" s="6">
        <f t="shared" si="52"/>
        <v>-47.664501000000001</v>
      </c>
      <c r="J330">
        <v>7000166666.6667004</v>
      </c>
      <c r="K330">
        <v>-87.982963999999996</v>
      </c>
      <c r="L330">
        <v>-87.982963999999996</v>
      </c>
      <c r="N330" s="6">
        <f t="shared" si="55"/>
        <v>8.4630925925926004</v>
      </c>
      <c r="O330" s="87">
        <f t="shared" si="53"/>
        <v>-75.182709000000003</v>
      </c>
    </row>
    <row r="331" spans="2:15" x14ac:dyDescent="0.25">
      <c r="B331">
        <v>19193074074.074001</v>
      </c>
      <c r="C331">
        <v>-83.547134</v>
      </c>
      <c r="D331">
        <v>-75.293700999999999</v>
      </c>
      <c r="F331" s="6">
        <f t="shared" si="54"/>
        <v>22.452000000000002</v>
      </c>
      <c r="G331" s="6">
        <f t="shared" si="52"/>
        <v>-52.536312000000002</v>
      </c>
      <c r="J331">
        <v>7666814814.8148003</v>
      </c>
      <c r="K331">
        <v>-96.877510000000001</v>
      </c>
      <c r="L331">
        <v>-96.877510000000001</v>
      </c>
      <c r="N331" s="6">
        <f t="shared" si="55"/>
        <v>9.1112222222222012</v>
      </c>
      <c r="O331" s="87">
        <f t="shared" si="53"/>
        <v>-74.765663000000004</v>
      </c>
    </row>
    <row r="332" spans="2:15" x14ac:dyDescent="0.25">
      <c r="B332">
        <v>20543814814.814999</v>
      </c>
      <c r="C332">
        <v>-71.889747999999997</v>
      </c>
      <c r="D332">
        <v>-61.578892000000003</v>
      </c>
      <c r="F332" s="6">
        <f t="shared" si="54"/>
        <v>23.709833333333002</v>
      </c>
      <c r="G332" s="6">
        <f t="shared" si="52"/>
        <v>-51.771934999999999</v>
      </c>
      <c r="J332">
        <v>8333462962.9630003</v>
      </c>
      <c r="K332">
        <v>-82.874863000000005</v>
      </c>
      <c r="L332">
        <v>-82.874863000000005</v>
      </c>
      <c r="N332" s="6">
        <f t="shared" si="55"/>
        <v>9.7593518518518998</v>
      </c>
      <c r="O332" s="87">
        <f t="shared" si="53"/>
        <v>-70.089950999999999</v>
      </c>
    </row>
    <row r="333" spans="2:15" x14ac:dyDescent="0.25">
      <c r="B333">
        <v>21894555555.556</v>
      </c>
      <c r="C333">
        <v>-76.854636999999997</v>
      </c>
      <c r="D333">
        <v>-67.292586999999997</v>
      </c>
      <c r="F333" s="6">
        <f t="shared" si="54"/>
        <v>24.967666666667</v>
      </c>
      <c r="G333" s="6">
        <f t="shared" si="52"/>
        <v>-53.513556999999999</v>
      </c>
      <c r="J333">
        <v>9000111111.1110992</v>
      </c>
      <c r="K333">
        <v>-101.12144000000001</v>
      </c>
      <c r="L333">
        <v>-101.12144000000001</v>
      </c>
      <c r="N333" s="6">
        <f t="shared" si="55"/>
        <v>10.407481481481001</v>
      </c>
      <c r="O333" s="87">
        <f t="shared" si="53"/>
        <v>-67.780945000000003</v>
      </c>
    </row>
    <row r="334" spans="2:15" x14ac:dyDescent="0.25">
      <c r="B334">
        <v>23245296296.296001</v>
      </c>
      <c r="C334">
        <v>-79.736487999999994</v>
      </c>
      <c r="D334">
        <v>-70.439712999999998</v>
      </c>
      <c r="F334" s="6">
        <f t="shared" si="54"/>
        <v>26.2255</v>
      </c>
      <c r="G334" s="6">
        <f t="shared" si="52"/>
        <v>-51.355151999999997</v>
      </c>
      <c r="J334">
        <v>9666759259.2593002</v>
      </c>
      <c r="K334">
        <v>-102.6498</v>
      </c>
      <c r="L334">
        <v>-102.6498</v>
      </c>
      <c r="N334" s="6">
        <f t="shared" si="55"/>
        <v>11.055611111111</v>
      </c>
      <c r="O334" s="87">
        <f t="shared" si="53"/>
        <v>-73.301002999999994</v>
      </c>
    </row>
    <row r="335" spans="2:15" x14ac:dyDescent="0.25">
      <c r="B335">
        <v>24596037037.036999</v>
      </c>
      <c r="C335">
        <v>-75.196472</v>
      </c>
      <c r="D335">
        <v>-65.171554999999998</v>
      </c>
      <c r="F335" s="6">
        <f t="shared" si="54"/>
        <v>27.483333333333</v>
      </c>
      <c r="G335" s="6">
        <f t="shared" si="52"/>
        <v>-52.810611999999999</v>
      </c>
      <c r="J335">
        <v>10333407407.407</v>
      </c>
      <c r="K335">
        <v>-97.009406999999996</v>
      </c>
      <c r="L335">
        <v>-97.009406999999996</v>
      </c>
      <c r="N335" s="6">
        <f t="shared" si="55"/>
        <v>11.703740740740999</v>
      </c>
      <c r="O335" s="87">
        <f t="shared" si="53"/>
        <v>-79.522452999999999</v>
      </c>
    </row>
    <row r="336" spans="2:15" x14ac:dyDescent="0.25">
      <c r="B336">
        <v>25946777777.778</v>
      </c>
      <c r="C336">
        <v>-74.576530000000005</v>
      </c>
      <c r="D336">
        <v>-65.031265000000005</v>
      </c>
      <c r="F336" s="6">
        <f t="shared" si="54"/>
        <v>28.741166666666999</v>
      </c>
      <c r="G336" s="6">
        <f t="shared" si="52"/>
        <v>-58.130844000000003</v>
      </c>
      <c r="J336">
        <v>11000055555.556</v>
      </c>
      <c r="K336">
        <v>-99.033043000000006</v>
      </c>
      <c r="L336">
        <v>-99.033043000000006</v>
      </c>
      <c r="N336" s="6">
        <f t="shared" si="55"/>
        <v>12.351870370370001</v>
      </c>
      <c r="O336" s="87">
        <f t="shared" si="53"/>
        <v>-83.933052000000004</v>
      </c>
    </row>
    <row r="337" spans="2:16" x14ac:dyDescent="0.25">
      <c r="B337">
        <v>27297518518.519001</v>
      </c>
      <c r="C337">
        <v>-73.399185000000003</v>
      </c>
      <c r="D337">
        <v>-63.464225999999996</v>
      </c>
      <c r="F337" s="6">
        <f t="shared" si="54"/>
        <v>29.998999999999999</v>
      </c>
      <c r="G337" s="6">
        <f t="shared" si="52"/>
        <v>-57.727581000000001</v>
      </c>
      <c r="J337">
        <v>11666703703.704</v>
      </c>
      <c r="K337">
        <v>-89.919280999999998</v>
      </c>
      <c r="L337">
        <v>-89.919280999999998</v>
      </c>
      <c r="N337" s="6">
        <f t="shared" si="55"/>
        <v>13</v>
      </c>
      <c r="O337" s="87">
        <f t="shared" si="53"/>
        <v>-107.48004</v>
      </c>
    </row>
    <row r="338" spans="2:16" x14ac:dyDescent="0.25">
      <c r="B338">
        <v>28648259259.258999</v>
      </c>
      <c r="C338">
        <v>-77.761313999999999</v>
      </c>
      <c r="D338">
        <v>-66.527313000000007</v>
      </c>
      <c r="F338" s="6" t="s">
        <v>25</v>
      </c>
      <c r="J338">
        <v>12333351851.851999</v>
      </c>
      <c r="K338">
        <v>-91.586723000000006</v>
      </c>
      <c r="L338">
        <v>-91.586723000000006</v>
      </c>
      <c r="N338" s="6" t="s">
        <v>25</v>
      </c>
    </row>
    <row r="339" spans="2:16" x14ac:dyDescent="0.25">
      <c r="B339">
        <v>29999000000</v>
      </c>
      <c r="C339">
        <v>-75.578888000000006</v>
      </c>
      <c r="D339">
        <v>-63.814003</v>
      </c>
      <c r="J339">
        <v>13000000000</v>
      </c>
      <c r="K339">
        <v>-97.451392999999996</v>
      </c>
      <c r="L339">
        <v>-97.451392999999996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5.0170000000000003</v>
      </c>
      <c r="G343" s="6">
        <f t="shared" si="56"/>
        <v>-64.152313000000007</v>
      </c>
      <c r="H343" s="36">
        <f>ABS(AVERAGE(G343:G361)-(H342-1)*10)</f>
        <v>89.134012473684209</v>
      </c>
      <c r="J343" t="s">
        <v>56</v>
      </c>
      <c r="N343" s="6">
        <f t="shared" ref="N343:N361" si="59">J369/1000000000</f>
        <v>1</v>
      </c>
      <c r="O343" s="6">
        <f t="shared" si="57"/>
        <v>-94.496941000000007</v>
      </c>
      <c r="P343" s="36">
        <f>ABS(AVERAGE(O343:O361)-(P342-1)*20)</f>
        <v>162.10675484210526</v>
      </c>
    </row>
    <row r="344" spans="2:16" x14ac:dyDescent="0.25">
      <c r="B344" t="s">
        <v>23</v>
      </c>
      <c r="C344" t="s">
        <v>144</v>
      </c>
      <c r="D344" t="s">
        <v>57</v>
      </c>
      <c r="F344" s="6">
        <f t="shared" si="58"/>
        <v>5.1967499999999998</v>
      </c>
      <c r="G344" s="6">
        <f t="shared" si="56"/>
        <v>-68.756934999999999</v>
      </c>
      <c r="J344" t="s">
        <v>23</v>
      </c>
      <c r="K344" t="s">
        <v>144</v>
      </c>
      <c r="L344" t="s">
        <v>57</v>
      </c>
      <c r="N344" s="6">
        <f t="shared" si="59"/>
        <v>1.1388750000000001</v>
      </c>
      <c r="O344" s="6">
        <f t="shared" si="57"/>
        <v>-104.53305</v>
      </c>
    </row>
    <row r="345" spans="2:16" x14ac:dyDescent="0.25">
      <c r="B345">
        <v>7358000000</v>
      </c>
      <c r="C345">
        <v>-48.996966999999998</v>
      </c>
      <c r="D345">
        <v>-42.455952000000003</v>
      </c>
      <c r="F345" s="6">
        <f t="shared" si="58"/>
        <v>5.3765000000000001</v>
      </c>
      <c r="G345" s="6">
        <f t="shared" si="56"/>
        <v>-72.613799999999998</v>
      </c>
      <c r="J345">
        <v>1333666666.6666999</v>
      </c>
      <c r="K345">
        <v>-97.633492000000004</v>
      </c>
      <c r="L345">
        <v>-56.564548000000002</v>
      </c>
      <c r="N345" s="6">
        <f t="shared" si="59"/>
        <v>1.2777499999999999</v>
      </c>
      <c r="O345" s="6">
        <f t="shared" si="57"/>
        <v>-96.886268999999999</v>
      </c>
    </row>
    <row r="346" spans="2:16" x14ac:dyDescent="0.25">
      <c r="B346">
        <v>8615833333.3332996</v>
      </c>
      <c r="C346">
        <v>-49.020912000000003</v>
      </c>
      <c r="D346">
        <v>-43.187396999999997</v>
      </c>
      <c r="F346" s="6">
        <f t="shared" si="58"/>
        <v>5.5562500000000004</v>
      </c>
      <c r="G346" s="6">
        <f t="shared" si="56"/>
        <v>-61.343902999999997</v>
      </c>
      <c r="J346">
        <v>1981796296.2962999</v>
      </c>
      <c r="K346">
        <v>-94.165253000000007</v>
      </c>
      <c r="L346">
        <v>-52.208556999999999</v>
      </c>
      <c r="N346" s="6">
        <f t="shared" si="59"/>
        <v>1.416625</v>
      </c>
      <c r="O346" s="6">
        <f t="shared" si="57"/>
        <v>-118.04172</v>
      </c>
    </row>
    <row r="347" spans="2:16" x14ac:dyDescent="0.25">
      <c r="B347">
        <v>9873666666.6667004</v>
      </c>
      <c r="C347">
        <v>-50.328243000000001</v>
      </c>
      <c r="D347">
        <v>-44.347293999999998</v>
      </c>
      <c r="F347" s="6">
        <f t="shared" si="58"/>
        <v>5.7359999999999998</v>
      </c>
      <c r="G347" s="6">
        <f t="shared" si="56"/>
        <v>-54.172874</v>
      </c>
      <c r="J347">
        <v>2629925925.9259</v>
      </c>
      <c r="K347">
        <v>-102.25547</v>
      </c>
      <c r="L347">
        <v>-69.373092999999997</v>
      </c>
      <c r="N347" s="6">
        <f t="shared" si="59"/>
        <v>1.5555000000000001</v>
      </c>
      <c r="O347" s="6">
        <f t="shared" si="57"/>
        <v>-105.1883</v>
      </c>
    </row>
    <row r="348" spans="2:16" x14ac:dyDescent="0.25">
      <c r="B348">
        <v>11131500000</v>
      </c>
      <c r="C348">
        <v>-52.345219</v>
      </c>
      <c r="D348">
        <v>-45.937637000000002</v>
      </c>
      <c r="F348" s="6">
        <f t="shared" si="58"/>
        <v>5.9157500000000001</v>
      </c>
      <c r="G348" s="6">
        <f t="shared" si="56"/>
        <v>-50.886783999999999</v>
      </c>
      <c r="J348">
        <v>3278055555.5556002</v>
      </c>
      <c r="K348">
        <v>-112.12135000000001</v>
      </c>
      <c r="L348">
        <v>-63.850532999999999</v>
      </c>
      <c r="N348" s="6">
        <f t="shared" si="59"/>
        <v>1.694375</v>
      </c>
      <c r="O348" s="6">
        <f t="shared" si="57"/>
        <v>-106.65622999999999</v>
      </c>
    </row>
    <row r="349" spans="2:16" x14ac:dyDescent="0.25">
      <c r="B349">
        <v>12389333333.333</v>
      </c>
      <c r="C349">
        <v>-50.099894999999997</v>
      </c>
      <c r="D349">
        <v>-43.754150000000003</v>
      </c>
      <c r="F349" s="6">
        <f t="shared" si="58"/>
        <v>6.0955000000000004</v>
      </c>
      <c r="G349" s="6">
        <f t="shared" si="56"/>
        <v>-52.895515000000003</v>
      </c>
      <c r="J349">
        <v>3926185185.1852002</v>
      </c>
      <c r="K349">
        <v>-93.315314999999998</v>
      </c>
      <c r="L349">
        <v>-72.718857</v>
      </c>
      <c r="N349" s="6">
        <f t="shared" si="59"/>
        <v>1.83325</v>
      </c>
      <c r="O349" s="6">
        <f t="shared" si="57"/>
        <v>-101.45771999999999</v>
      </c>
    </row>
    <row r="350" spans="2:16" x14ac:dyDescent="0.25">
      <c r="B350">
        <v>13647166666.667</v>
      </c>
      <c r="C350">
        <v>-49.372990000000001</v>
      </c>
      <c r="D350">
        <v>-43.090198999999998</v>
      </c>
      <c r="F350" s="6">
        <f t="shared" si="58"/>
        <v>6.2752499999999998</v>
      </c>
      <c r="G350" s="6">
        <f t="shared" si="56"/>
        <v>-55.770088000000001</v>
      </c>
      <c r="J350">
        <v>4574314814.8148003</v>
      </c>
      <c r="K350">
        <v>-93.500220999999996</v>
      </c>
      <c r="L350">
        <v>-80.510979000000006</v>
      </c>
      <c r="N350" s="6">
        <f t="shared" si="59"/>
        <v>1.9721249999999999</v>
      </c>
      <c r="O350" s="6">
        <f t="shared" si="57"/>
        <v>-95.249122999999997</v>
      </c>
    </row>
    <row r="351" spans="2:16" x14ac:dyDescent="0.25">
      <c r="B351">
        <v>14905000000</v>
      </c>
      <c r="C351">
        <v>-51.547835999999997</v>
      </c>
      <c r="D351">
        <v>-44.751434000000003</v>
      </c>
      <c r="F351" s="6">
        <f t="shared" si="58"/>
        <v>6.4550000000000001</v>
      </c>
      <c r="G351" s="6">
        <f t="shared" si="56"/>
        <v>-70.901024000000007</v>
      </c>
      <c r="J351">
        <v>5222444444.4443998</v>
      </c>
      <c r="K351">
        <v>-98.607391000000007</v>
      </c>
      <c r="L351">
        <v>-83.327286000000001</v>
      </c>
      <c r="N351" s="6">
        <f t="shared" si="59"/>
        <v>2.1110000000000002</v>
      </c>
      <c r="O351" s="6">
        <f t="shared" si="57"/>
        <v>-102.79313999999999</v>
      </c>
    </row>
    <row r="352" spans="2:16" x14ac:dyDescent="0.25">
      <c r="B352">
        <v>16162833333.333</v>
      </c>
      <c r="C352">
        <v>-51.434502000000002</v>
      </c>
      <c r="D352">
        <v>-44.398555999999999</v>
      </c>
      <c r="F352" s="6">
        <f t="shared" si="58"/>
        <v>6.6347500000000004</v>
      </c>
      <c r="G352" s="6">
        <f t="shared" si="56"/>
        <v>-58.963982000000001</v>
      </c>
      <c r="J352">
        <v>5870574074.0740995</v>
      </c>
      <c r="K352">
        <v>-104.9988</v>
      </c>
      <c r="L352">
        <v>-73.971367000000001</v>
      </c>
      <c r="N352" s="6">
        <f t="shared" si="59"/>
        <v>2.2498749999999998</v>
      </c>
      <c r="O352" s="6">
        <f t="shared" si="57"/>
        <v>-98.832786999999996</v>
      </c>
    </row>
    <row r="353" spans="2:16" x14ac:dyDescent="0.25">
      <c r="B353">
        <v>17420666666.667</v>
      </c>
      <c r="C353">
        <v>-54.248562</v>
      </c>
      <c r="D353">
        <v>-46.561976999999999</v>
      </c>
      <c r="F353" s="6">
        <f t="shared" si="58"/>
        <v>6.8144999999999998</v>
      </c>
      <c r="G353" s="6">
        <f t="shared" si="56"/>
        <v>-55.181998999999998</v>
      </c>
      <c r="J353">
        <v>6518703703.7037001</v>
      </c>
      <c r="K353">
        <v>-101.5441</v>
      </c>
      <c r="L353">
        <v>-86.608649999999997</v>
      </c>
      <c r="N353" s="6">
        <f t="shared" si="59"/>
        <v>2.3887499999999999</v>
      </c>
      <c r="O353" s="6">
        <f t="shared" si="57"/>
        <v>-103.84513</v>
      </c>
    </row>
    <row r="354" spans="2:16" x14ac:dyDescent="0.25">
      <c r="B354">
        <v>18678500000</v>
      </c>
      <c r="C354">
        <v>-59.251990999999997</v>
      </c>
      <c r="D354">
        <v>-49.916294000000001</v>
      </c>
      <c r="F354" s="6">
        <f t="shared" si="58"/>
        <v>6.9942500000000001</v>
      </c>
      <c r="G354" s="6">
        <f t="shared" si="56"/>
        <v>-51.578158999999999</v>
      </c>
      <c r="J354">
        <v>7166833333.3332996</v>
      </c>
      <c r="K354">
        <v>-96.868088</v>
      </c>
      <c r="L354">
        <v>-82.272705000000002</v>
      </c>
      <c r="N354" s="6">
        <f t="shared" si="59"/>
        <v>2.527625</v>
      </c>
      <c r="O354" s="6">
        <f t="shared" si="57"/>
        <v>-93.704445000000007</v>
      </c>
    </row>
    <row r="355" spans="2:16" x14ac:dyDescent="0.25">
      <c r="B355">
        <v>19936333333.333</v>
      </c>
      <c r="C355">
        <v>-55.569499999999998</v>
      </c>
      <c r="D355">
        <v>-47.316066999999997</v>
      </c>
      <c r="F355" s="6">
        <f t="shared" si="58"/>
        <v>7.1740000000000004</v>
      </c>
      <c r="G355" s="6">
        <f t="shared" si="56"/>
        <v>-52.856907</v>
      </c>
      <c r="J355">
        <v>7814962962.9630003</v>
      </c>
      <c r="K355">
        <v>-101.00621</v>
      </c>
      <c r="L355">
        <v>-88.628890999999996</v>
      </c>
      <c r="N355" s="6">
        <f t="shared" si="59"/>
        <v>2.6665000000000001</v>
      </c>
      <c r="O355" s="6">
        <f t="shared" si="57"/>
        <v>-101.5574</v>
      </c>
    </row>
    <row r="356" spans="2:16" x14ac:dyDescent="0.25">
      <c r="B356">
        <v>21194166666.667</v>
      </c>
      <c r="C356">
        <v>-57.975357000000002</v>
      </c>
      <c r="D356">
        <v>-47.664501000000001</v>
      </c>
      <c r="F356" s="6">
        <f t="shared" si="58"/>
        <v>7.3537499999999998</v>
      </c>
      <c r="G356" s="6">
        <f t="shared" si="56"/>
        <v>-53.594836999999998</v>
      </c>
      <c r="J356">
        <v>8463092592.5925999</v>
      </c>
      <c r="K356">
        <v>-96.940612999999999</v>
      </c>
      <c r="L356">
        <v>-75.182709000000003</v>
      </c>
      <c r="N356" s="6">
        <f t="shared" si="59"/>
        <v>2.8053750000000002</v>
      </c>
      <c r="O356" s="6">
        <f t="shared" si="57"/>
        <v>-94.554848000000007</v>
      </c>
    </row>
    <row r="357" spans="2:16" x14ac:dyDescent="0.25">
      <c r="B357">
        <v>22452000000</v>
      </c>
      <c r="C357">
        <v>-62.098357999999998</v>
      </c>
      <c r="D357">
        <v>-52.536312000000002</v>
      </c>
      <c r="F357" s="6">
        <f t="shared" si="58"/>
        <v>7.5335000000000001</v>
      </c>
      <c r="G357" s="6">
        <f t="shared" si="56"/>
        <v>-54.944766999999999</v>
      </c>
      <c r="J357">
        <v>9111222222.2222004</v>
      </c>
      <c r="K357">
        <v>-94.769538999999995</v>
      </c>
      <c r="L357">
        <v>-74.765663000000004</v>
      </c>
      <c r="N357" s="6">
        <f t="shared" si="59"/>
        <v>2.9442499999999998</v>
      </c>
      <c r="O357" s="6">
        <f t="shared" si="57"/>
        <v>-97.841667000000001</v>
      </c>
    </row>
    <row r="358" spans="2:16" x14ac:dyDescent="0.25">
      <c r="B358">
        <v>23709833333.333</v>
      </c>
      <c r="C358">
        <v>-61.068710000000003</v>
      </c>
      <c r="D358">
        <v>-51.771934999999999</v>
      </c>
      <c r="F358" s="6">
        <f t="shared" si="58"/>
        <v>7.7132500000000004</v>
      </c>
      <c r="G358" s="6">
        <f t="shared" si="56"/>
        <v>-56.077179000000001</v>
      </c>
      <c r="J358">
        <v>9759351851.8519001</v>
      </c>
      <c r="K358">
        <v>-99.779083</v>
      </c>
      <c r="L358">
        <v>-70.089950999999999</v>
      </c>
      <c r="N358" s="6">
        <f t="shared" si="59"/>
        <v>3.0831249999999999</v>
      </c>
      <c r="O358" s="6">
        <f t="shared" si="57"/>
        <v>-97.684982000000005</v>
      </c>
    </row>
    <row r="359" spans="2:16" x14ac:dyDescent="0.25">
      <c r="B359">
        <v>24967666666.667</v>
      </c>
      <c r="C359">
        <v>-63.538471000000001</v>
      </c>
      <c r="D359">
        <v>-53.513556999999999</v>
      </c>
      <c r="F359" s="6">
        <f t="shared" si="58"/>
        <v>7.8929999999999998</v>
      </c>
      <c r="G359" s="6">
        <f t="shared" si="56"/>
        <v>-63.152068999999997</v>
      </c>
      <c r="J359">
        <v>10407481481.481001</v>
      </c>
      <c r="K359">
        <v>-102.32337</v>
      </c>
      <c r="L359">
        <v>-67.780945000000003</v>
      </c>
      <c r="N359" s="6">
        <f t="shared" si="59"/>
        <v>3.222</v>
      </c>
      <c r="O359" s="6">
        <f t="shared" si="57"/>
        <v>-113.61754000000001</v>
      </c>
    </row>
    <row r="360" spans="2:16" x14ac:dyDescent="0.25">
      <c r="B360">
        <v>26225500000</v>
      </c>
      <c r="C360">
        <v>-60.900416999999997</v>
      </c>
      <c r="D360">
        <v>-51.355151999999997</v>
      </c>
      <c r="F360" s="6">
        <f t="shared" si="58"/>
        <v>8.0727499999999992</v>
      </c>
      <c r="G360" s="6">
        <f t="shared" si="56"/>
        <v>-64.418907000000004</v>
      </c>
      <c r="J360">
        <v>11055611111.111</v>
      </c>
      <c r="K360">
        <v>-101.98927999999999</v>
      </c>
      <c r="L360">
        <v>-73.301002999999994</v>
      </c>
      <c r="N360" s="6">
        <f t="shared" si="59"/>
        <v>3.3608750000000001</v>
      </c>
      <c r="O360" s="6">
        <f t="shared" si="57"/>
        <v>-107.36417</v>
      </c>
    </row>
    <row r="361" spans="2:16" x14ac:dyDescent="0.25">
      <c r="B361">
        <v>27483333333.333</v>
      </c>
      <c r="C361">
        <v>-62.745570999999998</v>
      </c>
      <c r="D361">
        <v>-52.810611999999999</v>
      </c>
      <c r="F361" s="6">
        <f t="shared" si="58"/>
        <v>8.2524999999999995</v>
      </c>
      <c r="G361" s="6">
        <f t="shared" si="56"/>
        <v>-61.284194999999997</v>
      </c>
      <c r="J361">
        <v>11703740740.740999</v>
      </c>
      <c r="K361">
        <v>-97.433387999999994</v>
      </c>
      <c r="L361">
        <v>-79.522452999999999</v>
      </c>
      <c r="N361" s="6">
        <f t="shared" si="59"/>
        <v>3.4997500000000001</v>
      </c>
      <c r="O361" s="6">
        <f t="shared" si="57"/>
        <v>-105.72288</v>
      </c>
    </row>
    <row r="362" spans="2:16" x14ac:dyDescent="0.25">
      <c r="B362">
        <v>28741166666.667</v>
      </c>
      <c r="C362">
        <v>-69.364845000000003</v>
      </c>
      <c r="D362">
        <v>-58.130844000000003</v>
      </c>
      <c r="F362" s="6" t="s">
        <v>25</v>
      </c>
      <c r="J362">
        <v>12351870370.370001</v>
      </c>
      <c r="K362">
        <v>-109.34662</v>
      </c>
      <c r="L362">
        <v>-83.933052000000004</v>
      </c>
      <c r="N362" s="6" t="s">
        <v>25</v>
      </c>
    </row>
    <row r="363" spans="2:16" x14ac:dyDescent="0.25">
      <c r="B363">
        <v>29999000000</v>
      </c>
      <c r="C363">
        <v>-69.492469999999997</v>
      </c>
      <c r="D363">
        <v>-57.727581000000001</v>
      </c>
      <c r="J363">
        <v>13000000000</v>
      </c>
      <c r="K363">
        <v>-95.425612999999998</v>
      </c>
      <c r="L363">
        <v>-107.48004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5.0170000000000003</v>
      </c>
      <c r="G367" s="6">
        <f t="shared" si="60"/>
        <v>-85.373123000000007</v>
      </c>
      <c r="H367" s="36">
        <f>ABS(AVERAGE(G367:G385)-(H366-1)*20)</f>
        <v>121.38124015789475</v>
      </c>
      <c r="J367" t="s">
        <v>58</v>
      </c>
      <c r="N367" s="6">
        <f t="shared" ref="N367:N385" si="63">J393/1000000000</f>
        <v>1</v>
      </c>
      <c r="O367" s="6">
        <f t="shared" si="61"/>
        <v>-106.79348</v>
      </c>
      <c r="P367" s="36">
        <f>ABS(AVERAGE(O367:O385)-(P366-1)*20)</f>
        <v>155.34062326315791</v>
      </c>
    </row>
    <row r="368" spans="2:16" x14ac:dyDescent="0.25">
      <c r="B368" t="s">
        <v>23</v>
      </c>
      <c r="C368" t="s">
        <v>145</v>
      </c>
      <c r="D368" t="s">
        <v>59</v>
      </c>
      <c r="F368" s="6">
        <f t="shared" si="62"/>
        <v>5.5297638888888994</v>
      </c>
      <c r="G368" s="6">
        <f t="shared" si="60"/>
        <v>-70.081924000000001</v>
      </c>
      <c r="J368" t="s">
        <v>23</v>
      </c>
      <c r="K368" t="s">
        <v>145</v>
      </c>
      <c r="L368" t="s">
        <v>59</v>
      </c>
      <c r="N368" s="6">
        <f t="shared" si="63"/>
        <v>1.2916805555555999</v>
      </c>
      <c r="O368" s="6">
        <f t="shared" si="61"/>
        <v>-94.176674000000006</v>
      </c>
    </row>
    <row r="369" spans="2:15" x14ac:dyDescent="0.25">
      <c r="B369">
        <v>5017000000</v>
      </c>
      <c r="C369">
        <v>-70.693329000000006</v>
      </c>
      <c r="D369">
        <v>-64.152313000000007</v>
      </c>
      <c r="F369" s="6">
        <f t="shared" si="62"/>
        <v>6.0425277777777993</v>
      </c>
      <c r="G369" s="6">
        <f t="shared" si="60"/>
        <v>-73.025077999999993</v>
      </c>
      <c r="J369">
        <v>1000000000</v>
      </c>
      <c r="K369">
        <v>-94.496941000000007</v>
      </c>
      <c r="L369">
        <v>-94.496941000000007</v>
      </c>
      <c r="N369" s="6">
        <f t="shared" si="63"/>
        <v>1.5833611111110999</v>
      </c>
      <c r="O369" s="6">
        <f t="shared" si="61"/>
        <v>-98.878142999999994</v>
      </c>
    </row>
    <row r="370" spans="2:15" x14ac:dyDescent="0.25">
      <c r="B370">
        <v>5196750000</v>
      </c>
      <c r="C370">
        <v>-74.590453999999994</v>
      </c>
      <c r="D370">
        <v>-68.756934999999999</v>
      </c>
      <c r="F370" s="6">
        <f t="shared" si="62"/>
        <v>6.5552916666667</v>
      </c>
      <c r="G370" s="6">
        <f t="shared" si="60"/>
        <v>-70.192595999999995</v>
      </c>
      <c r="J370">
        <v>1138875000</v>
      </c>
      <c r="K370">
        <v>-104.53305</v>
      </c>
      <c r="L370">
        <v>-104.53305</v>
      </c>
      <c r="N370" s="6">
        <f t="shared" si="63"/>
        <v>1.8750416666666998</v>
      </c>
      <c r="O370" s="6">
        <f t="shared" si="61"/>
        <v>-96.327361999999994</v>
      </c>
    </row>
    <row r="371" spans="2:15" x14ac:dyDescent="0.25">
      <c r="B371">
        <v>5376500000</v>
      </c>
      <c r="C371">
        <v>-78.594748999999993</v>
      </c>
      <c r="D371">
        <v>-72.613799999999998</v>
      </c>
      <c r="F371" s="6">
        <f t="shared" si="62"/>
        <v>7.0680555555555999</v>
      </c>
      <c r="G371" s="6">
        <f t="shared" si="60"/>
        <v>-67.47287</v>
      </c>
      <c r="J371">
        <v>1277750000</v>
      </c>
      <c r="K371">
        <v>-96.886268999999999</v>
      </c>
      <c r="L371">
        <v>-96.886268999999999</v>
      </c>
      <c r="N371" s="6">
        <f t="shared" si="63"/>
        <v>2.1667222222221998</v>
      </c>
      <c r="O371" s="6">
        <f t="shared" si="61"/>
        <v>-99.233833000000004</v>
      </c>
    </row>
    <row r="372" spans="2:15" x14ac:dyDescent="0.25">
      <c r="B372">
        <v>5556250000</v>
      </c>
      <c r="C372">
        <v>-67.751487999999995</v>
      </c>
      <c r="D372">
        <v>-61.343902999999997</v>
      </c>
      <c r="F372" s="6">
        <f t="shared" si="62"/>
        <v>7.5808194444443995</v>
      </c>
      <c r="G372" s="6">
        <f t="shared" si="60"/>
        <v>-80.985336000000004</v>
      </c>
      <c r="J372">
        <v>1416625000</v>
      </c>
      <c r="K372">
        <v>-118.04172</v>
      </c>
      <c r="L372">
        <v>-118.04172</v>
      </c>
      <c r="N372" s="6">
        <f t="shared" si="63"/>
        <v>2.4584027777777999</v>
      </c>
      <c r="O372" s="6">
        <f t="shared" si="61"/>
        <v>-91.523055999999997</v>
      </c>
    </row>
    <row r="373" spans="2:15" x14ac:dyDescent="0.25">
      <c r="B373">
        <v>5736000000</v>
      </c>
      <c r="C373">
        <v>-60.518619999999999</v>
      </c>
      <c r="D373">
        <v>-54.172874</v>
      </c>
      <c r="F373" s="6">
        <f t="shared" si="62"/>
        <v>8.0935833333332994</v>
      </c>
      <c r="G373" s="6">
        <f t="shared" si="60"/>
        <v>-59.953453000000003</v>
      </c>
      <c r="J373">
        <v>1555500000</v>
      </c>
      <c r="K373">
        <v>-105.1883</v>
      </c>
      <c r="L373">
        <v>-105.1883</v>
      </c>
      <c r="N373" s="6">
        <f t="shared" si="63"/>
        <v>2.7500833333333001</v>
      </c>
      <c r="O373" s="6">
        <f t="shared" si="61"/>
        <v>-91.364540000000005</v>
      </c>
    </row>
    <row r="374" spans="2:15" x14ac:dyDescent="0.25">
      <c r="B374">
        <v>5915750000</v>
      </c>
      <c r="C374">
        <v>-57.169570999999998</v>
      </c>
      <c r="D374">
        <v>-50.886783999999999</v>
      </c>
      <c r="F374" s="6">
        <f t="shared" si="62"/>
        <v>8.6063472222222011</v>
      </c>
      <c r="G374" s="6">
        <f t="shared" si="60"/>
        <v>-65.428070000000005</v>
      </c>
      <c r="J374">
        <v>1694375000</v>
      </c>
      <c r="K374">
        <v>-106.65622999999999</v>
      </c>
      <c r="L374">
        <v>-106.65622999999999</v>
      </c>
      <c r="N374" s="6">
        <f t="shared" si="63"/>
        <v>3.0417638888888998</v>
      </c>
      <c r="O374" s="6">
        <f t="shared" si="61"/>
        <v>-92.146880999999993</v>
      </c>
    </row>
    <row r="375" spans="2:15" x14ac:dyDescent="0.25">
      <c r="B375">
        <v>6095500000</v>
      </c>
      <c r="C375">
        <v>-59.691916999999997</v>
      </c>
      <c r="D375">
        <v>-52.895515000000003</v>
      </c>
      <c r="F375" s="6">
        <f t="shared" si="62"/>
        <v>9.1191111111110992</v>
      </c>
      <c r="G375" s="6">
        <f t="shared" si="60"/>
        <v>-62.805145000000003</v>
      </c>
      <c r="J375">
        <v>1833250000</v>
      </c>
      <c r="K375">
        <v>-101.45771999999999</v>
      </c>
      <c r="L375">
        <v>-101.45771999999999</v>
      </c>
      <c r="N375" s="6">
        <f t="shared" si="63"/>
        <v>3.3334444444444</v>
      </c>
      <c r="O375" s="6">
        <f t="shared" si="61"/>
        <v>-95.381980999999996</v>
      </c>
    </row>
    <row r="376" spans="2:15" x14ac:dyDescent="0.25">
      <c r="B376">
        <v>6275250000</v>
      </c>
      <c r="C376">
        <v>-62.806033999999997</v>
      </c>
      <c r="D376">
        <v>-55.770088000000001</v>
      </c>
      <c r="F376" s="6">
        <f t="shared" si="62"/>
        <v>9.6318750000000009</v>
      </c>
      <c r="G376" s="6">
        <f t="shared" si="60"/>
        <v>-57.420357000000003</v>
      </c>
      <c r="J376">
        <v>1972125000</v>
      </c>
      <c r="K376">
        <v>-95.249122999999997</v>
      </c>
      <c r="L376">
        <v>-95.249122999999997</v>
      </c>
      <c r="N376" s="6">
        <f t="shared" si="63"/>
        <v>3.6251250000000002</v>
      </c>
      <c r="O376" s="6">
        <f t="shared" si="61"/>
        <v>-99.391670000000005</v>
      </c>
    </row>
    <row r="377" spans="2:15" x14ac:dyDescent="0.25">
      <c r="B377">
        <v>6455000000</v>
      </c>
      <c r="C377">
        <v>-78.587608000000003</v>
      </c>
      <c r="D377">
        <v>-70.901024000000007</v>
      </c>
      <c r="F377" s="6">
        <f t="shared" si="62"/>
        <v>10.144638888889</v>
      </c>
      <c r="G377" s="6">
        <f t="shared" si="60"/>
        <v>-61.431384999999999</v>
      </c>
      <c r="J377">
        <v>2111000000</v>
      </c>
      <c r="K377">
        <v>-102.79313999999999</v>
      </c>
      <c r="L377">
        <v>-102.79313999999999</v>
      </c>
      <c r="N377" s="6">
        <f t="shared" si="63"/>
        <v>3.9168055555556003</v>
      </c>
      <c r="O377" s="6">
        <f t="shared" si="61"/>
        <v>-98.553061999999997</v>
      </c>
    </row>
    <row r="378" spans="2:15" x14ac:dyDescent="0.25">
      <c r="B378">
        <v>6634750000</v>
      </c>
      <c r="C378">
        <v>-68.299674999999993</v>
      </c>
      <c r="D378">
        <v>-58.963982000000001</v>
      </c>
      <c r="F378" s="6">
        <f t="shared" si="62"/>
        <v>10.657402777778</v>
      </c>
      <c r="G378" s="6">
        <f t="shared" si="60"/>
        <v>-51.203468000000001</v>
      </c>
      <c r="J378">
        <v>2249875000</v>
      </c>
      <c r="K378">
        <v>-98.832786999999996</v>
      </c>
      <c r="L378">
        <v>-98.832786999999996</v>
      </c>
      <c r="N378" s="6">
        <f t="shared" si="63"/>
        <v>4.2084861111111005</v>
      </c>
      <c r="O378" s="6">
        <f t="shared" si="61"/>
        <v>-88.625457999999995</v>
      </c>
    </row>
    <row r="379" spans="2:15" x14ac:dyDescent="0.25">
      <c r="B379">
        <v>6814500000</v>
      </c>
      <c r="C379">
        <v>-63.435428999999999</v>
      </c>
      <c r="D379">
        <v>-55.181998999999998</v>
      </c>
      <c r="F379" s="6">
        <f t="shared" si="62"/>
        <v>11.170166666666999</v>
      </c>
      <c r="G379" s="6">
        <f t="shared" si="60"/>
        <v>-50.268622999999998</v>
      </c>
      <c r="J379">
        <v>2388750000</v>
      </c>
      <c r="K379">
        <v>-103.84513</v>
      </c>
      <c r="L379">
        <v>-103.84513</v>
      </c>
      <c r="N379" s="6">
        <f t="shared" si="63"/>
        <v>4.5001666666667006</v>
      </c>
      <c r="O379" s="6">
        <f t="shared" si="61"/>
        <v>-88.621467999999993</v>
      </c>
    </row>
    <row r="380" spans="2:15" x14ac:dyDescent="0.25">
      <c r="B380">
        <v>6994250000</v>
      </c>
      <c r="C380">
        <v>-61.889018999999998</v>
      </c>
      <c r="D380">
        <v>-51.578158999999999</v>
      </c>
      <c r="F380" s="6">
        <f t="shared" si="62"/>
        <v>11.682930555556</v>
      </c>
      <c r="G380" s="6">
        <f t="shared" si="60"/>
        <v>-51.550944999999999</v>
      </c>
      <c r="J380">
        <v>2527625000</v>
      </c>
      <c r="K380">
        <v>-93.704445000000007</v>
      </c>
      <c r="L380">
        <v>-93.704445000000007</v>
      </c>
      <c r="N380" s="6">
        <f t="shared" si="63"/>
        <v>4.7918472222222004</v>
      </c>
      <c r="O380" s="6">
        <f t="shared" si="61"/>
        <v>-94.870529000000005</v>
      </c>
    </row>
    <row r="381" spans="2:15" x14ac:dyDescent="0.25">
      <c r="B381">
        <v>7174000000</v>
      </c>
      <c r="C381">
        <v>-62.418956999999999</v>
      </c>
      <c r="D381">
        <v>-52.856907</v>
      </c>
      <c r="F381" s="6">
        <f t="shared" si="62"/>
        <v>12.195694444443999</v>
      </c>
      <c r="G381" s="6">
        <f t="shared" si="60"/>
        <v>-54.897418999999999</v>
      </c>
      <c r="J381">
        <v>2666500000</v>
      </c>
      <c r="K381">
        <v>-101.5574</v>
      </c>
      <c r="L381">
        <v>-101.5574</v>
      </c>
      <c r="N381" s="6">
        <f t="shared" si="63"/>
        <v>5.0835277777777996</v>
      </c>
      <c r="O381" s="6">
        <f t="shared" si="61"/>
        <v>-100.85777</v>
      </c>
    </row>
    <row r="382" spans="2:15" x14ac:dyDescent="0.25">
      <c r="B382">
        <v>7353750000</v>
      </c>
      <c r="C382">
        <v>-62.891609000000003</v>
      </c>
      <c r="D382">
        <v>-53.594836999999998</v>
      </c>
      <c r="F382" s="6">
        <f t="shared" si="62"/>
        <v>12.708458333333001</v>
      </c>
      <c r="G382" s="6">
        <f t="shared" si="60"/>
        <v>-53.720623000000003</v>
      </c>
      <c r="J382">
        <v>2805375000</v>
      </c>
      <c r="K382">
        <v>-94.554848000000007</v>
      </c>
      <c r="L382">
        <v>-94.554848000000007</v>
      </c>
      <c r="N382" s="6">
        <f t="shared" si="63"/>
        <v>5.3752083333332994</v>
      </c>
      <c r="O382" s="6">
        <f t="shared" si="61"/>
        <v>-90.980155999999994</v>
      </c>
    </row>
    <row r="383" spans="2:15" x14ac:dyDescent="0.25">
      <c r="B383">
        <v>7533500000</v>
      </c>
      <c r="C383">
        <v>-64.969680999999994</v>
      </c>
      <c r="D383">
        <v>-54.944766999999999</v>
      </c>
      <c r="F383" s="6">
        <f t="shared" si="62"/>
        <v>13.221222222222</v>
      </c>
      <c r="G383" s="6">
        <f t="shared" si="60"/>
        <v>-55.289417</v>
      </c>
      <c r="J383">
        <v>2944250000</v>
      </c>
      <c r="K383">
        <v>-97.841667000000001</v>
      </c>
      <c r="L383">
        <v>-97.841667000000001</v>
      </c>
      <c r="N383" s="6">
        <f t="shared" si="63"/>
        <v>5.6668888888888995</v>
      </c>
      <c r="O383" s="6">
        <f t="shared" si="61"/>
        <v>-105.92867</v>
      </c>
    </row>
    <row r="384" spans="2:15" x14ac:dyDescent="0.25">
      <c r="B384">
        <v>7713250000</v>
      </c>
      <c r="C384">
        <v>-65.622444000000002</v>
      </c>
      <c r="D384">
        <v>-56.077179000000001</v>
      </c>
      <c r="F384" s="6">
        <f t="shared" si="62"/>
        <v>13.733986111110999</v>
      </c>
      <c r="G384" s="6">
        <f t="shared" si="60"/>
        <v>-47.201034999999997</v>
      </c>
      <c r="J384">
        <v>3083125000</v>
      </c>
      <c r="K384">
        <v>-97.684982000000005</v>
      </c>
      <c r="L384">
        <v>-97.684982000000005</v>
      </c>
      <c r="N384" s="6">
        <f t="shared" si="63"/>
        <v>5.9585694444444002</v>
      </c>
      <c r="O384" s="6">
        <f t="shared" si="61"/>
        <v>-88.049683000000002</v>
      </c>
    </row>
    <row r="385" spans="2:16" x14ac:dyDescent="0.25">
      <c r="B385">
        <v>7893000000</v>
      </c>
      <c r="C385">
        <v>-73.087029000000001</v>
      </c>
      <c r="D385">
        <v>-63.152068999999997</v>
      </c>
      <c r="F385" s="6">
        <f t="shared" si="62"/>
        <v>14.24675</v>
      </c>
      <c r="G385" s="6">
        <f t="shared" si="60"/>
        <v>-47.942695999999998</v>
      </c>
      <c r="J385">
        <v>3222000000</v>
      </c>
      <c r="K385">
        <v>-113.61754000000001</v>
      </c>
      <c r="L385">
        <v>-113.61754000000001</v>
      </c>
      <c r="N385" s="6">
        <f t="shared" si="63"/>
        <v>6.2502500000000003</v>
      </c>
      <c r="O385" s="6">
        <f t="shared" si="61"/>
        <v>-89.767426</v>
      </c>
    </row>
    <row r="386" spans="2:16" x14ac:dyDescent="0.25">
      <c r="B386">
        <v>8072750000</v>
      </c>
      <c r="C386">
        <v>-75.652901</v>
      </c>
      <c r="D386">
        <v>-64.418907000000004</v>
      </c>
      <c r="F386" s="6" t="s">
        <v>25</v>
      </c>
      <c r="J386">
        <v>3360875000</v>
      </c>
      <c r="K386">
        <v>-107.36417</v>
      </c>
      <c r="L386">
        <v>-107.36417</v>
      </c>
      <c r="N386" s="6" t="s">
        <v>25</v>
      </c>
    </row>
    <row r="387" spans="2:16" x14ac:dyDescent="0.25">
      <c r="B387">
        <v>8252500000</v>
      </c>
      <c r="C387">
        <v>-73.049087999999998</v>
      </c>
      <c r="D387">
        <v>-61.284194999999997</v>
      </c>
      <c r="J387">
        <v>3499750000</v>
      </c>
      <c r="K387">
        <v>-105.72288</v>
      </c>
      <c r="L387">
        <v>-105.72288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5.0170000000000003</v>
      </c>
      <c r="G391" s="6">
        <f t="shared" si="64"/>
        <v>-69.453216999999995</v>
      </c>
      <c r="H391" s="36">
        <f>ABS(AVERAGE(G391:G409)-(H390-1)*20)</f>
        <v>121.07420536842105</v>
      </c>
      <c r="J391" t="s">
        <v>60</v>
      </c>
      <c r="N391" s="6">
        <f t="shared" ref="N391:N409" si="67">J417/1000000000</f>
        <v>1</v>
      </c>
      <c r="O391" s="6">
        <f t="shared" si="65"/>
        <v>-94.413330000000002</v>
      </c>
      <c r="P391" s="36">
        <f>ABS(AVERAGE(O391:O409)-(P390-1)*20)</f>
        <v>156.01777705263157</v>
      </c>
    </row>
    <row r="392" spans="2:16" x14ac:dyDescent="0.25">
      <c r="B392" t="s">
        <v>23</v>
      </c>
      <c r="C392" t="s">
        <v>146</v>
      </c>
      <c r="D392" t="s">
        <v>61</v>
      </c>
      <c r="F392" s="6">
        <f t="shared" si="66"/>
        <v>5.9464166666667007</v>
      </c>
      <c r="G392" s="6">
        <f t="shared" si="64"/>
        <v>-67.805321000000006</v>
      </c>
      <c r="J392" t="s">
        <v>23</v>
      </c>
      <c r="K392" t="s">
        <v>146</v>
      </c>
      <c r="L392" t="s">
        <v>61</v>
      </c>
      <c r="N392" s="6">
        <f t="shared" si="67"/>
        <v>1.4722361111111</v>
      </c>
      <c r="O392" s="6">
        <f t="shared" si="65"/>
        <v>-92.054787000000005</v>
      </c>
    </row>
    <row r="393" spans="2:16" x14ac:dyDescent="0.25">
      <c r="B393">
        <v>5017000000</v>
      </c>
      <c r="C393">
        <v>-91.914139000000006</v>
      </c>
      <c r="D393">
        <v>-85.373123000000007</v>
      </c>
      <c r="F393" s="6">
        <f t="shared" si="66"/>
        <v>6.8758333333332997</v>
      </c>
      <c r="G393" s="6">
        <f t="shared" si="64"/>
        <v>-60.745522000000001</v>
      </c>
      <c r="J393">
        <v>1000000000</v>
      </c>
      <c r="K393">
        <v>-106.79348</v>
      </c>
      <c r="L393">
        <v>-106.79348</v>
      </c>
      <c r="N393" s="6">
        <f t="shared" si="67"/>
        <v>1.9444722222222</v>
      </c>
      <c r="O393" s="6">
        <f t="shared" si="65"/>
        <v>-113.6833</v>
      </c>
    </row>
    <row r="394" spans="2:16" x14ac:dyDescent="0.25">
      <c r="B394">
        <v>5529763888.8888998</v>
      </c>
      <c r="C394">
        <v>-75.915442999999996</v>
      </c>
      <c r="D394">
        <v>-70.081924000000001</v>
      </c>
      <c r="F394" s="6">
        <f t="shared" si="66"/>
        <v>7.80525</v>
      </c>
      <c r="G394" s="6">
        <f t="shared" si="64"/>
        <v>-66.473495</v>
      </c>
      <c r="J394">
        <v>1291680555.5555999</v>
      </c>
      <c r="K394">
        <v>-94.176674000000006</v>
      </c>
      <c r="L394">
        <v>-94.176674000000006</v>
      </c>
      <c r="N394" s="6">
        <f t="shared" si="67"/>
        <v>2.4167083333332999</v>
      </c>
      <c r="O394" s="6">
        <f t="shared" si="65"/>
        <v>-103.5889</v>
      </c>
    </row>
    <row r="395" spans="2:16" x14ac:dyDescent="0.25">
      <c r="B395">
        <v>6042527777.7777996</v>
      </c>
      <c r="C395">
        <v>-79.006027000000003</v>
      </c>
      <c r="D395">
        <v>-73.025077999999993</v>
      </c>
      <c r="F395" s="6">
        <f t="shared" si="66"/>
        <v>8.7346666666667012</v>
      </c>
      <c r="G395" s="6">
        <f t="shared" si="64"/>
        <v>-63.759903000000001</v>
      </c>
      <c r="J395">
        <v>1583361111.1111</v>
      </c>
      <c r="K395">
        <v>-98.878142999999994</v>
      </c>
      <c r="L395">
        <v>-98.878142999999994</v>
      </c>
      <c r="N395" s="6">
        <f t="shared" si="67"/>
        <v>2.8889444444443999</v>
      </c>
      <c r="O395" s="6">
        <f t="shared" si="65"/>
        <v>-87.644142000000002</v>
      </c>
    </row>
    <row r="396" spans="2:16" x14ac:dyDescent="0.25">
      <c r="B396">
        <v>6555291666.6667004</v>
      </c>
      <c r="C396">
        <v>-76.600182000000004</v>
      </c>
      <c r="D396">
        <v>-70.192595999999995</v>
      </c>
      <c r="F396" s="6">
        <f t="shared" si="66"/>
        <v>9.6640833333333003</v>
      </c>
      <c r="G396" s="6">
        <f t="shared" si="64"/>
        <v>-60.582698999999998</v>
      </c>
      <c r="J396">
        <v>1875041666.6666999</v>
      </c>
      <c r="K396">
        <v>-96.327361999999994</v>
      </c>
      <c r="L396">
        <v>-96.327361999999994</v>
      </c>
      <c r="N396" s="6">
        <f t="shared" si="67"/>
        <v>3.3611805555556002</v>
      </c>
      <c r="O396" s="6">
        <f t="shared" si="65"/>
        <v>-93.918662999999995</v>
      </c>
    </row>
    <row r="397" spans="2:16" x14ac:dyDescent="0.25">
      <c r="B397">
        <v>7068055555.5556002</v>
      </c>
      <c r="C397">
        <v>-73.818611000000004</v>
      </c>
      <c r="D397">
        <v>-67.47287</v>
      </c>
      <c r="F397" s="6">
        <f t="shared" si="66"/>
        <v>10.593500000000001</v>
      </c>
      <c r="G397" s="6">
        <f t="shared" si="64"/>
        <v>-77.447624000000005</v>
      </c>
      <c r="J397">
        <v>2166722222.2221999</v>
      </c>
      <c r="K397">
        <v>-99.233833000000004</v>
      </c>
      <c r="L397">
        <v>-99.233833000000004</v>
      </c>
      <c r="N397" s="6">
        <f t="shared" si="67"/>
        <v>3.8334166666666998</v>
      </c>
      <c r="O397" s="6">
        <f t="shared" si="65"/>
        <v>-96.639801000000006</v>
      </c>
    </row>
    <row r="398" spans="2:16" x14ac:dyDescent="0.25">
      <c r="B398">
        <v>7580819444.4443998</v>
      </c>
      <c r="C398">
        <v>-87.268127000000007</v>
      </c>
      <c r="D398">
        <v>-80.985336000000004</v>
      </c>
      <c r="F398" s="6">
        <f t="shared" si="66"/>
        <v>11.522916666666999</v>
      </c>
      <c r="G398" s="6">
        <f t="shared" si="64"/>
        <v>-65.376343000000006</v>
      </c>
      <c r="J398">
        <v>2458402777.7778001</v>
      </c>
      <c r="K398">
        <v>-91.523055999999997</v>
      </c>
      <c r="L398">
        <v>-91.523055999999997</v>
      </c>
      <c r="N398" s="6">
        <f t="shared" si="67"/>
        <v>4.3056527777777998</v>
      </c>
      <c r="O398" s="6">
        <f t="shared" si="65"/>
        <v>-105.34737</v>
      </c>
    </row>
    <row r="399" spans="2:16" x14ac:dyDescent="0.25">
      <c r="B399">
        <v>8093583333.3332996</v>
      </c>
      <c r="C399">
        <v>-66.749854999999997</v>
      </c>
      <c r="D399">
        <v>-59.953453000000003</v>
      </c>
      <c r="F399" s="6">
        <f t="shared" si="66"/>
        <v>12.452333333333</v>
      </c>
      <c r="G399" s="6">
        <f t="shared" si="64"/>
        <v>-51.992213999999997</v>
      </c>
      <c r="J399">
        <v>2750083333.3333001</v>
      </c>
      <c r="K399">
        <v>-91.364540000000005</v>
      </c>
      <c r="L399">
        <v>-91.364540000000005</v>
      </c>
      <c r="N399" s="6">
        <f t="shared" si="67"/>
        <v>4.7778888888889002</v>
      </c>
      <c r="O399" s="6">
        <f t="shared" si="65"/>
        <v>-96.860695000000007</v>
      </c>
    </row>
    <row r="400" spans="2:16" x14ac:dyDescent="0.25">
      <c r="B400">
        <v>8606347222.2222004</v>
      </c>
      <c r="C400">
        <v>-72.464011999999997</v>
      </c>
      <c r="D400">
        <v>-65.428070000000005</v>
      </c>
      <c r="F400" s="6">
        <f t="shared" si="66"/>
        <v>13.38175</v>
      </c>
      <c r="G400" s="6">
        <f t="shared" si="64"/>
        <v>-50.865760999999999</v>
      </c>
      <c r="J400">
        <v>3041763888.8888998</v>
      </c>
      <c r="K400">
        <v>-92.146880999999993</v>
      </c>
      <c r="L400">
        <v>-92.146880999999993</v>
      </c>
      <c r="N400" s="6">
        <f t="shared" si="67"/>
        <v>5.2501249999999997</v>
      </c>
      <c r="O400" s="6">
        <f t="shared" si="65"/>
        <v>-95.302299000000005</v>
      </c>
    </row>
    <row r="401" spans="2:16" x14ac:dyDescent="0.25">
      <c r="B401">
        <v>9119111111.1110992</v>
      </c>
      <c r="C401">
        <v>-70.491730000000004</v>
      </c>
      <c r="D401">
        <v>-62.805145000000003</v>
      </c>
      <c r="F401" s="6">
        <f t="shared" si="66"/>
        <v>14.311166666666999</v>
      </c>
      <c r="G401" s="6">
        <f t="shared" si="64"/>
        <v>-49.918799999999997</v>
      </c>
      <c r="J401">
        <v>3333444444.4443998</v>
      </c>
      <c r="K401">
        <v>-95.381980999999996</v>
      </c>
      <c r="L401">
        <v>-95.381980999999996</v>
      </c>
      <c r="N401" s="6">
        <f t="shared" si="67"/>
        <v>5.7223611111111001</v>
      </c>
      <c r="O401" s="6">
        <f t="shared" si="65"/>
        <v>-101.65085999999999</v>
      </c>
    </row>
    <row r="402" spans="2:16" x14ac:dyDescent="0.25">
      <c r="B402">
        <v>9631875000</v>
      </c>
      <c r="C402">
        <v>-66.756050000000002</v>
      </c>
      <c r="D402">
        <v>-57.420357000000003</v>
      </c>
      <c r="F402" s="6">
        <f t="shared" si="66"/>
        <v>15.240583333332999</v>
      </c>
      <c r="G402" s="6">
        <f t="shared" si="64"/>
        <v>-55.256573000000003</v>
      </c>
      <c r="J402">
        <v>3625125000</v>
      </c>
      <c r="K402">
        <v>-99.391670000000005</v>
      </c>
      <c r="L402">
        <v>-99.391670000000005</v>
      </c>
      <c r="N402" s="6">
        <f t="shared" si="67"/>
        <v>6.1945972222222005</v>
      </c>
      <c r="O402" s="6">
        <f t="shared" si="65"/>
        <v>-102.62589</v>
      </c>
    </row>
    <row r="403" spans="2:16" x14ac:dyDescent="0.25">
      <c r="B403">
        <v>10144638888.889</v>
      </c>
      <c r="C403">
        <v>-69.684814000000003</v>
      </c>
      <c r="D403">
        <v>-61.431384999999999</v>
      </c>
      <c r="F403" s="6">
        <f t="shared" si="66"/>
        <v>16.170000000000002</v>
      </c>
      <c r="G403" s="6">
        <f t="shared" si="64"/>
        <v>-63.594994</v>
      </c>
      <c r="J403">
        <v>3916805555.5556002</v>
      </c>
      <c r="K403">
        <v>-98.553061999999997</v>
      </c>
      <c r="L403">
        <v>-98.553061999999997</v>
      </c>
      <c r="N403" s="6">
        <f t="shared" si="67"/>
        <v>6.6668333333332992</v>
      </c>
      <c r="O403" s="6">
        <f t="shared" si="65"/>
        <v>-92.805565000000001</v>
      </c>
    </row>
    <row r="404" spans="2:16" x14ac:dyDescent="0.25">
      <c r="B404">
        <v>10657402777.778</v>
      </c>
      <c r="C404">
        <v>-61.514324000000002</v>
      </c>
      <c r="D404">
        <v>-51.203468000000001</v>
      </c>
      <c r="F404" s="6">
        <f t="shared" si="66"/>
        <v>17.099416666667</v>
      </c>
      <c r="G404" s="6">
        <f t="shared" si="64"/>
        <v>-54.602618999999997</v>
      </c>
      <c r="J404">
        <v>4208486111.1111002</v>
      </c>
      <c r="K404">
        <v>-88.625457999999995</v>
      </c>
      <c r="L404">
        <v>-88.625457999999995</v>
      </c>
      <c r="N404" s="6">
        <f t="shared" si="67"/>
        <v>7.1390694444443996</v>
      </c>
      <c r="O404" s="6">
        <f t="shared" si="65"/>
        <v>-87.058021999999994</v>
      </c>
    </row>
    <row r="405" spans="2:16" x14ac:dyDescent="0.25">
      <c r="B405">
        <v>11170166666.667</v>
      </c>
      <c r="C405">
        <v>-59.830669</v>
      </c>
      <c r="D405">
        <v>-50.268622999999998</v>
      </c>
      <c r="F405" s="6">
        <f t="shared" si="66"/>
        <v>18.028833333333001</v>
      </c>
      <c r="G405" s="6">
        <f t="shared" si="64"/>
        <v>-54.479759000000001</v>
      </c>
      <c r="J405">
        <v>4500166666.6667004</v>
      </c>
      <c r="K405">
        <v>-88.621467999999993</v>
      </c>
      <c r="L405">
        <v>-88.621467999999993</v>
      </c>
      <c r="N405" s="6">
        <f t="shared" si="67"/>
        <v>7.6113055555556004</v>
      </c>
      <c r="O405" s="6">
        <f t="shared" si="65"/>
        <v>-91.392302999999998</v>
      </c>
    </row>
    <row r="406" spans="2:16" x14ac:dyDescent="0.25">
      <c r="B406">
        <v>11682930555.556</v>
      </c>
      <c r="C406">
        <v>-60.847721</v>
      </c>
      <c r="D406">
        <v>-51.550944999999999</v>
      </c>
      <c r="F406" s="6">
        <f t="shared" si="66"/>
        <v>18.95825</v>
      </c>
      <c r="G406" s="6">
        <f t="shared" si="64"/>
        <v>-61.807526000000003</v>
      </c>
      <c r="J406">
        <v>4791847222.2222004</v>
      </c>
      <c r="K406">
        <v>-94.870529000000005</v>
      </c>
      <c r="L406">
        <v>-94.870529000000005</v>
      </c>
      <c r="N406" s="6">
        <f t="shared" si="67"/>
        <v>8.0835416666667008</v>
      </c>
      <c r="O406" s="6">
        <f t="shared" si="65"/>
        <v>-83.479079999999996</v>
      </c>
    </row>
    <row r="407" spans="2:16" x14ac:dyDescent="0.25">
      <c r="B407">
        <v>12195694444.444</v>
      </c>
      <c r="C407">
        <v>-64.922332999999995</v>
      </c>
      <c r="D407">
        <v>-54.897418999999999</v>
      </c>
      <c r="F407" s="6">
        <f t="shared" si="66"/>
        <v>19.887666666666998</v>
      </c>
      <c r="G407" s="6">
        <f t="shared" si="64"/>
        <v>-64.090141000000003</v>
      </c>
      <c r="J407">
        <v>5083527777.7777996</v>
      </c>
      <c r="K407">
        <v>-100.85777</v>
      </c>
      <c r="L407">
        <v>-100.85777</v>
      </c>
      <c r="N407" s="6">
        <f t="shared" si="67"/>
        <v>8.5557777777778004</v>
      </c>
      <c r="O407" s="6">
        <f t="shared" si="65"/>
        <v>-95.030060000000006</v>
      </c>
    </row>
    <row r="408" spans="2:16" x14ac:dyDescent="0.25">
      <c r="B408">
        <v>12708458333.333</v>
      </c>
      <c r="C408">
        <v>-63.265887999999997</v>
      </c>
      <c r="D408">
        <v>-53.720623000000003</v>
      </c>
      <c r="F408" s="6">
        <f t="shared" si="66"/>
        <v>20.817083333332999</v>
      </c>
      <c r="G408" s="6">
        <f t="shared" si="64"/>
        <v>-69.809646999999998</v>
      </c>
      <c r="J408">
        <v>5375208333.3332996</v>
      </c>
      <c r="K408">
        <v>-90.980155999999994</v>
      </c>
      <c r="L408">
        <v>-90.980155999999994</v>
      </c>
      <c r="N408" s="6">
        <f t="shared" si="67"/>
        <v>9.0280138888888999</v>
      </c>
      <c r="O408" s="6">
        <f t="shared" si="65"/>
        <v>-94.924126000000001</v>
      </c>
    </row>
    <row r="409" spans="2:16" x14ac:dyDescent="0.25">
      <c r="B409">
        <v>13221222222.222</v>
      </c>
      <c r="C409">
        <v>-65.224379999999996</v>
      </c>
      <c r="D409">
        <v>-55.289417</v>
      </c>
      <c r="F409" s="6">
        <f t="shared" si="66"/>
        <v>21.746500000000001</v>
      </c>
      <c r="G409" s="6">
        <f t="shared" si="64"/>
        <v>-52.347743999999999</v>
      </c>
      <c r="J409">
        <v>5666888888.8888998</v>
      </c>
      <c r="K409">
        <v>-105.92867</v>
      </c>
      <c r="L409">
        <v>-105.92867</v>
      </c>
      <c r="N409" s="6">
        <f t="shared" si="67"/>
        <v>9.5002499999999994</v>
      </c>
      <c r="O409" s="6">
        <f t="shared" si="65"/>
        <v>-95.918571</v>
      </c>
    </row>
    <row r="410" spans="2:16" x14ac:dyDescent="0.25">
      <c r="B410">
        <v>13733986111.111</v>
      </c>
      <c r="C410">
        <v>-58.435032</v>
      </c>
      <c r="D410">
        <v>-47.201034999999997</v>
      </c>
      <c r="F410" s="6" t="s">
        <v>25</v>
      </c>
      <c r="J410">
        <v>5958569444.4443998</v>
      </c>
      <c r="K410">
        <v>-88.049683000000002</v>
      </c>
      <c r="L410">
        <v>-88.049683000000002</v>
      </c>
      <c r="N410" s="6" t="s">
        <v>25</v>
      </c>
    </row>
    <row r="411" spans="2:16" x14ac:dyDescent="0.25">
      <c r="B411">
        <v>14246750000</v>
      </c>
      <c r="C411">
        <v>-59.707583999999997</v>
      </c>
      <c r="D411">
        <v>-47.942695999999998</v>
      </c>
      <c r="J411">
        <v>6250250000</v>
      </c>
      <c r="K411">
        <v>-89.767426</v>
      </c>
      <c r="L411">
        <v>-89.767426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5.0170000000000003</v>
      </c>
      <c r="G415" s="6">
        <f t="shared" si="68"/>
        <v>-65.341239999999999</v>
      </c>
      <c r="H415" s="36">
        <f>ABS(AVERAGE(G415:G433)-(H414-1)*20)</f>
        <v>122.82479352631579</v>
      </c>
      <c r="J415" t="s">
        <v>62</v>
      </c>
      <c r="N415" s="6">
        <f t="shared" ref="N415:N433" si="71">J441/1000000000</f>
        <v>1</v>
      </c>
      <c r="O415" s="6">
        <f t="shared" si="69"/>
        <v>-93.046143000000001</v>
      </c>
      <c r="P415" s="36">
        <f>ABS(AVERAGE(O415:O433)-(P414-1)*20)</f>
        <v>155.06942073684212</v>
      </c>
    </row>
    <row r="416" spans="2:16" x14ac:dyDescent="0.25">
      <c r="B416" t="s">
        <v>23</v>
      </c>
      <c r="C416" t="s">
        <v>147</v>
      </c>
      <c r="D416" t="s">
        <v>63</v>
      </c>
      <c r="F416" s="6">
        <f t="shared" si="70"/>
        <v>6.3630694444443998</v>
      </c>
      <c r="G416" s="6">
        <f t="shared" si="68"/>
        <v>-67.367523000000006</v>
      </c>
      <c r="J416" t="s">
        <v>23</v>
      </c>
      <c r="K416" t="s">
        <v>147</v>
      </c>
      <c r="L416" t="s">
        <v>63</v>
      </c>
      <c r="N416" s="6">
        <f t="shared" si="71"/>
        <v>1.6527916666667</v>
      </c>
      <c r="O416" s="6">
        <f t="shared" si="69"/>
        <v>-98.833679000000004</v>
      </c>
    </row>
    <row r="417" spans="2:15" x14ac:dyDescent="0.25">
      <c r="B417">
        <v>5017000000</v>
      </c>
      <c r="C417">
        <v>-75.994225</v>
      </c>
      <c r="D417">
        <v>-69.453216999999995</v>
      </c>
      <c r="F417" s="6">
        <f t="shared" si="70"/>
        <v>7.7091388888888996</v>
      </c>
      <c r="G417" s="6">
        <f t="shared" si="68"/>
        <v>-72.060478000000003</v>
      </c>
      <c r="J417">
        <v>1000000000</v>
      </c>
      <c r="K417">
        <v>-94.413330000000002</v>
      </c>
      <c r="L417">
        <v>-94.413330000000002</v>
      </c>
      <c r="N417" s="6">
        <f t="shared" si="71"/>
        <v>2.3055833333333</v>
      </c>
      <c r="O417" s="6">
        <f t="shared" si="69"/>
        <v>-102.39048</v>
      </c>
    </row>
    <row r="418" spans="2:15" x14ac:dyDescent="0.25">
      <c r="B418">
        <v>5946416666.6667004</v>
      </c>
      <c r="C418">
        <v>-73.638840000000002</v>
      </c>
      <c r="D418">
        <v>-67.805321000000006</v>
      </c>
      <c r="F418" s="6">
        <f t="shared" si="70"/>
        <v>9.0552083333332991</v>
      </c>
      <c r="G418" s="6">
        <f t="shared" si="68"/>
        <v>-65.664871000000005</v>
      </c>
      <c r="J418">
        <v>1472236111.1111</v>
      </c>
      <c r="K418">
        <v>-92.054787000000005</v>
      </c>
      <c r="L418">
        <v>-92.054787000000005</v>
      </c>
      <c r="N418" s="6">
        <f t="shared" si="71"/>
        <v>2.9583750000000002</v>
      </c>
      <c r="O418" s="6">
        <f t="shared" si="69"/>
        <v>-93.926688999999996</v>
      </c>
    </row>
    <row r="419" spans="2:15" x14ac:dyDescent="0.25">
      <c r="B419">
        <v>6875833333.3332996</v>
      </c>
      <c r="C419">
        <v>-66.726471000000004</v>
      </c>
      <c r="D419">
        <v>-60.745522000000001</v>
      </c>
      <c r="F419" s="6">
        <f t="shared" si="70"/>
        <v>10.401277777778001</v>
      </c>
      <c r="G419" s="6">
        <f t="shared" si="68"/>
        <v>-61.123874999999998</v>
      </c>
      <c r="J419">
        <v>1944472222.2221999</v>
      </c>
      <c r="K419">
        <v>-113.6833</v>
      </c>
      <c r="L419">
        <v>-113.6833</v>
      </c>
      <c r="N419" s="6">
        <f t="shared" si="71"/>
        <v>3.6111666666666999</v>
      </c>
      <c r="O419" s="6">
        <f t="shared" si="69"/>
        <v>-99.948074000000005</v>
      </c>
    </row>
    <row r="420" spans="2:15" x14ac:dyDescent="0.25">
      <c r="B420">
        <v>7805250000</v>
      </c>
      <c r="C420">
        <v>-72.881080999999995</v>
      </c>
      <c r="D420">
        <v>-66.473495</v>
      </c>
      <c r="F420" s="6">
        <f t="shared" si="70"/>
        <v>11.747347222222</v>
      </c>
      <c r="G420" s="6">
        <f t="shared" si="68"/>
        <v>-71.029121000000004</v>
      </c>
      <c r="J420">
        <v>2416708333.3333001</v>
      </c>
      <c r="K420">
        <v>-103.5889</v>
      </c>
      <c r="L420">
        <v>-103.5889</v>
      </c>
      <c r="N420" s="6">
        <f t="shared" si="71"/>
        <v>4.2639583333333002</v>
      </c>
      <c r="O420" s="6">
        <f t="shared" si="69"/>
        <v>-96.658157000000003</v>
      </c>
    </row>
    <row r="421" spans="2:15" x14ac:dyDescent="0.25">
      <c r="B421">
        <v>8734666666.6667004</v>
      </c>
      <c r="C421">
        <v>-70.105652000000006</v>
      </c>
      <c r="D421">
        <v>-63.759903000000001</v>
      </c>
      <c r="F421" s="6">
        <f t="shared" si="70"/>
        <v>13.093416666667</v>
      </c>
      <c r="G421" s="6">
        <f t="shared" si="68"/>
        <v>-60.419041</v>
      </c>
      <c r="J421">
        <v>2888944444.4443998</v>
      </c>
      <c r="K421">
        <v>-87.644142000000002</v>
      </c>
      <c r="L421">
        <v>-87.644142000000002</v>
      </c>
      <c r="N421" s="6">
        <f t="shared" si="71"/>
        <v>4.9167500000000004</v>
      </c>
      <c r="O421" s="6">
        <f t="shared" si="69"/>
        <v>-87.046943999999996</v>
      </c>
    </row>
    <row r="422" spans="2:15" x14ac:dyDescent="0.25">
      <c r="B422">
        <v>9664083333.3332996</v>
      </c>
      <c r="C422">
        <v>-66.865486000000004</v>
      </c>
      <c r="D422">
        <v>-60.582698999999998</v>
      </c>
      <c r="F422" s="6">
        <f t="shared" si="70"/>
        <v>14.439486111111</v>
      </c>
      <c r="G422" s="6">
        <f t="shared" si="68"/>
        <v>-64.309662000000003</v>
      </c>
      <c r="J422">
        <v>3361180555.5556002</v>
      </c>
      <c r="K422">
        <v>-93.918662999999995</v>
      </c>
      <c r="L422">
        <v>-93.918662999999995</v>
      </c>
      <c r="N422" s="6">
        <f t="shared" si="71"/>
        <v>5.5695416666667006</v>
      </c>
      <c r="O422" s="6">
        <f t="shared" si="69"/>
        <v>-90.258590999999996</v>
      </c>
    </row>
    <row r="423" spans="2:15" x14ac:dyDescent="0.25">
      <c r="B423">
        <v>10593500000</v>
      </c>
      <c r="C423">
        <v>-84.244026000000005</v>
      </c>
      <c r="D423">
        <v>-77.447624000000005</v>
      </c>
      <c r="F423" s="6">
        <f t="shared" si="70"/>
        <v>15.785555555556</v>
      </c>
      <c r="G423" s="6">
        <f t="shared" si="68"/>
        <v>-62.903438999999999</v>
      </c>
      <c r="J423">
        <v>3833416666.6666999</v>
      </c>
      <c r="K423">
        <v>-96.639801000000006</v>
      </c>
      <c r="L423">
        <v>-96.639801000000006</v>
      </c>
      <c r="N423" s="6">
        <f t="shared" si="71"/>
        <v>6.2223333333332995</v>
      </c>
      <c r="O423" s="6">
        <f t="shared" si="69"/>
        <v>-86.608504999999994</v>
      </c>
    </row>
    <row r="424" spans="2:15" x14ac:dyDescent="0.25">
      <c r="B424">
        <v>11522916666.667</v>
      </c>
      <c r="C424">
        <v>-72.412291999999994</v>
      </c>
      <c r="D424">
        <v>-65.376343000000006</v>
      </c>
      <c r="F424" s="6">
        <f t="shared" si="70"/>
        <v>17.131625</v>
      </c>
      <c r="G424" s="6">
        <f t="shared" si="68"/>
        <v>-51.653422999999997</v>
      </c>
      <c r="J424">
        <v>4305652777.7777996</v>
      </c>
      <c r="K424">
        <v>-105.34737</v>
      </c>
      <c r="L424">
        <v>-105.34737</v>
      </c>
      <c r="N424" s="6">
        <f t="shared" si="71"/>
        <v>6.8751249999999997</v>
      </c>
      <c r="O424" s="6">
        <f t="shared" si="69"/>
        <v>-101.94593</v>
      </c>
    </row>
    <row r="425" spans="2:15" x14ac:dyDescent="0.25">
      <c r="B425">
        <v>12452333333.333</v>
      </c>
      <c r="C425">
        <v>-59.678795000000001</v>
      </c>
      <c r="D425">
        <v>-51.992213999999997</v>
      </c>
      <c r="F425" s="6">
        <f t="shared" si="70"/>
        <v>18.477694444444001</v>
      </c>
      <c r="G425" s="6">
        <f t="shared" si="68"/>
        <v>-62.912567000000003</v>
      </c>
      <c r="J425">
        <v>4777888888.8888998</v>
      </c>
      <c r="K425">
        <v>-96.860695000000007</v>
      </c>
      <c r="L425">
        <v>-96.860695000000007</v>
      </c>
      <c r="N425" s="6">
        <f t="shared" si="71"/>
        <v>7.5279166666667008</v>
      </c>
      <c r="O425" s="6">
        <f t="shared" si="69"/>
        <v>-98.658248999999998</v>
      </c>
    </row>
    <row r="426" spans="2:15" x14ac:dyDescent="0.25">
      <c r="B426">
        <v>13381750000</v>
      </c>
      <c r="C426">
        <v>-60.201458000000002</v>
      </c>
      <c r="D426">
        <v>-50.865760999999999</v>
      </c>
      <c r="F426" s="6">
        <f t="shared" si="70"/>
        <v>19.823763888889001</v>
      </c>
      <c r="G426" s="6">
        <f t="shared" si="68"/>
        <v>-61.587944</v>
      </c>
      <c r="J426">
        <v>5250125000</v>
      </c>
      <c r="K426">
        <v>-95.302299000000005</v>
      </c>
      <c r="L426">
        <v>-95.302299000000005</v>
      </c>
      <c r="N426" s="6">
        <f t="shared" si="71"/>
        <v>8.1807083333332997</v>
      </c>
      <c r="O426" s="6">
        <f t="shared" si="69"/>
        <v>-103.98353</v>
      </c>
    </row>
    <row r="427" spans="2:15" x14ac:dyDescent="0.25">
      <c r="B427">
        <v>14311166666.667</v>
      </c>
      <c r="C427">
        <v>-58.172229999999999</v>
      </c>
      <c r="D427">
        <v>-49.918799999999997</v>
      </c>
      <c r="F427" s="6">
        <f t="shared" si="70"/>
        <v>21.169833333332999</v>
      </c>
      <c r="G427" s="6">
        <f t="shared" si="68"/>
        <v>-58.288345</v>
      </c>
      <c r="J427">
        <v>5722361111.1111002</v>
      </c>
      <c r="K427">
        <v>-101.65085999999999</v>
      </c>
      <c r="L427">
        <v>-101.65085999999999</v>
      </c>
      <c r="N427" s="6">
        <f t="shared" si="71"/>
        <v>8.8335000000000008</v>
      </c>
      <c r="O427" s="6">
        <f t="shared" si="69"/>
        <v>-95.682006999999999</v>
      </c>
    </row>
    <row r="428" spans="2:15" x14ac:dyDescent="0.25">
      <c r="B428">
        <v>15240583333.333</v>
      </c>
      <c r="C428">
        <v>-65.567429000000004</v>
      </c>
      <c r="D428">
        <v>-55.256573000000003</v>
      </c>
      <c r="F428" s="6">
        <f t="shared" si="70"/>
        <v>22.515902777777999</v>
      </c>
      <c r="G428" s="6">
        <f t="shared" si="68"/>
        <v>-70.350723000000002</v>
      </c>
      <c r="J428">
        <v>6194597222.2222004</v>
      </c>
      <c r="K428">
        <v>-102.62589</v>
      </c>
      <c r="L428">
        <v>-102.62589</v>
      </c>
      <c r="N428" s="6">
        <f t="shared" si="71"/>
        <v>9.4862916666667001</v>
      </c>
      <c r="O428" s="6">
        <f t="shared" si="69"/>
        <v>-89.567824999999999</v>
      </c>
    </row>
    <row r="429" spans="2:15" x14ac:dyDescent="0.25">
      <c r="B429">
        <v>16170000000</v>
      </c>
      <c r="C429">
        <v>-73.157036000000005</v>
      </c>
      <c r="D429">
        <v>-63.594994</v>
      </c>
      <c r="F429" s="6">
        <f t="shared" si="70"/>
        <v>23.861972222222001</v>
      </c>
      <c r="G429" s="6">
        <f t="shared" si="68"/>
        <v>-59.044189000000003</v>
      </c>
      <c r="J429">
        <v>6666833333.3332996</v>
      </c>
      <c r="K429">
        <v>-92.805565000000001</v>
      </c>
      <c r="L429">
        <v>-92.805565000000001</v>
      </c>
      <c r="N429" s="6">
        <f t="shared" si="71"/>
        <v>10.139083333333</v>
      </c>
      <c r="O429" s="6">
        <f t="shared" si="69"/>
        <v>-88.933975000000004</v>
      </c>
    </row>
    <row r="430" spans="2:15" x14ac:dyDescent="0.25">
      <c r="B430">
        <v>17099416666.667</v>
      </c>
      <c r="C430">
        <v>-63.899391000000001</v>
      </c>
      <c r="D430">
        <v>-54.602618999999997</v>
      </c>
      <c r="F430" s="6">
        <f t="shared" si="70"/>
        <v>25.208041666667</v>
      </c>
      <c r="G430" s="6">
        <f t="shared" si="68"/>
        <v>-64.333427</v>
      </c>
      <c r="J430">
        <v>7139069444.4443998</v>
      </c>
      <c r="K430">
        <v>-87.058021999999994</v>
      </c>
      <c r="L430">
        <v>-87.058021999999994</v>
      </c>
      <c r="N430" s="6">
        <f t="shared" si="71"/>
        <v>10.791874999999999</v>
      </c>
      <c r="O430" s="6">
        <f t="shared" si="69"/>
        <v>-89.742508000000001</v>
      </c>
    </row>
    <row r="431" spans="2:15" x14ac:dyDescent="0.25">
      <c r="B431">
        <v>18028833333.333</v>
      </c>
      <c r="C431">
        <v>-64.504669000000007</v>
      </c>
      <c r="D431">
        <v>-54.479759000000001</v>
      </c>
      <c r="F431" s="6">
        <f t="shared" si="70"/>
        <v>26.554111111110998</v>
      </c>
      <c r="G431" s="6">
        <f t="shared" si="68"/>
        <v>-65.006409000000005</v>
      </c>
      <c r="J431">
        <v>7611305555.5556002</v>
      </c>
      <c r="K431">
        <v>-91.392302999999998</v>
      </c>
      <c r="L431">
        <v>-91.392302999999998</v>
      </c>
      <c r="N431" s="6">
        <f t="shared" si="71"/>
        <v>11.444666666667</v>
      </c>
      <c r="O431" s="6">
        <f t="shared" si="69"/>
        <v>-94.352942999999996</v>
      </c>
    </row>
    <row r="432" spans="2:15" x14ac:dyDescent="0.25">
      <c r="B432">
        <v>18958250000</v>
      </c>
      <c r="C432">
        <v>-71.352790999999996</v>
      </c>
      <c r="D432">
        <v>-61.807526000000003</v>
      </c>
      <c r="F432" s="6">
        <f t="shared" si="70"/>
        <v>27.900180555555998</v>
      </c>
      <c r="G432" s="6">
        <f t="shared" si="68"/>
        <v>-54.737018999999997</v>
      </c>
      <c r="J432">
        <v>8083541666.6667004</v>
      </c>
      <c r="K432">
        <v>-83.479079999999996</v>
      </c>
      <c r="L432">
        <v>-83.479079999999996</v>
      </c>
      <c r="N432" s="6">
        <f t="shared" si="71"/>
        <v>12.097458333333</v>
      </c>
      <c r="O432" s="6">
        <f t="shared" si="69"/>
        <v>-94.323395000000005</v>
      </c>
    </row>
    <row r="433" spans="2:16" x14ac:dyDescent="0.25">
      <c r="B433">
        <v>19887666666.667</v>
      </c>
      <c r="C433">
        <v>-74.025101000000006</v>
      </c>
      <c r="D433">
        <v>-64.090141000000003</v>
      </c>
      <c r="F433" s="6">
        <f t="shared" si="70"/>
        <v>29.24625</v>
      </c>
      <c r="G433" s="6">
        <f t="shared" si="68"/>
        <v>-55.537781000000003</v>
      </c>
      <c r="J433">
        <v>8555777777.7777996</v>
      </c>
      <c r="K433">
        <v>-95.030060000000006</v>
      </c>
      <c r="L433">
        <v>-95.030060000000006</v>
      </c>
      <c r="N433" s="6">
        <f t="shared" si="71"/>
        <v>12.750249999999999</v>
      </c>
      <c r="O433" s="6">
        <f t="shared" si="69"/>
        <v>-100.41137000000001</v>
      </c>
    </row>
    <row r="434" spans="2:16" x14ac:dyDescent="0.25">
      <c r="B434">
        <v>20817083333.333</v>
      </c>
      <c r="C434">
        <v>-81.043648000000005</v>
      </c>
      <c r="D434">
        <v>-69.809646999999998</v>
      </c>
      <c r="F434" s="6" t="s">
        <v>25</v>
      </c>
      <c r="J434">
        <v>9028013888.8889008</v>
      </c>
      <c r="K434">
        <v>-94.924126000000001</v>
      </c>
      <c r="L434">
        <v>-94.924126000000001</v>
      </c>
      <c r="N434" s="6" t="s">
        <v>25</v>
      </c>
    </row>
    <row r="435" spans="2:16" x14ac:dyDescent="0.25">
      <c r="B435">
        <v>21746500000</v>
      </c>
      <c r="C435">
        <v>-64.112633000000002</v>
      </c>
      <c r="D435">
        <v>-52.347743999999999</v>
      </c>
      <c r="J435">
        <v>9500250000</v>
      </c>
      <c r="K435">
        <v>-95.918571</v>
      </c>
      <c r="L435">
        <v>-95.918571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5.5185000000000004</v>
      </c>
      <c r="G439" s="6">
        <f t="shared" si="72"/>
        <v>-53.601973999999998</v>
      </c>
      <c r="H439" s="36">
        <f>ABS(AVERAGE(G439:G457)-(H438-1)*20)</f>
        <v>120.67678542105264</v>
      </c>
      <c r="J439" t="s">
        <v>64</v>
      </c>
      <c r="N439" s="6">
        <f t="shared" ref="N439:N457" si="75">J465/1000000000</f>
        <v>1.0002500000000001</v>
      </c>
      <c r="O439" s="6">
        <f t="shared" si="73"/>
        <v>-91.453856999999999</v>
      </c>
      <c r="P439" s="36">
        <f>ABS(AVERAGE(O439:O457)-(P438-1)*20)</f>
        <v>155.8011535263158</v>
      </c>
    </row>
    <row r="440" spans="2:16" x14ac:dyDescent="0.25">
      <c r="B440" t="s">
        <v>23</v>
      </c>
      <c r="C440" t="s">
        <v>148</v>
      </c>
      <c r="D440" t="s">
        <v>65</v>
      </c>
      <c r="F440" s="6">
        <f t="shared" si="74"/>
        <v>6.8785277777777996</v>
      </c>
      <c r="G440" s="6">
        <f t="shared" si="72"/>
        <v>-59.940894999999998</v>
      </c>
      <c r="J440" t="s">
        <v>23</v>
      </c>
      <c r="K440" t="s">
        <v>148</v>
      </c>
      <c r="L440" t="s">
        <v>65</v>
      </c>
      <c r="N440" s="6">
        <f t="shared" si="75"/>
        <v>1.6669027777778</v>
      </c>
      <c r="O440" s="6">
        <f t="shared" si="73"/>
        <v>-80.916634000000002</v>
      </c>
    </row>
    <row r="441" spans="2:16" x14ac:dyDescent="0.25">
      <c r="B441">
        <v>5017000000</v>
      </c>
      <c r="C441">
        <v>-71.882255999999998</v>
      </c>
      <c r="D441">
        <v>-65.341239999999999</v>
      </c>
      <c r="F441" s="6">
        <f t="shared" si="74"/>
        <v>8.2385555555555996</v>
      </c>
      <c r="G441" s="6">
        <f t="shared" si="72"/>
        <v>-58.571468000000003</v>
      </c>
      <c r="J441">
        <v>1000000000</v>
      </c>
      <c r="K441">
        <v>-93.046143000000001</v>
      </c>
      <c r="L441">
        <v>-93.046143000000001</v>
      </c>
      <c r="N441" s="6">
        <f t="shared" si="75"/>
        <v>2.3335555555556002</v>
      </c>
      <c r="O441" s="6">
        <f t="shared" si="73"/>
        <v>-80.928985999999995</v>
      </c>
    </row>
    <row r="442" spans="2:16" x14ac:dyDescent="0.25">
      <c r="B442">
        <v>6363069444.4443998</v>
      </c>
      <c r="C442">
        <v>-73.201035000000005</v>
      </c>
      <c r="D442">
        <v>-67.367523000000006</v>
      </c>
      <c r="F442" s="6">
        <f t="shared" si="74"/>
        <v>9.5985833333333002</v>
      </c>
      <c r="G442" s="6">
        <f t="shared" si="72"/>
        <v>-57.985408999999997</v>
      </c>
      <c r="J442">
        <v>1652791666.6666999</v>
      </c>
      <c r="K442">
        <v>-98.833679000000004</v>
      </c>
      <c r="L442">
        <v>-98.833679000000004</v>
      </c>
      <c r="N442" s="6">
        <f t="shared" si="75"/>
        <v>3.0002083333333003</v>
      </c>
      <c r="O442" s="6">
        <f t="shared" si="73"/>
        <v>-99.229172000000005</v>
      </c>
    </row>
    <row r="443" spans="2:16" x14ac:dyDescent="0.25">
      <c r="B443">
        <v>7709138888.8888998</v>
      </c>
      <c r="C443">
        <v>-78.041427999999996</v>
      </c>
      <c r="D443">
        <v>-72.060478000000003</v>
      </c>
      <c r="F443" s="6">
        <f t="shared" si="74"/>
        <v>10.958611111111001</v>
      </c>
      <c r="G443" s="6">
        <f t="shared" si="72"/>
        <v>-59.446250999999997</v>
      </c>
      <c r="J443">
        <v>2305583333.3333001</v>
      </c>
      <c r="K443">
        <v>-102.39048</v>
      </c>
      <c r="L443">
        <v>-102.39048</v>
      </c>
      <c r="N443" s="6">
        <f t="shared" si="75"/>
        <v>3.6668611111111002</v>
      </c>
      <c r="O443" s="6">
        <f t="shared" si="73"/>
        <v>-91.974097999999998</v>
      </c>
    </row>
    <row r="444" spans="2:16" x14ac:dyDescent="0.25">
      <c r="B444">
        <v>9055208333.3332996</v>
      </c>
      <c r="C444">
        <v>-72.072449000000006</v>
      </c>
      <c r="D444">
        <v>-65.664871000000005</v>
      </c>
      <c r="F444" s="6">
        <f t="shared" si="74"/>
        <v>12.318638888889</v>
      </c>
      <c r="G444" s="6">
        <f t="shared" si="72"/>
        <v>-66.093108999999998</v>
      </c>
      <c r="J444">
        <v>2958375000</v>
      </c>
      <c r="K444">
        <v>-93.926688999999996</v>
      </c>
      <c r="L444">
        <v>-93.926688999999996</v>
      </c>
      <c r="N444" s="6">
        <f t="shared" si="75"/>
        <v>4.3335138888889002</v>
      </c>
      <c r="O444" s="6">
        <f t="shared" si="73"/>
        <v>-90.447754000000003</v>
      </c>
    </row>
    <row r="445" spans="2:16" x14ac:dyDescent="0.25">
      <c r="B445">
        <v>10401277777.778</v>
      </c>
      <c r="C445">
        <v>-67.469620000000006</v>
      </c>
      <c r="D445">
        <v>-61.123874999999998</v>
      </c>
      <c r="F445" s="6">
        <f t="shared" si="74"/>
        <v>13.678666666667</v>
      </c>
      <c r="G445" s="6">
        <f t="shared" si="72"/>
        <v>-55.835594</v>
      </c>
      <c r="J445">
        <v>3611166666.6666999</v>
      </c>
      <c r="K445">
        <v>-99.948074000000005</v>
      </c>
      <c r="L445">
        <v>-99.948074000000005</v>
      </c>
      <c r="N445" s="6">
        <f t="shared" si="75"/>
        <v>5.0001666666667006</v>
      </c>
      <c r="O445" s="6">
        <f t="shared" si="73"/>
        <v>-92.272163000000006</v>
      </c>
    </row>
    <row r="446" spans="2:16" x14ac:dyDescent="0.25">
      <c r="B446">
        <v>11747347222.222</v>
      </c>
      <c r="C446">
        <v>-77.311904999999996</v>
      </c>
      <c r="D446">
        <v>-71.029121000000004</v>
      </c>
      <c r="F446" s="6">
        <f t="shared" si="74"/>
        <v>15.038694444443999</v>
      </c>
      <c r="G446" s="6">
        <f t="shared" si="72"/>
        <v>-58.001204999999999</v>
      </c>
      <c r="J446">
        <v>4263958333.3333001</v>
      </c>
      <c r="K446">
        <v>-96.658157000000003</v>
      </c>
      <c r="L446">
        <v>-96.658157000000003</v>
      </c>
      <c r="N446" s="6">
        <f t="shared" si="75"/>
        <v>5.6668194444443998</v>
      </c>
      <c r="O446" s="6">
        <f t="shared" si="73"/>
        <v>-95.136657999999997</v>
      </c>
    </row>
    <row r="447" spans="2:16" x14ac:dyDescent="0.25">
      <c r="B447">
        <v>13093416666.667</v>
      </c>
      <c r="C447">
        <v>-67.215446</v>
      </c>
      <c r="D447">
        <v>-60.419041</v>
      </c>
      <c r="F447" s="6">
        <f t="shared" si="74"/>
        <v>16.398722222221998</v>
      </c>
      <c r="G447" s="6">
        <f t="shared" si="72"/>
        <v>-53.959564</v>
      </c>
      <c r="J447">
        <v>4916750000</v>
      </c>
      <c r="K447">
        <v>-87.046943999999996</v>
      </c>
      <c r="L447">
        <v>-87.046943999999996</v>
      </c>
      <c r="N447" s="6">
        <f t="shared" si="75"/>
        <v>6.3334722222222002</v>
      </c>
      <c r="O447" s="6">
        <f t="shared" si="73"/>
        <v>-95.163703999999996</v>
      </c>
    </row>
    <row r="448" spans="2:16" x14ac:dyDescent="0.25">
      <c r="B448">
        <v>14439486111.111</v>
      </c>
      <c r="C448">
        <v>-71.345603999999994</v>
      </c>
      <c r="D448">
        <v>-64.309662000000003</v>
      </c>
      <c r="F448" s="6">
        <f t="shared" si="74"/>
        <v>17.758749999999999</v>
      </c>
      <c r="G448" s="6">
        <f t="shared" si="72"/>
        <v>-68.205794999999995</v>
      </c>
      <c r="J448">
        <v>5569541666.6667004</v>
      </c>
      <c r="K448">
        <v>-90.258590999999996</v>
      </c>
      <c r="L448">
        <v>-90.258590999999996</v>
      </c>
      <c r="N448" s="6">
        <f t="shared" si="75"/>
        <v>7.0001249999999997</v>
      </c>
      <c r="O448" s="6">
        <f t="shared" si="73"/>
        <v>-102.47951999999999</v>
      </c>
    </row>
    <row r="449" spans="2:16" x14ac:dyDescent="0.25">
      <c r="B449">
        <v>15785555555.556</v>
      </c>
      <c r="C449">
        <v>-70.590018999999998</v>
      </c>
      <c r="D449">
        <v>-62.903438999999999</v>
      </c>
      <c r="F449" s="6">
        <f t="shared" si="74"/>
        <v>19.118777777778</v>
      </c>
      <c r="G449" s="6">
        <f t="shared" si="72"/>
        <v>-65.573859999999996</v>
      </c>
      <c r="J449">
        <v>6222333333.3332996</v>
      </c>
      <c r="K449">
        <v>-86.608504999999994</v>
      </c>
      <c r="L449">
        <v>-86.608504999999994</v>
      </c>
      <c r="N449" s="6">
        <f t="shared" si="75"/>
        <v>7.6667777777777992</v>
      </c>
      <c r="O449" s="6">
        <f t="shared" si="73"/>
        <v>-92.744095000000002</v>
      </c>
    </row>
    <row r="450" spans="2:16" x14ac:dyDescent="0.25">
      <c r="B450">
        <v>17131625000</v>
      </c>
      <c r="C450">
        <v>-60.989117</v>
      </c>
      <c r="D450">
        <v>-51.653422999999997</v>
      </c>
      <c r="F450" s="6">
        <f t="shared" si="74"/>
        <v>20.478805555556001</v>
      </c>
      <c r="G450" s="6">
        <f t="shared" si="72"/>
        <v>-60.667777999999998</v>
      </c>
      <c r="J450">
        <v>6875125000</v>
      </c>
      <c r="K450">
        <v>-101.94593</v>
      </c>
      <c r="L450">
        <v>-101.94593</v>
      </c>
      <c r="N450" s="6">
        <f t="shared" si="75"/>
        <v>8.3334305555555996</v>
      </c>
      <c r="O450" s="6">
        <f t="shared" si="73"/>
        <v>-94.597740000000002</v>
      </c>
    </row>
    <row r="451" spans="2:16" x14ac:dyDescent="0.25">
      <c r="B451">
        <v>18477694444.444</v>
      </c>
      <c r="C451">
        <v>-71.165993</v>
      </c>
      <c r="D451">
        <v>-62.912567000000003</v>
      </c>
      <c r="F451" s="6">
        <f t="shared" si="74"/>
        <v>21.838833333333</v>
      </c>
      <c r="G451" s="6">
        <f t="shared" si="72"/>
        <v>-57.656452000000002</v>
      </c>
      <c r="J451">
        <v>7527916666.6667004</v>
      </c>
      <c r="K451">
        <v>-98.658248999999998</v>
      </c>
      <c r="L451">
        <v>-98.658248999999998</v>
      </c>
      <c r="N451" s="6">
        <f t="shared" si="75"/>
        <v>9.0000833333332988</v>
      </c>
      <c r="O451" s="6">
        <f t="shared" si="73"/>
        <v>-107.86922</v>
      </c>
    </row>
    <row r="452" spans="2:16" x14ac:dyDescent="0.25">
      <c r="B452">
        <v>19823763888.889</v>
      </c>
      <c r="C452">
        <v>-71.898803999999998</v>
      </c>
      <c r="D452">
        <v>-61.587944</v>
      </c>
      <c r="F452" s="6">
        <f t="shared" si="74"/>
        <v>23.198861111111</v>
      </c>
      <c r="G452" s="6">
        <f t="shared" si="72"/>
        <v>-62.243476999999999</v>
      </c>
      <c r="J452">
        <v>8180708333.3332996</v>
      </c>
      <c r="K452">
        <v>-103.98353</v>
      </c>
      <c r="L452">
        <v>-103.98353</v>
      </c>
      <c r="N452" s="6">
        <f t="shared" si="75"/>
        <v>9.6667361111110992</v>
      </c>
      <c r="O452" s="6">
        <f t="shared" si="73"/>
        <v>-101.87748999999999</v>
      </c>
    </row>
    <row r="453" spans="2:16" x14ac:dyDescent="0.25">
      <c r="B453">
        <v>21169833333.333</v>
      </c>
      <c r="C453">
        <v>-67.850395000000006</v>
      </c>
      <c r="D453">
        <v>-58.288345</v>
      </c>
      <c r="F453" s="6">
        <f t="shared" si="74"/>
        <v>24.558888888889001</v>
      </c>
      <c r="G453" s="6">
        <f t="shared" si="72"/>
        <v>-63.167541999999997</v>
      </c>
      <c r="J453">
        <v>8833500000</v>
      </c>
      <c r="K453">
        <v>-95.682006999999999</v>
      </c>
      <c r="L453">
        <v>-95.682006999999999</v>
      </c>
      <c r="N453" s="6">
        <f t="shared" si="75"/>
        <v>10.333388888888999</v>
      </c>
      <c r="O453" s="6">
        <f t="shared" si="73"/>
        <v>-94.238838000000001</v>
      </c>
    </row>
    <row r="454" spans="2:16" x14ac:dyDescent="0.25">
      <c r="B454">
        <v>22515902777.778</v>
      </c>
      <c r="C454">
        <v>-79.647498999999996</v>
      </c>
      <c r="D454">
        <v>-70.350723000000002</v>
      </c>
      <c r="F454" s="6">
        <f t="shared" si="74"/>
        <v>25.918916666666998</v>
      </c>
      <c r="G454" s="6">
        <f t="shared" si="72"/>
        <v>-58.765518</v>
      </c>
      <c r="J454">
        <v>9486291666.6667004</v>
      </c>
      <c r="K454">
        <v>-89.567824999999999</v>
      </c>
      <c r="L454">
        <v>-89.567824999999999</v>
      </c>
      <c r="N454" s="6">
        <f t="shared" si="75"/>
        <v>11.000041666667</v>
      </c>
      <c r="O454" s="6">
        <f t="shared" si="73"/>
        <v>-98.949318000000005</v>
      </c>
    </row>
    <row r="455" spans="2:16" x14ac:dyDescent="0.25">
      <c r="B455">
        <v>23861972222.222</v>
      </c>
      <c r="C455">
        <v>-69.069107000000002</v>
      </c>
      <c r="D455">
        <v>-59.044189000000003</v>
      </c>
      <c r="F455" s="6">
        <f t="shared" si="74"/>
        <v>27.278944444444001</v>
      </c>
      <c r="G455" s="6">
        <f t="shared" si="72"/>
        <v>-59.881565000000002</v>
      </c>
      <c r="J455">
        <v>10139083333.333</v>
      </c>
      <c r="K455">
        <v>-88.933975000000004</v>
      </c>
      <c r="L455">
        <v>-88.933975000000004</v>
      </c>
      <c r="N455" s="6">
        <f t="shared" si="75"/>
        <v>11.666694444444</v>
      </c>
      <c r="O455" s="6">
        <f t="shared" si="73"/>
        <v>-93.302750000000003</v>
      </c>
    </row>
    <row r="456" spans="2:16" x14ac:dyDescent="0.25">
      <c r="B456">
        <v>25208041666.667</v>
      </c>
      <c r="C456">
        <v>-73.878692999999998</v>
      </c>
      <c r="D456">
        <v>-64.333427</v>
      </c>
      <c r="F456" s="6">
        <f t="shared" si="74"/>
        <v>28.638972222222002</v>
      </c>
      <c r="G456" s="6">
        <f t="shared" si="72"/>
        <v>-59.035927000000001</v>
      </c>
      <c r="J456">
        <v>10791875000</v>
      </c>
      <c r="K456">
        <v>-89.742508000000001</v>
      </c>
      <c r="L456">
        <v>-89.742508000000001</v>
      </c>
      <c r="N456" s="6">
        <f t="shared" si="75"/>
        <v>12.333347222222001</v>
      </c>
      <c r="O456" s="6">
        <f t="shared" si="73"/>
        <v>-107.02585999999999</v>
      </c>
    </row>
    <row r="457" spans="2:16" x14ac:dyDescent="0.25">
      <c r="B457">
        <v>26554111111.111</v>
      </c>
      <c r="C457">
        <v>-74.941367999999997</v>
      </c>
      <c r="D457">
        <v>-65.006409000000005</v>
      </c>
      <c r="F457" s="6">
        <f t="shared" si="74"/>
        <v>29.998999999999999</v>
      </c>
      <c r="G457" s="6">
        <f t="shared" si="72"/>
        <v>-74.225539999999995</v>
      </c>
      <c r="J457">
        <v>11444666666.667</v>
      </c>
      <c r="K457">
        <v>-94.352942999999996</v>
      </c>
      <c r="L457">
        <v>-94.352942999999996</v>
      </c>
      <c r="N457" s="6">
        <f t="shared" si="75"/>
        <v>13</v>
      </c>
      <c r="O457" s="6">
        <f t="shared" si="73"/>
        <v>-109.61405999999999</v>
      </c>
    </row>
    <row r="458" spans="2:16" x14ac:dyDescent="0.25">
      <c r="B458">
        <v>27900180555.556</v>
      </c>
      <c r="C458">
        <v>-65.971016000000006</v>
      </c>
      <c r="D458">
        <v>-54.737018999999997</v>
      </c>
      <c r="F458" s="6" t="s">
        <v>25</v>
      </c>
      <c r="J458">
        <v>12097458333.333</v>
      </c>
      <c r="K458">
        <v>-94.323395000000005</v>
      </c>
      <c r="L458">
        <v>-94.323395000000005</v>
      </c>
      <c r="N458" s="6" t="s">
        <v>25</v>
      </c>
    </row>
    <row r="459" spans="2:16" x14ac:dyDescent="0.25">
      <c r="B459">
        <v>29246250000</v>
      </c>
      <c r="C459">
        <v>-67.302672999999999</v>
      </c>
      <c r="D459">
        <v>-55.537781000000003</v>
      </c>
      <c r="J459">
        <v>12750250000</v>
      </c>
      <c r="K459">
        <v>-100.41137000000001</v>
      </c>
      <c r="L459">
        <v>-100.41137000000001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-58.928474000000001</v>
      </c>
      <c r="H463" s="36">
        <f>ABS(AVERAGE(G463:G481)-(H462-1)*20)</f>
        <v>143.05107457894738</v>
      </c>
      <c r="J463" t="s">
        <v>66</v>
      </c>
      <c r="N463" s="6">
        <f t="shared" ref="N463:N481" si="79">J489/1000000000</f>
        <v>1</v>
      </c>
      <c r="O463" s="6">
        <f t="shared" si="77"/>
        <v>-107.72125</v>
      </c>
      <c r="P463" s="36">
        <f>ABS(AVERAGE(O463:O481)-(P462-1)*20)</f>
        <v>180.91679110526314</v>
      </c>
    </row>
    <row r="464" spans="2:16" x14ac:dyDescent="0.25">
      <c r="B464" t="s">
        <v>23</v>
      </c>
      <c r="C464" t="s">
        <v>149</v>
      </c>
      <c r="D464" t="s">
        <v>67</v>
      </c>
      <c r="F464" s="6">
        <f t="shared" si="78"/>
        <v>5.1050555555555999</v>
      </c>
      <c r="G464" s="6">
        <f t="shared" si="76"/>
        <v>-58.740639000000002</v>
      </c>
      <c r="J464" t="s">
        <v>23</v>
      </c>
      <c r="K464" t="s">
        <v>149</v>
      </c>
      <c r="L464" t="s">
        <v>67</v>
      </c>
      <c r="N464" s="6">
        <f t="shared" si="79"/>
        <v>1.0777888888889</v>
      </c>
      <c r="O464" s="6">
        <f t="shared" si="77"/>
        <v>-108.14639</v>
      </c>
    </row>
    <row r="465" spans="2:15" x14ac:dyDescent="0.25">
      <c r="B465">
        <v>5518500000</v>
      </c>
      <c r="C465">
        <v>-60.142986000000001</v>
      </c>
      <c r="D465">
        <v>-53.601973999999998</v>
      </c>
      <c r="F465" s="6">
        <f t="shared" si="78"/>
        <v>5.1931111111110999</v>
      </c>
      <c r="G465" s="6">
        <f t="shared" si="76"/>
        <v>-62.375107</v>
      </c>
      <c r="J465">
        <v>1000250000</v>
      </c>
      <c r="K465">
        <v>-91.453856999999999</v>
      </c>
      <c r="L465">
        <v>-91.453856999999999</v>
      </c>
      <c r="N465" s="6">
        <f t="shared" si="79"/>
        <v>1.1555777777778</v>
      </c>
      <c r="O465" s="6">
        <f t="shared" si="77"/>
        <v>-96.116996999999998</v>
      </c>
    </row>
    <row r="466" spans="2:15" x14ac:dyDescent="0.25">
      <c r="B466">
        <v>6878527777.7777996</v>
      </c>
      <c r="C466">
        <v>-65.774413999999993</v>
      </c>
      <c r="D466">
        <v>-59.940894999999998</v>
      </c>
      <c r="F466" s="6">
        <f t="shared" si="78"/>
        <v>5.2811666666667003</v>
      </c>
      <c r="G466" s="6">
        <f t="shared" si="76"/>
        <v>-59.620728</v>
      </c>
      <c r="J466">
        <v>1666902777.7778001</v>
      </c>
      <c r="K466">
        <v>-80.916634000000002</v>
      </c>
      <c r="L466">
        <v>-80.916634000000002</v>
      </c>
      <c r="N466" s="6">
        <f t="shared" si="79"/>
        <v>1.2333666666666998</v>
      </c>
      <c r="O466" s="6">
        <f t="shared" si="77"/>
        <v>-100.70814</v>
      </c>
    </row>
    <row r="467" spans="2:15" x14ac:dyDescent="0.25">
      <c r="B467">
        <v>8238555555.5556002</v>
      </c>
      <c r="C467">
        <v>-64.552413999999999</v>
      </c>
      <c r="D467">
        <v>-58.571468000000003</v>
      </c>
      <c r="F467" s="6">
        <f t="shared" si="78"/>
        <v>5.3692222222222004</v>
      </c>
      <c r="G467" s="6">
        <f t="shared" si="76"/>
        <v>-59.043453</v>
      </c>
      <c r="J467">
        <v>2333555555.5556002</v>
      </c>
      <c r="K467">
        <v>-80.928985999999995</v>
      </c>
      <c r="L467">
        <v>-80.928985999999995</v>
      </c>
      <c r="N467" s="6">
        <f t="shared" si="79"/>
        <v>1.3111555555556</v>
      </c>
      <c r="O467" s="6">
        <f t="shared" si="77"/>
        <v>-97.597282000000007</v>
      </c>
    </row>
    <row r="468" spans="2:15" x14ac:dyDescent="0.25">
      <c r="B468">
        <v>9598583333.3332996</v>
      </c>
      <c r="C468">
        <v>-64.392989999999998</v>
      </c>
      <c r="D468">
        <v>-57.985408999999997</v>
      </c>
      <c r="F468" s="6">
        <f t="shared" si="78"/>
        <v>5.4572777777777999</v>
      </c>
      <c r="G468" s="6">
        <f t="shared" si="76"/>
        <v>-64.681526000000005</v>
      </c>
      <c r="J468">
        <v>3000208333.3333001</v>
      </c>
      <c r="K468">
        <v>-99.229172000000005</v>
      </c>
      <c r="L468">
        <v>-99.229172000000005</v>
      </c>
      <c r="N468" s="6">
        <f t="shared" si="79"/>
        <v>1.3889444444444001</v>
      </c>
      <c r="O468" s="6">
        <f t="shared" si="77"/>
        <v>-94.787452999999999</v>
      </c>
    </row>
    <row r="469" spans="2:15" x14ac:dyDescent="0.25">
      <c r="B469">
        <v>10958611111.111</v>
      </c>
      <c r="C469">
        <v>-65.791991999999993</v>
      </c>
      <c r="D469">
        <v>-59.446250999999997</v>
      </c>
      <c r="F469" s="6">
        <f t="shared" si="78"/>
        <v>5.5453333333332999</v>
      </c>
      <c r="G469" s="6">
        <f t="shared" si="76"/>
        <v>-82.953811999999999</v>
      </c>
      <c r="J469">
        <v>3666861111.1111002</v>
      </c>
      <c r="K469">
        <v>-91.974097999999998</v>
      </c>
      <c r="L469">
        <v>-91.974097999999998</v>
      </c>
      <c r="N469" s="6">
        <f t="shared" si="79"/>
        <v>1.4667333333333001</v>
      </c>
      <c r="O469" s="6">
        <f t="shared" si="77"/>
        <v>-104.82822</v>
      </c>
    </row>
    <row r="470" spans="2:15" x14ac:dyDescent="0.25">
      <c r="B470">
        <v>12318638888.889</v>
      </c>
      <c r="C470">
        <v>-72.375900000000001</v>
      </c>
      <c r="D470">
        <v>-66.093108999999998</v>
      </c>
      <c r="F470" s="6">
        <f t="shared" si="78"/>
        <v>5.6333888888888994</v>
      </c>
      <c r="G470" s="6">
        <f t="shared" si="76"/>
        <v>-63.575057999999999</v>
      </c>
      <c r="J470">
        <v>4333513888.8888998</v>
      </c>
      <c r="K470">
        <v>-90.447754000000003</v>
      </c>
      <c r="L470">
        <v>-90.447754000000003</v>
      </c>
      <c r="N470" s="6">
        <f t="shared" si="79"/>
        <v>1.5445222222221999</v>
      </c>
      <c r="O470" s="6">
        <f t="shared" si="77"/>
        <v>-103.89512999999999</v>
      </c>
    </row>
    <row r="471" spans="2:15" x14ac:dyDescent="0.25">
      <c r="B471">
        <v>13678666666.667</v>
      </c>
      <c r="C471">
        <v>-62.631996000000001</v>
      </c>
      <c r="D471">
        <v>-55.835594</v>
      </c>
      <c r="F471" s="6">
        <f t="shared" si="78"/>
        <v>5.7214444444443995</v>
      </c>
      <c r="G471" s="6">
        <f t="shared" si="76"/>
        <v>-68.904762000000005</v>
      </c>
      <c r="J471">
        <v>5000166666.6667004</v>
      </c>
      <c r="K471">
        <v>-92.272163000000006</v>
      </c>
      <c r="L471">
        <v>-92.272163000000006</v>
      </c>
      <c r="N471" s="6">
        <f t="shared" si="79"/>
        <v>1.6223111111110999</v>
      </c>
      <c r="O471" s="6">
        <f t="shared" si="77"/>
        <v>-102.53597000000001</v>
      </c>
    </row>
    <row r="472" spans="2:15" x14ac:dyDescent="0.25">
      <c r="B472">
        <v>15038694444.444</v>
      </c>
      <c r="C472">
        <v>-65.037148000000002</v>
      </c>
      <c r="D472">
        <v>-58.001204999999999</v>
      </c>
      <c r="F472" s="6">
        <f t="shared" si="78"/>
        <v>5.8094999999999999</v>
      </c>
      <c r="G472" s="6">
        <f t="shared" si="76"/>
        <v>-60.385303</v>
      </c>
      <c r="J472">
        <v>5666819444.4443998</v>
      </c>
      <c r="K472">
        <v>-95.136657999999997</v>
      </c>
      <c r="L472">
        <v>-95.136657999999997</v>
      </c>
      <c r="N472" s="6">
        <f t="shared" si="79"/>
        <v>1.7000999999999999</v>
      </c>
      <c r="O472" s="6">
        <f t="shared" si="77"/>
        <v>-112.96186</v>
      </c>
    </row>
    <row r="473" spans="2:15" x14ac:dyDescent="0.25">
      <c r="B473">
        <v>16398722222.222</v>
      </c>
      <c r="C473">
        <v>-61.646144999999997</v>
      </c>
      <c r="D473">
        <v>-53.959564</v>
      </c>
      <c r="F473" s="6">
        <f t="shared" si="78"/>
        <v>5.8975555555556003</v>
      </c>
      <c r="G473" s="6">
        <f t="shared" si="76"/>
        <v>-62.666370000000001</v>
      </c>
      <c r="J473">
        <v>6333472222.2222004</v>
      </c>
      <c r="K473">
        <v>-95.163703999999996</v>
      </c>
      <c r="L473">
        <v>-95.163703999999996</v>
      </c>
      <c r="N473" s="6">
        <f t="shared" si="79"/>
        <v>1.7778888888889</v>
      </c>
      <c r="O473" s="6">
        <f t="shared" si="77"/>
        <v>-94.709739999999996</v>
      </c>
    </row>
    <row r="474" spans="2:15" x14ac:dyDescent="0.25">
      <c r="B474">
        <v>17758750000</v>
      </c>
      <c r="C474">
        <v>-77.541488999999999</v>
      </c>
      <c r="D474">
        <v>-68.205794999999995</v>
      </c>
      <c r="F474" s="6">
        <f t="shared" si="78"/>
        <v>5.9856111111111003</v>
      </c>
      <c r="G474" s="6">
        <f t="shared" si="76"/>
        <v>-64.293564000000003</v>
      </c>
      <c r="J474">
        <v>7000125000</v>
      </c>
      <c r="K474">
        <v>-102.47951999999999</v>
      </c>
      <c r="L474">
        <v>-102.47951999999999</v>
      </c>
      <c r="N474" s="6">
        <f t="shared" si="79"/>
        <v>1.8556777777778002</v>
      </c>
      <c r="O474" s="6">
        <f t="shared" si="77"/>
        <v>-95.976478999999998</v>
      </c>
    </row>
    <row r="475" spans="2:15" x14ac:dyDescent="0.25">
      <c r="B475">
        <v>19118777777.778</v>
      </c>
      <c r="C475">
        <v>-73.827292999999997</v>
      </c>
      <c r="D475">
        <v>-65.573859999999996</v>
      </c>
      <c r="F475" s="6">
        <f t="shared" si="78"/>
        <v>6.0736666666667007</v>
      </c>
      <c r="G475" s="6">
        <f t="shared" si="76"/>
        <v>-75.003699999999995</v>
      </c>
      <c r="J475">
        <v>7666777777.7777996</v>
      </c>
      <c r="K475">
        <v>-92.744095000000002</v>
      </c>
      <c r="L475">
        <v>-92.744095000000002</v>
      </c>
      <c r="N475" s="6">
        <f t="shared" si="79"/>
        <v>1.9334666666667</v>
      </c>
      <c r="O475" s="6">
        <f t="shared" si="77"/>
        <v>-100.99986</v>
      </c>
    </row>
    <row r="476" spans="2:15" x14ac:dyDescent="0.25">
      <c r="B476">
        <v>20478805555.556</v>
      </c>
      <c r="C476">
        <v>-70.978638000000004</v>
      </c>
      <c r="D476">
        <v>-60.667777999999998</v>
      </c>
      <c r="F476" s="6">
        <f t="shared" si="78"/>
        <v>6.1617222222222008</v>
      </c>
      <c r="G476" s="6">
        <f t="shared" si="76"/>
        <v>-66.468154999999996</v>
      </c>
      <c r="J476">
        <v>8333430555.5556002</v>
      </c>
      <c r="K476">
        <v>-94.597740000000002</v>
      </c>
      <c r="L476">
        <v>-94.597740000000002</v>
      </c>
      <c r="N476" s="6">
        <f t="shared" si="79"/>
        <v>2.0112555555556</v>
      </c>
      <c r="O476" s="6">
        <f t="shared" si="77"/>
        <v>-95.713538999999997</v>
      </c>
    </row>
    <row r="477" spans="2:15" x14ac:dyDescent="0.25">
      <c r="B477">
        <v>21838833333.333</v>
      </c>
      <c r="C477">
        <v>-67.218497999999997</v>
      </c>
      <c r="D477">
        <v>-57.656452000000002</v>
      </c>
      <c r="F477" s="6">
        <f t="shared" si="78"/>
        <v>6.2497777777777994</v>
      </c>
      <c r="G477" s="6">
        <f t="shared" si="76"/>
        <v>-62.303116000000003</v>
      </c>
      <c r="J477">
        <v>9000083333.3332996</v>
      </c>
      <c r="K477">
        <v>-107.86922</v>
      </c>
      <c r="L477">
        <v>-107.86922</v>
      </c>
      <c r="N477" s="6">
        <f t="shared" si="79"/>
        <v>2.0890444444443999</v>
      </c>
      <c r="O477" s="6">
        <f t="shared" si="77"/>
        <v>-95.408423999999997</v>
      </c>
    </row>
    <row r="478" spans="2:15" x14ac:dyDescent="0.25">
      <c r="B478">
        <v>23198861111.111</v>
      </c>
      <c r="C478">
        <v>-71.540253000000007</v>
      </c>
      <c r="D478">
        <v>-62.243476999999999</v>
      </c>
      <c r="F478" s="6">
        <f t="shared" si="78"/>
        <v>6.3378333333332995</v>
      </c>
      <c r="G478" s="6">
        <f t="shared" si="76"/>
        <v>-61.638672</v>
      </c>
      <c r="J478">
        <v>9666736111.1110992</v>
      </c>
      <c r="K478">
        <v>-101.87748999999999</v>
      </c>
      <c r="L478">
        <v>-101.87748999999999</v>
      </c>
      <c r="N478" s="6">
        <f t="shared" si="79"/>
        <v>2.1668333333333001</v>
      </c>
      <c r="O478" s="6">
        <f t="shared" si="77"/>
        <v>-108.81464</v>
      </c>
    </row>
    <row r="479" spans="2:15" x14ac:dyDescent="0.25">
      <c r="B479">
        <v>24558888888.889</v>
      </c>
      <c r="C479">
        <v>-73.192458999999999</v>
      </c>
      <c r="D479">
        <v>-63.167541999999997</v>
      </c>
      <c r="F479" s="6">
        <f t="shared" si="78"/>
        <v>6.4258888888888999</v>
      </c>
      <c r="G479" s="6">
        <f t="shared" si="76"/>
        <v>-57.925217000000004</v>
      </c>
      <c r="J479">
        <v>10333388888.889</v>
      </c>
      <c r="K479">
        <v>-94.238838000000001</v>
      </c>
      <c r="L479">
        <v>-94.238838000000001</v>
      </c>
      <c r="N479" s="6">
        <f t="shared" si="79"/>
        <v>2.2446222222221999</v>
      </c>
      <c r="O479" s="6">
        <f t="shared" si="77"/>
        <v>-96.240707</v>
      </c>
    </row>
    <row r="480" spans="2:15" x14ac:dyDescent="0.25">
      <c r="B480">
        <v>25918916666.667</v>
      </c>
      <c r="C480">
        <v>-68.310783000000001</v>
      </c>
      <c r="D480">
        <v>-58.765518</v>
      </c>
      <c r="F480" s="6">
        <f t="shared" si="78"/>
        <v>6.5139444444443999</v>
      </c>
      <c r="G480" s="6">
        <f t="shared" si="76"/>
        <v>-58.120998</v>
      </c>
      <c r="J480">
        <v>11000041666.667</v>
      </c>
      <c r="K480">
        <v>-98.949318000000005</v>
      </c>
      <c r="L480">
        <v>-98.949318000000005</v>
      </c>
      <c r="N480" s="6">
        <f t="shared" si="79"/>
        <v>2.3224111111111001</v>
      </c>
      <c r="O480" s="6">
        <f t="shared" si="77"/>
        <v>-108.65821</v>
      </c>
    </row>
    <row r="481" spans="2:16" x14ac:dyDescent="0.25">
      <c r="B481">
        <v>27278944444.444</v>
      </c>
      <c r="C481">
        <v>-69.816520999999995</v>
      </c>
      <c r="D481">
        <v>-59.881565000000002</v>
      </c>
      <c r="F481" s="6">
        <f t="shared" si="78"/>
        <v>6.6020000000000003</v>
      </c>
      <c r="G481" s="6">
        <f t="shared" si="76"/>
        <v>-50.341763</v>
      </c>
      <c r="J481">
        <v>11666694444.444</v>
      </c>
      <c r="K481">
        <v>-93.302750000000003</v>
      </c>
      <c r="L481">
        <v>-93.302750000000003</v>
      </c>
      <c r="N481" s="6">
        <f t="shared" si="79"/>
        <v>2.4001999999999999</v>
      </c>
      <c r="O481" s="6">
        <f t="shared" si="77"/>
        <v>-91.598740000000006</v>
      </c>
    </row>
    <row r="482" spans="2:16" x14ac:dyDescent="0.25">
      <c r="B482">
        <v>28638972222.222</v>
      </c>
      <c r="C482">
        <v>-70.269919999999999</v>
      </c>
      <c r="D482">
        <v>-59.035927000000001</v>
      </c>
      <c r="F482" s="6" t="s">
        <v>25</v>
      </c>
      <c r="J482">
        <v>12333347222.222</v>
      </c>
      <c r="K482">
        <v>-107.02585999999999</v>
      </c>
      <c r="L482">
        <v>-107.02585999999999</v>
      </c>
      <c r="N482" s="6" t="s">
        <v>25</v>
      </c>
    </row>
    <row r="483" spans="2:16" x14ac:dyDescent="0.25">
      <c r="B483">
        <v>29999000000</v>
      </c>
      <c r="C483">
        <v>-85.990432999999996</v>
      </c>
      <c r="D483">
        <v>-74.225539999999995</v>
      </c>
      <c r="J483">
        <v>13000000000</v>
      </c>
      <c r="K483">
        <v>-109.61405999999999</v>
      </c>
      <c r="L483">
        <v>-109.61405999999999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5.0170000000000003</v>
      </c>
      <c r="G487" s="6">
        <f t="shared" si="80"/>
        <v>-82.576836</v>
      </c>
      <c r="H487" s="36">
        <f>ABS(AVERAGE(G487:G505)-(H486-1)*20)</f>
        <v>148.24278278947367</v>
      </c>
      <c r="J487" t="s">
        <v>68</v>
      </c>
      <c r="N487" s="6">
        <f t="shared" ref="N487:N505" si="83">J513/1000000000</f>
        <v>1</v>
      </c>
      <c r="O487" s="6">
        <f t="shared" si="81"/>
        <v>-110.50503</v>
      </c>
      <c r="P487" s="36">
        <f>ABS(AVERAGE(O487:O505)-(P486-1)*20)</f>
        <v>181.23151999999999</v>
      </c>
    </row>
    <row r="488" spans="2:16" x14ac:dyDescent="0.25">
      <c r="B488" t="s">
        <v>23</v>
      </c>
      <c r="C488" t="s">
        <v>150</v>
      </c>
      <c r="D488" t="s">
        <v>234</v>
      </c>
      <c r="F488" s="6">
        <f t="shared" si="82"/>
        <v>5.4383777777777995</v>
      </c>
      <c r="G488" s="6">
        <f t="shared" si="80"/>
        <v>-76.955177000000006</v>
      </c>
      <c r="J488" t="s">
        <v>23</v>
      </c>
      <c r="K488" t="s">
        <v>150</v>
      </c>
      <c r="L488" t="s">
        <v>234</v>
      </c>
      <c r="N488" s="6">
        <f t="shared" si="83"/>
        <v>1.2444333333333002</v>
      </c>
      <c r="O488" s="6">
        <f t="shared" si="81"/>
        <v>-106.9452</v>
      </c>
    </row>
    <row r="489" spans="2:16" x14ac:dyDescent="0.25">
      <c r="B489">
        <v>5017000000</v>
      </c>
      <c r="C489">
        <v>-65.469489999999993</v>
      </c>
      <c r="D489">
        <v>-58.928474000000001</v>
      </c>
      <c r="F489" s="6">
        <f t="shared" si="82"/>
        <v>5.8597555555556005</v>
      </c>
      <c r="G489" s="6">
        <f t="shared" si="80"/>
        <v>-69.810119999999998</v>
      </c>
      <c r="J489">
        <v>1000000000</v>
      </c>
      <c r="K489">
        <v>-107.72125</v>
      </c>
      <c r="L489">
        <v>-107.72125</v>
      </c>
      <c r="N489" s="6">
        <f t="shared" si="83"/>
        <v>1.4888666666666999</v>
      </c>
      <c r="O489" s="6">
        <f t="shared" si="81"/>
        <v>-94.174865999999994</v>
      </c>
    </row>
    <row r="490" spans="2:16" x14ac:dyDescent="0.25">
      <c r="B490">
        <v>5105055555.5556002</v>
      </c>
      <c r="C490">
        <v>-64.574157999999997</v>
      </c>
      <c r="D490">
        <v>-58.740639000000002</v>
      </c>
      <c r="F490" s="6">
        <f t="shared" si="82"/>
        <v>6.2811333333332993</v>
      </c>
      <c r="G490" s="6">
        <f t="shared" si="80"/>
        <v>-78.714371</v>
      </c>
      <c r="J490">
        <v>1077788888.8889</v>
      </c>
      <c r="K490">
        <v>-108.14639</v>
      </c>
      <c r="L490">
        <v>-108.14639</v>
      </c>
      <c r="N490" s="6">
        <f t="shared" si="83"/>
        <v>1.7333000000000001</v>
      </c>
      <c r="O490" s="6">
        <f t="shared" si="81"/>
        <v>-97.635413999999997</v>
      </c>
    </row>
    <row r="491" spans="2:16" x14ac:dyDescent="0.25">
      <c r="B491">
        <v>5193111111.1111002</v>
      </c>
      <c r="C491">
        <v>-68.356055999999995</v>
      </c>
      <c r="D491">
        <v>-62.375107</v>
      </c>
      <c r="F491" s="6">
        <f t="shared" si="82"/>
        <v>6.7025111111111002</v>
      </c>
      <c r="G491" s="6">
        <f t="shared" si="80"/>
        <v>-72.120048999999995</v>
      </c>
      <c r="J491">
        <v>1155577777.7778001</v>
      </c>
      <c r="K491">
        <v>-96.116996999999998</v>
      </c>
      <c r="L491">
        <v>-96.116996999999998</v>
      </c>
      <c r="N491" s="6">
        <f t="shared" si="83"/>
        <v>1.9777333333333</v>
      </c>
      <c r="O491" s="6">
        <f t="shared" si="81"/>
        <v>-97.344954999999999</v>
      </c>
    </row>
    <row r="492" spans="2:16" x14ac:dyDescent="0.25">
      <c r="B492">
        <v>5281166666.6667004</v>
      </c>
      <c r="C492">
        <v>-66.028312999999997</v>
      </c>
      <c r="D492">
        <v>-59.620728</v>
      </c>
      <c r="F492" s="6">
        <f t="shared" si="82"/>
        <v>7.1238888888888994</v>
      </c>
      <c r="G492" s="6">
        <f t="shared" si="80"/>
        <v>-72.605323999999996</v>
      </c>
      <c r="J492">
        <v>1233366666.6666999</v>
      </c>
      <c r="K492">
        <v>-100.70814</v>
      </c>
      <c r="L492">
        <v>-100.70814</v>
      </c>
      <c r="N492" s="6">
        <f t="shared" si="83"/>
        <v>2.2221666666666997</v>
      </c>
      <c r="O492" s="6">
        <f t="shared" si="81"/>
        <v>-104.74119</v>
      </c>
    </row>
    <row r="493" spans="2:16" x14ac:dyDescent="0.25">
      <c r="B493">
        <v>5369222222.2222004</v>
      </c>
      <c r="C493">
        <v>-65.389197999999993</v>
      </c>
      <c r="D493">
        <v>-59.043453</v>
      </c>
      <c r="F493" s="6">
        <f t="shared" si="82"/>
        <v>7.5452666666667003</v>
      </c>
      <c r="G493" s="6">
        <f t="shared" si="80"/>
        <v>-69.457825</v>
      </c>
      <c r="J493">
        <v>1311155555.5555999</v>
      </c>
      <c r="K493">
        <v>-97.597282000000007</v>
      </c>
      <c r="L493">
        <v>-97.597282000000007</v>
      </c>
      <c r="N493" s="6">
        <f t="shared" si="83"/>
        <v>2.4666000000000001</v>
      </c>
      <c r="O493" s="6">
        <f t="shared" si="81"/>
        <v>-100.82011</v>
      </c>
    </row>
    <row r="494" spans="2:16" x14ac:dyDescent="0.25">
      <c r="B494">
        <v>5457277777.7777996</v>
      </c>
      <c r="C494">
        <v>-70.964316999999994</v>
      </c>
      <c r="D494">
        <v>-64.681526000000005</v>
      </c>
      <c r="F494" s="6">
        <f t="shared" si="82"/>
        <v>7.9666444444444</v>
      </c>
      <c r="G494" s="6">
        <f t="shared" si="80"/>
        <v>-68.415122999999994</v>
      </c>
      <c r="J494">
        <v>1388944444.4444001</v>
      </c>
      <c r="K494">
        <v>-94.787452999999999</v>
      </c>
      <c r="L494">
        <v>-94.787452999999999</v>
      </c>
      <c r="N494" s="6">
        <f t="shared" si="83"/>
        <v>2.7110333333333001</v>
      </c>
      <c r="O494" s="6">
        <f t="shared" si="81"/>
        <v>-100.63776</v>
      </c>
    </row>
    <row r="495" spans="2:16" x14ac:dyDescent="0.25">
      <c r="B495">
        <v>5545333333.3332996</v>
      </c>
      <c r="C495">
        <v>-89.750214</v>
      </c>
      <c r="D495">
        <v>-82.953811999999999</v>
      </c>
      <c r="F495" s="6">
        <f t="shared" si="82"/>
        <v>8.388022222222201</v>
      </c>
      <c r="G495" s="6">
        <f t="shared" si="80"/>
        <v>-73.989456000000004</v>
      </c>
      <c r="J495">
        <v>1466733333.3333001</v>
      </c>
      <c r="K495">
        <v>-104.82822</v>
      </c>
      <c r="L495">
        <v>-104.82822</v>
      </c>
      <c r="N495" s="6">
        <f t="shared" si="83"/>
        <v>2.9554666666667</v>
      </c>
      <c r="O495" s="6">
        <f t="shared" si="81"/>
        <v>-95.668075999999999</v>
      </c>
    </row>
    <row r="496" spans="2:16" x14ac:dyDescent="0.25">
      <c r="B496">
        <v>5633388888.8888998</v>
      </c>
      <c r="C496">
        <v>-70.611000000000004</v>
      </c>
      <c r="D496">
        <v>-63.575057999999999</v>
      </c>
      <c r="F496" s="6">
        <f t="shared" si="82"/>
        <v>8.8094000000000001</v>
      </c>
      <c r="G496" s="6">
        <f t="shared" si="80"/>
        <v>-68.586608999999996</v>
      </c>
      <c r="J496">
        <v>1544522222.2221999</v>
      </c>
      <c r="K496">
        <v>-103.89512999999999</v>
      </c>
      <c r="L496">
        <v>-103.89512999999999</v>
      </c>
      <c r="N496" s="6">
        <f t="shared" si="83"/>
        <v>3.1999</v>
      </c>
      <c r="O496" s="6">
        <f t="shared" si="81"/>
        <v>-104.98222</v>
      </c>
    </row>
    <row r="497" spans="2:16" x14ac:dyDescent="0.25">
      <c r="B497">
        <v>5721444444.4443998</v>
      </c>
      <c r="C497">
        <v>-76.591346999999999</v>
      </c>
      <c r="D497">
        <v>-68.904762000000005</v>
      </c>
      <c r="F497" s="6">
        <f t="shared" si="82"/>
        <v>9.2307777777777993</v>
      </c>
      <c r="G497" s="6">
        <f t="shared" si="80"/>
        <v>-62.320633000000001</v>
      </c>
      <c r="J497">
        <v>1622311111.1111</v>
      </c>
      <c r="K497">
        <v>-102.53597000000001</v>
      </c>
      <c r="L497">
        <v>-102.53597000000001</v>
      </c>
      <c r="N497" s="6">
        <f t="shared" si="83"/>
        <v>3.4443333333332999</v>
      </c>
      <c r="O497" s="6">
        <f t="shared" si="81"/>
        <v>-99.911818999999994</v>
      </c>
    </row>
    <row r="498" spans="2:16" x14ac:dyDescent="0.25">
      <c r="B498">
        <v>5809500000</v>
      </c>
      <c r="C498">
        <v>-69.721001000000001</v>
      </c>
      <c r="D498">
        <v>-60.385303</v>
      </c>
      <c r="F498" s="6">
        <f t="shared" si="82"/>
        <v>9.6521555555555985</v>
      </c>
      <c r="G498" s="6">
        <f t="shared" si="80"/>
        <v>-74.966376999999994</v>
      </c>
      <c r="J498">
        <v>1700100000</v>
      </c>
      <c r="K498">
        <v>-112.96186</v>
      </c>
      <c r="L498">
        <v>-112.96186</v>
      </c>
      <c r="N498" s="6">
        <f t="shared" si="83"/>
        <v>3.6887666666666998</v>
      </c>
      <c r="O498" s="6">
        <f t="shared" si="81"/>
        <v>-104.30396</v>
      </c>
    </row>
    <row r="499" spans="2:16" x14ac:dyDescent="0.25">
      <c r="B499">
        <v>5897555555.5556002</v>
      </c>
      <c r="C499">
        <v>-70.919799999999995</v>
      </c>
      <c r="D499">
        <v>-62.666370000000001</v>
      </c>
      <c r="F499" s="6">
        <f t="shared" si="82"/>
        <v>10.073533333333</v>
      </c>
      <c r="G499" s="6">
        <f t="shared" si="80"/>
        <v>-68.457626000000005</v>
      </c>
      <c r="J499">
        <v>1777888888.8889</v>
      </c>
      <c r="K499">
        <v>-94.709739999999996</v>
      </c>
      <c r="L499">
        <v>-94.709739999999996</v>
      </c>
      <c r="N499" s="6">
        <f t="shared" si="83"/>
        <v>3.9331999999999998</v>
      </c>
      <c r="O499" s="6">
        <f t="shared" si="81"/>
        <v>-98.285499999999999</v>
      </c>
    </row>
    <row r="500" spans="2:16" x14ac:dyDescent="0.25">
      <c r="B500">
        <v>5985611111.1111002</v>
      </c>
      <c r="C500">
        <v>-74.604423999999995</v>
      </c>
      <c r="D500">
        <v>-64.293564000000003</v>
      </c>
      <c r="F500" s="6">
        <f t="shared" si="82"/>
        <v>10.494911111111</v>
      </c>
      <c r="G500" s="6">
        <f t="shared" si="80"/>
        <v>-59.189045</v>
      </c>
      <c r="J500">
        <v>1855677777.7778001</v>
      </c>
      <c r="K500">
        <v>-95.976478999999998</v>
      </c>
      <c r="L500">
        <v>-95.976478999999998</v>
      </c>
      <c r="N500" s="6">
        <f t="shared" si="83"/>
        <v>4.1776333333332998</v>
      </c>
      <c r="O500" s="6">
        <f t="shared" si="81"/>
        <v>-101.86533</v>
      </c>
    </row>
    <row r="501" spans="2:16" x14ac:dyDescent="0.25">
      <c r="B501">
        <v>6073666666.6667004</v>
      </c>
      <c r="C501">
        <v>-84.565749999999994</v>
      </c>
      <c r="D501">
        <v>-75.003699999999995</v>
      </c>
      <c r="F501" s="6">
        <f t="shared" si="82"/>
        <v>10.916288888889</v>
      </c>
      <c r="G501" s="6">
        <f t="shared" si="80"/>
        <v>-59.348827</v>
      </c>
      <c r="J501">
        <v>1933466666.6666999</v>
      </c>
      <c r="K501">
        <v>-100.99986</v>
      </c>
      <c r="L501">
        <v>-100.99986</v>
      </c>
      <c r="N501" s="6">
        <f t="shared" si="83"/>
        <v>4.4220666666667006</v>
      </c>
      <c r="O501" s="6">
        <f t="shared" si="81"/>
        <v>-101.21496999999999</v>
      </c>
    </row>
    <row r="502" spans="2:16" x14ac:dyDescent="0.25">
      <c r="B502">
        <v>6161722222.2222004</v>
      </c>
      <c r="C502">
        <v>-75.764931000000004</v>
      </c>
      <c r="D502">
        <v>-66.468154999999996</v>
      </c>
      <c r="F502" s="6">
        <f t="shared" si="82"/>
        <v>11.337666666666999</v>
      </c>
      <c r="G502" s="6">
        <f t="shared" si="80"/>
        <v>-62.515799999999999</v>
      </c>
      <c r="J502">
        <v>2011255555.5555999</v>
      </c>
      <c r="K502">
        <v>-95.713538999999997</v>
      </c>
      <c r="L502">
        <v>-95.713538999999997</v>
      </c>
      <c r="N502" s="6">
        <f t="shared" si="83"/>
        <v>4.6665000000000001</v>
      </c>
      <c r="O502" s="6">
        <f t="shared" si="81"/>
        <v>-107.02338</v>
      </c>
    </row>
    <row r="503" spans="2:16" x14ac:dyDescent="0.25">
      <c r="B503">
        <v>6249777777.7777996</v>
      </c>
      <c r="C503">
        <v>-72.328033000000005</v>
      </c>
      <c r="D503">
        <v>-62.303116000000003</v>
      </c>
      <c r="F503" s="6">
        <f t="shared" si="82"/>
        <v>11.759044444444001</v>
      </c>
      <c r="G503" s="6">
        <f t="shared" si="80"/>
        <v>-58.305396999999999</v>
      </c>
      <c r="J503">
        <v>2089044444.4444001</v>
      </c>
      <c r="K503">
        <v>-95.408423999999997</v>
      </c>
      <c r="L503">
        <v>-95.408423999999997</v>
      </c>
      <c r="N503" s="6">
        <f t="shared" si="83"/>
        <v>4.9109333333332996</v>
      </c>
      <c r="O503" s="6">
        <f t="shared" si="81"/>
        <v>-107.29398</v>
      </c>
    </row>
    <row r="504" spans="2:16" x14ac:dyDescent="0.25">
      <c r="B504">
        <v>6337833333.3332996</v>
      </c>
      <c r="C504">
        <v>-71.183937</v>
      </c>
      <c r="D504">
        <v>-61.638672</v>
      </c>
      <c r="F504" s="6">
        <f t="shared" si="82"/>
        <v>12.180422222222001</v>
      </c>
      <c r="G504" s="6">
        <f t="shared" si="80"/>
        <v>-53.417591000000002</v>
      </c>
      <c r="J504">
        <v>2166833333.3333001</v>
      </c>
      <c r="K504">
        <v>-108.81464</v>
      </c>
      <c r="L504">
        <v>-108.81464</v>
      </c>
      <c r="N504" s="6">
        <f t="shared" si="83"/>
        <v>5.1553666666667004</v>
      </c>
      <c r="O504" s="6">
        <f t="shared" si="81"/>
        <v>-94.023300000000006</v>
      </c>
    </row>
    <row r="505" spans="2:16" x14ac:dyDescent="0.25">
      <c r="B505">
        <v>6425888888.8888998</v>
      </c>
      <c r="C505">
        <v>-67.860175999999996</v>
      </c>
      <c r="D505">
        <v>-57.925217000000004</v>
      </c>
      <c r="F505" s="6">
        <f t="shared" si="82"/>
        <v>12.601800000000001</v>
      </c>
      <c r="G505" s="6">
        <f t="shared" si="80"/>
        <v>-64.860686999999999</v>
      </c>
      <c r="J505">
        <v>2244622222.2221999</v>
      </c>
      <c r="K505">
        <v>-96.240707</v>
      </c>
      <c r="L505">
        <v>-96.240707</v>
      </c>
      <c r="N505" s="6">
        <f t="shared" si="83"/>
        <v>5.3997999999999999</v>
      </c>
      <c r="O505" s="6">
        <f t="shared" si="81"/>
        <v>-96.021820000000005</v>
      </c>
    </row>
    <row r="506" spans="2:16" x14ac:dyDescent="0.25">
      <c r="B506">
        <v>6513944444.4443998</v>
      </c>
      <c r="C506">
        <v>-69.354996</v>
      </c>
      <c r="D506">
        <v>-58.120998</v>
      </c>
      <c r="F506" s="6" t="s">
        <v>25</v>
      </c>
      <c r="J506">
        <v>2322411111.1111002</v>
      </c>
      <c r="K506">
        <v>-108.65821</v>
      </c>
      <c r="L506">
        <v>-108.65821</v>
      </c>
      <c r="N506" s="6" t="s">
        <v>25</v>
      </c>
    </row>
    <row r="507" spans="2:16" x14ac:dyDescent="0.25">
      <c r="B507">
        <v>6602000000</v>
      </c>
      <c r="C507">
        <v>-62.106650999999999</v>
      </c>
      <c r="D507">
        <v>-50.341763</v>
      </c>
      <c r="J507">
        <v>2400200000</v>
      </c>
      <c r="K507">
        <v>-91.598740000000006</v>
      </c>
      <c r="L507">
        <v>-91.598740000000006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-60.137084999999999</v>
      </c>
      <c r="H511" s="36">
        <f>ABS(AVERAGE(G511:G529)-(H510-1)*20)</f>
        <v>136.62654057894738</v>
      </c>
      <c r="J511" t="s">
        <v>69</v>
      </c>
      <c r="N511" s="6">
        <f t="shared" ref="N511:N529" si="87">J537/1000000000</f>
        <v>1</v>
      </c>
      <c r="O511" s="6">
        <f t="shared" si="85"/>
        <v>-101.61767</v>
      </c>
      <c r="P511" s="36">
        <f>ABS(AVERAGE(O511:O529)-(P510-1)*20)</f>
        <v>180.32739721052633</v>
      </c>
    </row>
    <row r="512" spans="2:16" x14ac:dyDescent="0.25">
      <c r="B512" t="s">
        <v>23</v>
      </c>
      <c r="C512" t="s">
        <v>151</v>
      </c>
      <c r="D512" t="s">
        <v>70</v>
      </c>
      <c r="F512" s="6">
        <f t="shared" si="86"/>
        <v>5.7717000000000001</v>
      </c>
      <c r="G512" s="6">
        <f t="shared" si="84"/>
        <v>-57.958744000000003</v>
      </c>
      <c r="J512" t="s">
        <v>23</v>
      </c>
      <c r="K512" t="s">
        <v>151</v>
      </c>
      <c r="L512" t="s">
        <v>70</v>
      </c>
      <c r="N512" s="6">
        <f t="shared" si="87"/>
        <v>1.3666777777778001</v>
      </c>
      <c r="O512" s="6">
        <f t="shared" si="85"/>
        <v>-94.469673</v>
      </c>
    </row>
    <row r="513" spans="2:15" x14ac:dyDescent="0.25">
      <c r="B513">
        <v>5017000000</v>
      </c>
      <c r="C513">
        <v>-89.117851000000002</v>
      </c>
      <c r="D513">
        <v>-82.576836</v>
      </c>
      <c r="F513" s="6">
        <f t="shared" si="86"/>
        <v>6.5263999999999998</v>
      </c>
      <c r="G513" s="6">
        <f t="shared" si="84"/>
        <v>-62.411045000000001</v>
      </c>
      <c r="J513">
        <v>1000000000</v>
      </c>
      <c r="K513">
        <v>-110.50503</v>
      </c>
      <c r="L513">
        <v>-110.50503</v>
      </c>
      <c r="N513" s="6">
        <f t="shared" si="87"/>
        <v>1.7333555555555999</v>
      </c>
      <c r="O513" s="6">
        <f t="shared" si="85"/>
        <v>-97.913764999999998</v>
      </c>
    </row>
    <row r="514" spans="2:15" x14ac:dyDescent="0.25">
      <c r="B514">
        <v>5438377777.7777996</v>
      </c>
      <c r="C514">
        <v>-82.788696000000002</v>
      </c>
      <c r="D514">
        <v>-76.955177000000006</v>
      </c>
      <c r="F514" s="6">
        <f t="shared" si="86"/>
        <v>7.2811000000000003</v>
      </c>
      <c r="G514" s="6">
        <f t="shared" si="84"/>
        <v>-70.214782999999997</v>
      </c>
      <c r="J514">
        <v>1244433333.3333001</v>
      </c>
      <c r="K514">
        <v>-106.9452</v>
      </c>
      <c r="L514">
        <v>-106.9452</v>
      </c>
      <c r="N514" s="6">
        <f t="shared" si="87"/>
        <v>2.1000333333333003</v>
      </c>
      <c r="O514" s="6">
        <f t="shared" si="85"/>
        <v>-94.172179999999997</v>
      </c>
    </row>
    <row r="515" spans="2:15" x14ac:dyDescent="0.25">
      <c r="B515">
        <v>5859755555.5556002</v>
      </c>
      <c r="C515">
        <v>-75.791068999999993</v>
      </c>
      <c r="D515">
        <v>-69.810119999999998</v>
      </c>
      <c r="F515" s="6">
        <f t="shared" si="86"/>
        <v>8.0358000000000001</v>
      </c>
      <c r="G515" s="6">
        <f t="shared" si="84"/>
        <v>-59.189898999999997</v>
      </c>
      <c r="J515">
        <v>1488866666.6666999</v>
      </c>
      <c r="K515">
        <v>-94.174865999999994</v>
      </c>
      <c r="L515">
        <v>-94.174865999999994</v>
      </c>
      <c r="N515" s="6">
        <f t="shared" si="87"/>
        <v>2.4667111111111004</v>
      </c>
      <c r="O515" s="6">
        <f t="shared" si="85"/>
        <v>-114.22751</v>
      </c>
    </row>
    <row r="516" spans="2:15" x14ac:dyDescent="0.25">
      <c r="B516">
        <v>6281133333.3332996</v>
      </c>
      <c r="C516">
        <v>-85.121955999999997</v>
      </c>
      <c r="D516">
        <v>-78.714371</v>
      </c>
      <c r="F516" s="6">
        <f t="shared" si="86"/>
        <v>8.7904999999999998</v>
      </c>
      <c r="G516" s="6">
        <f t="shared" si="84"/>
        <v>-55.181797000000003</v>
      </c>
      <c r="J516">
        <v>1733300000</v>
      </c>
      <c r="K516">
        <v>-97.635413999999997</v>
      </c>
      <c r="L516">
        <v>-97.635413999999997</v>
      </c>
      <c r="N516" s="6">
        <f t="shared" si="87"/>
        <v>2.8333888888888996</v>
      </c>
      <c r="O516" s="6">
        <f t="shared" si="85"/>
        <v>-95.428298999999996</v>
      </c>
    </row>
    <row r="517" spans="2:15" x14ac:dyDescent="0.25">
      <c r="B517">
        <v>6702511111.1111002</v>
      </c>
      <c r="C517">
        <v>-78.465789999999998</v>
      </c>
      <c r="D517">
        <v>-72.120048999999995</v>
      </c>
      <c r="F517" s="6">
        <f t="shared" si="86"/>
        <v>9.5451999999999995</v>
      </c>
      <c r="G517" s="6">
        <f t="shared" si="84"/>
        <v>-57.987377000000002</v>
      </c>
      <c r="J517">
        <v>1977733333.3333001</v>
      </c>
      <c r="K517">
        <v>-97.344954999999999</v>
      </c>
      <c r="L517">
        <v>-97.344954999999999</v>
      </c>
      <c r="N517" s="6">
        <f t="shared" si="87"/>
        <v>3.2000666666666997</v>
      </c>
      <c r="O517" s="6">
        <f t="shared" si="85"/>
        <v>-106.3989</v>
      </c>
    </row>
    <row r="518" spans="2:15" x14ac:dyDescent="0.25">
      <c r="B518">
        <v>7123888888.8888998</v>
      </c>
      <c r="C518">
        <v>-78.888114999999999</v>
      </c>
      <c r="D518">
        <v>-72.605323999999996</v>
      </c>
      <c r="F518" s="6">
        <f t="shared" si="86"/>
        <v>10.299899999999999</v>
      </c>
      <c r="G518" s="6">
        <f t="shared" si="84"/>
        <v>-56.783805999999998</v>
      </c>
      <c r="J518">
        <v>2222166666.6666999</v>
      </c>
      <c r="K518">
        <v>-104.74119</v>
      </c>
      <c r="L518">
        <v>-104.74119</v>
      </c>
      <c r="N518" s="6">
        <f t="shared" si="87"/>
        <v>3.5667444444443999</v>
      </c>
      <c r="O518" s="6">
        <f t="shared" si="85"/>
        <v>-97.772362000000001</v>
      </c>
    </row>
    <row r="519" spans="2:15" x14ac:dyDescent="0.25">
      <c r="B519">
        <v>7545266666.6667004</v>
      </c>
      <c r="C519">
        <v>-76.254227</v>
      </c>
      <c r="D519">
        <v>-69.457825</v>
      </c>
      <c r="F519" s="6">
        <f t="shared" si="86"/>
        <v>11.054600000000001</v>
      </c>
      <c r="G519" s="6">
        <f t="shared" si="84"/>
        <v>-53.117325000000001</v>
      </c>
      <c r="J519">
        <v>2466600000</v>
      </c>
      <c r="K519">
        <v>-100.82011</v>
      </c>
      <c r="L519">
        <v>-100.82011</v>
      </c>
      <c r="N519" s="6">
        <f t="shared" si="87"/>
        <v>3.9334222222221999</v>
      </c>
      <c r="O519" s="6">
        <f t="shared" si="85"/>
        <v>-100.586</v>
      </c>
    </row>
    <row r="520" spans="2:15" x14ac:dyDescent="0.25">
      <c r="B520">
        <v>7966644444.4443998</v>
      </c>
      <c r="C520">
        <v>-75.451065</v>
      </c>
      <c r="D520">
        <v>-68.415122999999994</v>
      </c>
      <c r="F520" s="6">
        <f t="shared" si="86"/>
        <v>11.8093</v>
      </c>
      <c r="G520" s="6">
        <f t="shared" si="84"/>
        <v>-52.496349000000002</v>
      </c>
      <c r="J520">
        <v>2711033333.3333001</v>
      </c>
      <c r="K520">
        <v>-100.63776</v>
      </c>
      <c r="L520">
        <v>-100.63776</v>
      </c>
      <c r="N520" s="6">
        <f t="shared" si="87"/>
        <v>4.3000999999999996</v>
      </c>
      <c r="O520" s="6">
        <f t="shared" si="85"/>
        <v>-96.868210000000005</v>
      </c>
    </row>
    <row r="521" spans="2:15" x14ac:dyDescent="0.25">
      <c r="B521">
        <v>8388022222.2222004</v>
      </c>
      <c r="C521">
        <v>-81.676040999999998</v>
      </c>
      <c r="D521">
        <v>-73.989456000000004</v>
      </c>
      <c r="F521" s="6">
        <f t="shared" si="86"/>
        <v>12.564</v>
      </c>
      <c r="G521" s="6">
        <f t="shared" si="84"/>
        <v>-52.716754999999999</v>
      </c>
      <c r="J521">
        <v>2955466666.6666999</v>
      </c>
      <c r="K521">
        <v>-95.668075999999999</v>
      </c>
      <c r="L521">
        <v>-95.668075999999999</v>
      </c>
      <c r="N521" s="6">
        <f t="shared" si="87"/>
        <v>4.6667777777777992</v>
      </c>
      <c r="O521" s="6">
        <f t="shared" si="85"/>
        <v>-102.01167</v>
      </c>
    </row>
    <row r="522" spans="2:15" x14ac:dyDescent="0.25">
      <c r="B522">
        <v>8809400000</v>
      </c>
      <c r="C522">
        <v>-77.922302000000002</v>
      </c>
      <c r="D522">
        <v>-68.586608999999996</v>
      </c>
      <c r="F522" s="6">
        <f t="shared" si="86"/>
        <v>13.3187</v>
      </c>
      <c r="G522" s="6">
        <f t="shared" si="84"/>
        <v>-51.715747999999998</v>
      </c>
      <c r="J522">
        <v>3199900000</v>
      </c>
      <c r="K522">
        <v>-104.98222</v>
      </c>
      <c r="L522">
        <v>-104.98222</v>
      </c>
      <c r="N522" s="6">
        <f t="shared" si="87"/>
        <v>5.0334555555555998</v>
      </c>
      <c r="O522" s="6">
        <f t="shared" si="85"/>
        <v>-105.82758</v>
      </c>
    </row>
    <row r="523" spans="2:15" x14ac:dyDescent="0.25">
      <c r="B523">
        <v>9230777777.7777996</v>
      </c>
      <c r="C523">
        <v>-70.574059000000005</v>
      </c>
      <c r="D523">
        <v>-62.320633000000001</v>
      </c>
      <c r="F523" s="6">
        <f t="shared" si="86"/>
        <v>14.073399999999999</v>
      </c>
      <c r="G523" s="6">
        <f t="shared" si="84"/>
        <v>-56.678317999999997</v>
      </c>
      <c r="J523">
        <v>3444333333.3333001</v>
      </c>
      <c r="K523">
        <v>-99.911818999999994</v>
      </c>
      <c r="L523">
        <v>-99.911818999999994</v>
      </c>
      <c r="N523" s="6">
        <f t="shared" si="87"/>
        <v>5.4001333333332999</v>
      </c>
      <c r="O523" s="6">
        <f t="shared" si="85"/>
        <v>-96.819626</v>
      </c>
    </row>
    <row r="524" spans="2:15" x14ac:dyDescent="0.25">
      <c r="B524">
        <v>9652155555.5555992</v>
      </c>
      <c r="C524">
        <v>-85.277237</v>
      </c>
      <c r="D524">
        <v>-74.966376999999994</v>
      </c>
      <c r="F524" s="6">
        <f t="shared" si="86"/>
        <v>14.828099999999999</v>
      </c>
      <c r="G524" s="6">
        <f t="shared" si="84"/>
        <v>-57.382992000000002</v>
      </c>
      <c r="J524">
        <v>3688766666.6666999</v>
      </c>
      <c r="K524">
        <v>-104.30396</v>
      </c>
      <c r="L524">
        <v>-104.30396</v>
      </c>
      <c r="N524" s="6">
        <f t="shared" si="87"/>
        <v>5.7668111111111005</v>
      </c>
      <c r="O524" s="6">
        <f t="shared" si="85"/>
        <v>-92.328925999999996</v>
      </c>
    </row>
    <row r="525" spans="2:15" x14ac:dyDescent="0.25">
      <c r="B525">
        <v>10073533333.333</v>
      </c>
      <c r="C525">
        <v>-78.019668999999993</v>
      </c>
      <c r="D525">
        <v>-68.457626000000005</v>
      </c>
      <c r="F525" s="6">
        <f t="shared" si="86"/>
        <v>15.582800000000001</v>
      </c>
      <c r="G525" s="6">
        <f t="shared" si="84"/>
        <v>-63.306716999999999</v>
      </c>
      <c r="J525">
        <v>3933200000</v>
      </c>
      <c r="K525">
        <v>-98.285499999999999</v>
      </c>
      <c r="L525">
        <v>-98.285499999999999</v>
      </c>
      <c r="N525" s="6">
        <f t="shared" si="87"/>
        <v>6.1334888888889001</v>
      </c>
      <c r="O525" s="6">
        <f t="shared" si="85"/>
        <v>-102.06852000000001</v>
      </c>
    </row>
    <row r="526" spans="2:15" x14ac:dyDescent="0.25">
      <c r="B526">
        <v>10494911111.111</v>
      </c>
      <c r="C526">
        <v>-68.485816999999997</v>
      </c>
      <c r="D526">
        <v>-59.189045</v>
      </c>
      <c r="F526" s="6">
        <f t="shared" si="86"/>
        <v>16.337499999999999</v>
      </c>
      <c r="G526" s="6">
        <f t="shared" si="84"/>
        <v>-60.143237999999997</v>
      </c>
      <c r="J526">
        <v>4177633333.3333001</v>
      </c>
      <c r="K526">
        <v>-101.86533</v>
      </c>
      <c r="L526">
        <v>-101.86533</v>
      </c>
      <c r="N526" s="6">
        <f t="shared" si="87"/>
        <v>6.5001666666667006</v>
      </c>
      <c r="O526" s="6">
        <f t="shared" si="85"/>
        <v>-97.337340999999995</v>
      </c>
    </row>
    <row r="527" spans="2:15" x14ac:dyDescent="0.25">
      <c r="B527">
        <v>10916288888.889</v>
      </c>
      <c r="C527">
        <v>-69.373740999999995</v>
      </c>
      <c r="D527">
        <v>-59.348827</v>
      </c>
      <c r="F527" s="6">
        <f t="shared" si="86"/>
        <v>17.092199999999998</v>
      </c>
      <c r="G527" s="6">
        <f t="shared" si="84"/>
        <v>-51.671185000000001</v>
      </c>
      <c r="J527">
        <v>4422066666.6667004</v>
      </c>
      <c r="K527">
        <v>-101.21496999999999</v>
      </c>
      <c r="L527">
        <v>-101.21496999999999</v>
      </c>
      <c r="N527" s="6">
        <f t="shared" si="87"/>
        <v>6.8668444444443999</v>
      </c>
      <c r="O527" s="6">
        <f t="shared" si="85"/>
        <v>-104.86548999999999</v>
      </c>
    </row>
    <row r="528" spans="2:15" x14ac:dyDescent="0.25">
      <c r="B528">
        <v>11337666666.667</v>
      </c>
      <c r="C528">
        <v>-72.061065999999997</v>
      </c>
      <c r="D528">
        <v>-62.515799999999999</v>
      </c>
      <c r="F528" s="6">
        <f t="shared" si="86"/>
        <v>17.846900000000002</v>
      </c>
      <c r="G528" s="6">
        <f t="shared" si="84"/>
        <v>-54.442467000000001</v>
      </c>
      <c r="J528">
        <v>4666500000</v>
      </c>
      <c r="K528">
        <v>-107.02338</v>
      </c>
      <c r="L528">
        <v>-107.02338</v>
      </c>
      <c r="N528" s="6">
        <f t="shared" si="87"/>
        <v>7.2335222222222004</v>
      </c>
      <c r="O528" s="6">
        <f t="shared" si="85"/>
        <v>-108.9362</v>
      </c>
    </row>
    <row r="529" spans="2:16" x14ac:dyDescent="0.25">
      <c r="B529">
        <v>11759044444.444</v>
      </c>
      <c r="C529">
        <v>-68.240356000000006</v>
      </c>
      <c r="D529">
        <v>-58.305396999999999</v>
      </c>
      <c r="F529" s="6">
        <f t="shared" si="86"/>
        <v>18.601600000000001</v>
      </c>
      <c r="G529" s="6">
        <f t="shared" si="84"/>
        <v>-42.368640999999997</v>
      </c>
      <c r="J529">
        <v>4910933333.3332996</v>
      </c>
      <c r="K529">
        <v>-107.29398</v>
      </c>
      <c r="L529">
        <v>-107.29398</v>
      </c>
      <c r="N529" s="6">
        <f t="shared" si="87"/>
        <v>7.6002000000000001</v>
      </c>
      <c r="O529" s="6">
        <f t="shared" si="85"/>
        <v>-96.570625000000007</v>
      </c>
    </row>
    <row r="530" spans="2:16" x14ac:dyDescent="0.25">
      <c r="B530">
        <v>12180422222.222</v>
      </c>
      <c r="C530">
        <v>-64.651588000000004</v>
      </c>
      <c r="D530">
        <v>-53.417591000000002</v>
      </c>
      <c r="F530" s="6" t="s">
        <v>25</v>
      </c>
      <c r="J530">
        <v>5155366666.6667004</v>
      </c>
      <c r="K530">
        <v>-94.023300000000006</v>
      </c>
      <c r="L530">
        <v>-94.023300000000006</v>
      </c>
      <c r="N530" s="6" t="s">
        <v>25</v>
      </c>
    </row>
    <row r="531" spans="2:16" x14ac:dyDescent="0.25">
      <c r="B531">
        <v>12601800000</v>
      </c>
      <c r="C531">
        <v>-76.625579999999999</v>
      </c>
      <c r="D531">
        <v>-64.860686999999999</v>
      </c>
      <c r="J531">
        <v>5399800000</v>
      </c>
      <c r="K531">
        <v>-96.021820000000005</v>
      </c>
      <c r="L531">
        <v>-96.021820000000005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5.0014700000000003</v>
      </c>
      <c r="G535" s="6">
        <f t="shared" si="88"/>
        <v>-66.929091999999997</v>
      </c>
      <c r="H535" s="36">
        <f>ABS(AVERAGE(G535:G553)-(H534-1)*20)</f>
        <v>148.00034642105263</v>
      </c>
      <c r="J535" t="s">
        <v>71</v>
      </c>
      <c r="N535" s="6">
        <f t="shared" ref="N535:N553" si="91">J561/1000000000</f>
        <v>1</v>
      </c>
      <c r="O535" s="6">
        <f t="shared" si="89"/>
        <v>-98.017021</v>
      </c>
      <c r="P535" s="36">
        <f>ABS(AVERAGE(O535:O553)-(P534-1)*20)</f>
        <v>182.1704055789474</v>
      </c>
    </row>
    <row r="536" spans="2:16" x14ac:dyDescent="0.25">
      <c r="B536" t="s">
        <v>23</v>
      </c>
      <c r="C536" t="s">
        <v>152</v>
      </c>
      <c r="D536" t="s">
        <v>72</v>
      </c>
      <c r="F536" s="6">
        <f t="shared" si="90"/>
        <v>6.0903549999999997</v>
      </c>
      <c r="G536" s="6">
        <f t="shared" si="88"/>
        <v>-64.529647999999995</v>
      </c>
      <c r="J536" t="s">
        <v>23</v>
      </c>
      <c r="K536" t="s">
        <v>152</v>
      </c>
      <c r="L536" t="s">
        <v>72</v>
      </c>
      <c r="N536" s="6">
        <f t="shared" si="91"/>
        <v>1.5111222222221998</v>
      </c>
      <c r="O536" s="6">
        <f t="shared" si="89"/>
        <v>-104.80710999999999</v>
      </c>
    </row>
    <row r="537" spans="2:16" x14ac:dyDescent="0.25">
      <c r="B537">
        <v>5017000000</v>
      </c>
      <c r="C537">
        <v>-66.678100999999998</v>
      </c>
      <c r="D537">
        <v>-60.137084999999999</v>
      </c>
      <c r="F537" s="6">
        <f t="shared" si="90"/>
        <v>7.1792400000000001</v>
      </c>
      <c r="G537" s="6">
        <f t="shared" si="88"/>
        <v>-71.628463999999994</v>
      </c>
      <c r="J537">
        <v>1000000000</v>
      </c>
      <c r="K537">
        <v>-101.61767</v>
      </c>
      <c r="L537">
        <v>-101.61767</v>
      </c>
      <c r="N537" s="6">
        <f t="shared" si="91"/>
        <v>2.0222444444444001</v>
      </c>
      <c r="O537" s="6">
        <f t="shared" si="89"/>
        <v>-98.848395999999994</v>
      </c>
    </row>
    <row r="538" spans="2:16" x14ac:dyDescent="0.25">
      <c r="B538">
        <v>5771700000</v>
      </c>
      <c r="C538">
        <v>-63.792259000000001</v>
      </c>
      <c r="D538">
        <v>-57.958744000000003</v>
      </c>
      <c r="F538" s="6">
        <f t="shared" si="90"/>
        <v>8.2681249999999995</v>
      </c>
      <c r="G538" s="6">
        <f t="shared" si="88"/>
        <v>-76.669906999999995</v>
      </c>
      <c r="J538">
        <v>1366677777.7778001</v>
      </c>
      <c r="K538">
        <v>-94.469673</v>
      </c>
      <c r="L538">
        <v>-94.469673</v>
      </c>
      <c r="N538" s="6">
        <f t="shared" si="91"/>
        <v>2.5333666666667001</v>
      </c>
      <c r="O538" s="6">
        <f t="shared" si="89"/>
        <v>-110.99889</v>
      </c>
    </row>
    <row r="539" spans="2:16" x14ac:dyDescent="0.25">
      <c r="B539">
        <v>6526400000</v>
      </c>
      <c r="C539">
        <v>-68.391991000000004</v>
      </c>
      <c r="D539">
        <v>-62.411045000000001</v>
      </c>
      <c r="F539" s="6">
        <f t="shared" si="90"/>
        <v>9.3570100000000007</v>
      </c>
      <c r="G539" s="6">
        <f t="shared" si="88"/>
        <v>-67.937065000000004</v>
      </c>
      <c r="J539">
        <v>1733355555.5555999</v>
      </c>
      <c r="K539">
        <v>-97.913764999999998</v>
      </c>
      <c r="L539">
        <v>-97.913764999999998</v>
      </c>
      <c r="N539" s="6">
        <f t="shared" si="91"/>
        <v>3.0444888888888997</v>
      </c>
      <c r="O539" s="6">
        <f t="shared" si="89"/>
        <v>-99.005134999999996</v>
      </c>
    </row>
    <row r="540" spans="2:16" x14ac:dyDescent="0.25">
      <c r="B540">
        <v>7281100000</v>
      </c>
      <c r="C540">
        <v>-76.622367999999994</v>
      </c>
      <c r="D540">
        <v>-70.214782999999997</v>
      </c>
      <c r="F540" s="6">
        <f t="shared" si="90"/>
        <v>10.445895</v>
      </c>
      <c r="G540" s="6">
        <f t="shared" si="88"/>
        <v>-63.106715999999999</v>
      </c>
      <c r="J540">
        <v>2100033333.3333001</v>
      </c>
      <c r="K540">
        <v>-94.172179999999997</v>
      </c>
      <c r="L540">
        <v>-94.172179999999997</v>
      </c>
      <c r="N540" s="6">
        <f t="shared" si="91"/>
        <v>3.5556111111111002</v>
      </c>
      <c r="O540" s="6">
        <f t="shared" si="89"/>
        <v>-99.863242999999997</v>
      </c>
    </row>
    <row r="541" spans="2:16" x14ac:dyDescent="0.25">
      <c r="B541">
        <v>8035800000</v>
      </c>
      <c r="C541">
        <v>-65.535645000000002</v>
      </c>
      <c r="D541">
        <v>-59.189898999999997</v>
      </c>
      <c r="F541" s="6">
        <f t="shared" si="90"/>
        <v>11.53478</v>
      </c>
      <c r="G541" s="6">
        <f t="shared" si="88"/>
        <v>-67.794372999999993</v>
      </c>
      <c r="J541">
        <v>2466711111.1111002</v>
      </c>
      <c r="K541">
        <v>-114.22751</v>
      </c>
      <c r="L541">
        <v>-114.22751</v>
      </c>
      <c r="N541" s="6">
        <f t="shared" si="91"/>
        <v>4.0667333333332998</v>
      </c>
      <c r="O541" s="6">
        <f t="shared" si="89"/>
        <v>-111.55482000000001</v>
      </c>
    </row>
    <row r="542" spans="2:16" x14ac:dyDescent="0.25">
      <c r="B542">
        <v>8790500000</v>
      </c>
      <c r="C542">
        <v>-61.464587999999999</v>
      </c>
      <c r="D542">
        <v>-55.181797000000003</v>
      </c>
      <c r="F542" s="6">
        <f t="shared" si="90"/>
        <v>12.623665000000001</v>
      </c>
      <c r="G542" s="6">
        <f t="shared" si="88"/>
        <v>-73.672477999999998</v>
      </c>
      <c r="J542">
        <v>2833388888.8888998</v>
      </c>
      <c r="K542">
        <v>-95.428298999999996</v>
      </c>
      <c r="L542">
        <v>-95.428298999999996</v>
      </c>
      <c r="N542" s="6">
        <f t="shared" si="91"/>
        <v>4.5778555555556002</v>
      </c>
      <c r="O542" s="6">
        <f t="shared" si="89"/>
        <v>-96.979584000000003</v>
      </c>
    </row>
    <row r="543" spans="2:16" x14ac:dyDescent="0.25">
      <c r="B543">
        <v>9545200000</v>
      </c>
      <c r="C543">
        <v>-64.783783</v>
      </c>
      <c r="D543">
        <v>-57.987377000000002</v>
      </c>
      <c r="F543" s="6">
        <f t="shared" si="90"/>
        <v>13.71255</v>
      </c>
      <c r="G543" s="6">
        <f t="shared" si="88"/>
        <v>-71.088836999999998</v>
      </c>
      <c r="J543">
        <v>3200066666.6666999</v>
      </c>
      <c r="K543">
        <v>-106.3989</v>
      </c>
      <c r="L543">
        <v>-106.3989</v>
      </c>
      <c r="N543" s="6">
        <f t="shared" si="91"/>
        <v>5.0889777777777994</v>
      </c>
      <c r="O543" s="6">
        <f t="shared" si="89"/>
        <v>-100.34032000000001</v>
      </c>
    </row>
    <row r="544" spans="2:16" x14ac:dyDescent="0.25">
      <c r="B544">
        <v>10299900000</v>
      </c>
      <c r="C544">
        <v>-63.819752000000001</v>
      </c>
      <c r="D544">
        <v>-56.783805999999998</v>
      </c>
      <c r="F544" s="6">
        <f t="shared" si="90"/>
        <v>14.801435</v>
      </c>
      <c r="G544" s="6">
        <f t="shared" si="88"/>
        <v>-56.424778000000003</v>
      </c>
      <c r="J544">
        <v>3566744444.4443998</v>
      </c>
      <c r="K544">
        <v>-97.772362000000001</v>
      </c>
      <c r="L544">
        <v>-97.772362000000001</v>
      </c>
      <c r="N544" s="6">
        <f t="shared" si="91"/>
        <v>5.6001000000000003</v>
      </c>
      <c r="O544" s="6">
        <f t="shared" si="89"/>
        <v>-106.60186</v>
      </c>
    </row>
    <row r="545" spans="2:16" x14ac:dyDescent="0.25">
      <c r="B545">
        <v>11054600000</v>
      </c>
      <c r="C545">
        <v>-60.803908999999997</v>
      </c>
      <c r="D545">
        <v>-53.117325000000001</v>
      </c>
      <c r="F545" s="6">
        <f t="shared" si="90"/>
        <v>15.890319999999999</v>
      </c>
      <c r="G545" s="6">
        <f t="shared" si="88"/>
        <v>-68.685210999999995</v>
      </c>
      <c r="J545">
        <v>3933422222.2221999</v>
      </c>
      <c r="K545">
        <v>-100.586</v>
      </c>
      <c r="L545">
        <v>-100.586</v>
      </c>
      <c r="N545" s="6">
        <f t="shared" si="91"/>
        <v>6.1112222222222004</v>
      </c>
      <c r="O545" s="6">
        <f t="shared" si="89"/>
        <v>-110.75528</v>
      </c>
    </row>
    <row r="546" spans="2:16" x14ac:dyDescent="0.25">
      <c r="B546">
        <v>11809300000</v>
      </c>
      <c r="C546">
        <v>-61.832047000000003</v>
      </c>
      <c r="D546">
        <v>-52.496349000000002</v>
      </c>
      <c r="F546" s="6">
        <f t="shared" si="90"/>
        <v>16.979205</v>
      </c>
      <c r="G546" s="6">
        <f t="shared" si="88"/>
        <v>-61.867038999999998</v>
      </c>
      <c r="J546">
        <v>4300100000</v>
      </c>
      <c r="K546">
        <v>-96.868210000000005</v>
      </c>
      <c r="L546">
        <v>-96.868210000000005</v>
      </c>
      <c r="N546" s="6">
        <f t="shared" si="91"/>
        <v>6.6223444444443995</v>
      </c>
      <c r="O546" s="6">
        <f t="shared" si="89"/>
        <v>-102.55027</v>
      </c>
    </row>
    <row r="547" spans="2:16" x14ac:dyDescent="0.25">
      <c r="B547">
        <v>12564000000</v>
      </c>
      <c r="C547">
        <v>-60.970184000000003</v>
      </c>
      <c r="D547">
        <v>-52.716754999999999</v>
      </c>
      <c r="F547" s="6">
        <f t="shared" si="90"/>
        <v>18.068090000000002</v>
      </c>
      <c r="G547" s="6">
        <f t="shared" si="88"/>
        <v>-78.151366999999993</v>
      </c>
      <c r="J547">
        <v>4666777777.7777996</v>
      </c>
      <c r="K547">
        <v>-102.01167</v>
      </c>
      <c r="L547">
        <v>-102.01167</v>
      </c>
      <c r="N547" s="6">
        <f t="shared" si="91"/>
        <v>7.1334666666666999</v>
      </c>
      <c r="O547" s="6">
        <f t="shared" si="89"/>
        <v>-99.454597000000007</v>
      </c>
    </row>
    <row r="548" spans="2:16" x14ac:dyDescent="0.25">
      <c r="B548">
        <v>13318700000</v>
      </c>
      <c r="C548">
        <v>-62.026603999999999</v>
      </c>
      <c r="D548">
        <v>-51.715747999999998</v>
      </c>
      <c r="F548" s="6">
        <f t="shared" si="90"/>
        <v>19.156974999999999</v>
      </c>
      <c r="G548" s="6">
        <f t="shared" si="88"/>
        <v>-68.663330000000002</v>
      </c>
      <c r="J548">
        <v>5033455555.5556002</v>
      </c>
      <c r="K548">
        <v>-105.82758</v>
      </c>
      <c r="L548">
        <v>-105.82758</v>
      </c>
      <c r="N548" s="6">
        <f t="shared" si="91"/>
        <v>7.6445888888889</v>
      </c>
      <c r="O548" s="6">
        <f t="shared" si="89"/>
        <v>-100.70499</v>
      </c>
    </row>
    <row r="549" spans="2:16" x14ac:dyDescent="0.25">
      <c r="B549">
        <v>14073400000</v>
      </c>
      <c r="C549">
        <v>-66.240364</v>
      </c>
      <c r="D549">
        <v>-56.678317999999997</v>
      </c>
      <c r="F549" s="6">
        <f t="shared" si="90"/>
        <v>20.24586</v>
      </c>
      <c r="G549" s="6">
        <f t="shared" si="88"/>
        <v>-56.749530999999998</v>
      </c>
      <c r="J549">
        <v>5400133333.3332996</v>
      </c>
      <c r="K549">
        <v>-96.819626</v>
      </c>
      <c r="L549">
        <v>-96.819626</v>
      </c>
      <c r="N549" s="6">
        <f t="shared" si="91"/>
        <v>8.1557111111111009</v>
      </c>
      <c r="O549" s="6">
        <f t="shared" si="89"/>
        <v>-100.09220999999999</v>
      </c>
    </row>
    <row r="550" spans="2:16" x14ac:dyDescent="0.25">
      <c r="B550">
        <v>14828100000</v>
      </c>
      <c r="C550">
        <v>-66.679764000000006</v>
      </c>
      <c r="D550">
        <v>-57.382992000000002</v>
      </c>
      <c r="F550" s="6">
        <f t="shared" si="90"/>
        <v>21.334745000000002</v>
      </c>
      <c r="G550" s="6">
        <f t="shared" si="88"/>
        <v>-68.631218000000004</v>
      </c>
      <c r="J550">
        <v>5766811111.1111002</v>
      </c>
      <c r="K550">
        <v>-92.328925999999996</v>
      </c>
      <c r="L550">
        <v>-92.328925999999996</v>
      </c>
      <c r="N550" s="6">
        <f t="shared" si="91"/>
        <v>8.6668333333332992</v>
      </c>
      <c r="O550" s="6">
        <f t="shared" si="89"/>
        <v>-107.633</v>
      </c>
    </row>
    <row r="551" spans="2:16" x14ac:dyDescent="0.25">
      <c r="B551">
        <v>15582800000</v>
      </c>
      <c r="C551">
        <v>-73.331635000000006</v>
      </c>
      <c r="D551">
        <v>-63.306716999999999</v>
      </c>
      <c r="F551" s="6">
        <f t="shared" si="90"/>
        <v>22.423629999999999</v>
      </c>
      <c r="G551" s="6">
        <f t="shared" si="88"/>
        <v>-82.019347999999994</v>
      </c>
      <c r="J551">
        <v>6133488888.8888998</v>
      </c>
      <c r="K551">
        <v>-102.06852000000001</v>
      </c>
      <c r="L551">
        <v>-102.06852000000001</v>
      </c>
      <c r="N551" s="6">
        <f t="shared" si="91"/>
        <v>9.1779555555555987</v>
      </c>
      <c r="O551" s="6">
        <f t="shared" si="89"/>
        <v>-100.51125</v>
      </c>
    </row>
    <row r="552" spans="2:16" x14ac:dyDescent="0.25">
      <c r="B552">
        <v>16337500000</v>
      </c>
      <c r="C552">
        <v>-69.688507000000001</v>
      </c>
      <c r="D552">
        <v>-60.143237999999997</v>
      </c>
      <c r="F552" s="6">
        <f t="shared" si="90"/>
        <v>23.512515</v>
      </c>
      <c r="G552" s="6">
        <f t="shared" si="88"/>
        <v>-64.676925999999995</v>
      </c>
      <c r="J552">
        <v>6500166666.6667004</v>
      </c>
      <c r="K552">
        <v>-97.337340999999995</v>
      </c>
      <c r="L552">
        <v>-97.337340999999995</v>
      </c>
      <c r="N552" s="6">
        <f t="shared" si="91"/>
        <v>9.6890777777777988</v>
      </c>
      <c r="O552" s="6">
        <f t="shared" si="89"/>
        <v>-93.325951000000003</v>
      </c>
    </row>
    <row r="553" spans="2:16" x14ac:dyDescent="0.25">
      <c r="B553">
        <v>17092200000</v>
      </c>
      <c r="C553">
        <v>-61.606144</v>
      </c>
      <c r="D553">
        <v>-51.671185000000001</v>
      </c>
      <c r="F553" s="6">
        <f t="shared" si="90"/>
        <v>24.601400000000002</v>
      </c>
      <c r="G553" s="6">
        <f t="shared" si="88"/>
        <v>-62.781253999999997</v>
      </c>
      <c r="J553">
        <v>6866844444.4443998</v>
      </c>
      <c r="K553">
        <v>-104.86548999999999</v>
      </c>
      <c r="L553">
        <v>-104.86548999999999</v>
      </c>
      <c r="N553" s="6">
        <f t="shared" si="91"/>
        <v>10.200200000000001</v>
      </c>
      <c r="O553" s="6">
        <f t="shared" si="89"/>
        <v>-99.193779000000006</v>
      </c>
    </row>
    <row r="554" spans="2:16" x14ac:dyDescent="0.25">
      <c r="B554">
        <v>17846900000</v>
      </c>
      <c r="C554">
        <v>-65.676468</v>
      </c>
      <c r="D554">
        <v>-54.442467000000001</v>
      </c>
      <c r="F554" s="6" t="s">
        <v>25</v>
      </c>
      <c r="J554">
        <v>7233522222.2222004</v>
      </c>
      <c r="K554">
        <v>-108.9362</v>
      </c>
      <c r="L554">
        <v>-108.9362</v>
      </c>
      <c r="N554" s="6" t="s">
        <v>25</v>
      </c>
    </row>
    <row r="555" spans="2:16" x14ac:dyDescent="0.25">
      <c r="B555">
        <v>18601600000</v>
      </c>
      <c r="C555">
        <v>-54.133533</v>
      </c>
      <c r="D555">
        <v>-42.368640999999997</v>
      </c>
      <c r="J555">
        <v>7600200000</v>
      </c>
      <c r="K555">
        <v>-96.570625000000007</v>
      </c>
      <c r="L555">
        <v>-96.570625000000007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5.0176999999999996</v>
      </c>
      <c r="G559" s="6">
        <f t="shared" si="92"/>
        <v>-59.854858</v>
      </c>
      <c r="H559" s="36">
        <f>ABS(AVERAGE(G559:G577)-(H558-1)*20)</f>
        <v>144.74638052631582</v>
      </c>
      <c r="J559" t="s">
        <v>73</v>
      </c>
      <c r="N559" s="6">
        <f t="shared" ref="N559:N577" si="95">J585/1000000000</f>
        <v>1</v>
      </c>
      <c r="O559" s="6">
        <f t="shared" si="93"/>
        <v>-94.968857</v>
      </c>
      <c r="P559" s="36">
        <f>ABS(AVERAGE(O559:O577)-(P558-1)*20)</f>
        <v>179.54566252631582</v>
      </c>
    </row>
    <row r="560" spans="2:16" x14ac:dyDescent="0.25">
      <c r="B560" t="s">
        <v>23</v>
      </c>
      <c r="C560" t="s">
        <v>153</v>
      </c>
      <c r="D560" t="s">
        <v>74</v>
      </c>
      <c r="F560" s="6">
        <f t="shared" si="94"/>
        <v>6.3720944444444001</v>
      </c>
      <c r="G560" s="6">
        <f t="shared" si="92"/>
        <v>-52.527400999999998</v>
      </c>
      <c r="J560" t="s">
        <v>23</v>
      </c>
      <c r="K560" t="s">
        <v>153</v>
      </c>
      <c r="L560" t="s">
        <v>74</v>
      </c>
      <c r="N560" s="6">
        <f t="shared" si="95"/>
        <v>1.6555666666666999</v>
      </c>
      <c r="O560" s="6">
        <f t="shared" si="93"/>
        <v>-108.43326999999999</v>
      </c>
    </row>
    <row r="561" spans="2:15" x14ac:dyDescent="0.25">
      <c r="B561">
        <v>5001470000</v>
      </c>
      <c r="C561">
        <v>-73.470107999999996</v>
      </c>
      <c r="D561">
        <v>-66.929091999999997</v>
      </c>
      <c r="F561" s="6">
        <f t="shared" si="94"/>
        <v>7.7264888888889001</v>
      </c>
      <c r="G561" s="6">
        <f t="shared" si="92"/>
        <v>-59.967804000000001</v>
      </c>
      <c r="J561">
        <v>1000000000</v>
      </c>
      <c r="K561">
        <v>-98.017021</v>
      </c>
      <c r="L561">
        <v>-98.017021</v>
      </c>
      <c r="N561" s="6">
        <f t="shared" si="95"/>
        <v>2.3111333333333</v>
      </c>
      <c r="O561" s="6">
        <f t="shared" si="93"/>
        <v>-101.55207</v>
      </c>
    </row>
    <row r="562" spans="2:15" x14ac:dyDescent="0.25">
      <c r="B562">
        <v>6090355000</v>
      </c>
      <c r="C562">
        <v>-70.363158999999996</v>
      </c>
      <c r="D562">
        <v>-64.529647999999995</v>
      </c>
      <c r="F562" s="6">
        <f t="shared" si="94"/>
        <v>9.0808833333332988</v>
      </c>
      <c r="G562" s="6">
        <f t="shared" si="92"/>
        <v>-54.368293999999999</v>
      </c>
      <c r="J562">
        <v>1511122222.2221999</v>
      </c>
      <c r="K562">
        <v>-104.80710999999999</v>
      </c>
      <c r="L562">
        <v>-104.80710999999999</v>
      </c>
      <c r="N562" s="6">
        <f t="shared" si="95"/>
        <v>2.9666999999999999</v>
      </c>
      <c r="O562" s="6">
        <f t="shared" si="93"/>
        <v>-92.331612000000007</v>
      </c>
    </row>
    <row r="563" spans="2:15" x14ac:dyDescent="0.25">
      <c r="B563">
        <v>7179240000</v>
      </c>
      <c r="C563">
        <v>-77.609413000000004</v>
      </c>
      <c r="D563">
        <v>-71.628463999999994</v>
      </c>
      <c r="F563" s="6">
        <f t="shared" si="94"/>
        <v>10.435277777777999</v>
      </c>
      <c r="G563" s="6">
        <f t="shared" si="92"/>
        <v>-60.534153000000003</v>
      </c>
      <c r="J563">
        <v>2022244444.4444001</v>
      </c>
      <c r="K563">
        <v>-98.848395999999994</v>
      </c>
      <c r="L563">
        <v>-98.848395999999994</v>
      </c>
      <c r="N563" s="6">
        <f t="shared" si="95"/>
        <v>3.6222666666666998</v>
      </c>
      <c r="O563" s="6">
        <f t="shared" si="93"/>
        <v>-100.90294</v>
      </c>
    </row>
    <row r="564" spans="2:15" x14ac:dyDescent="0.25">
      <c r="B564">
        <v>8268125000</v>
      </c>
      <c r="C564">
        <v>-83.077492000000007</v>
      </c>
      <c r="D564">
        <v>-76.669906999999995</v>
      </c>
      <c r="F564" s="6">
        <f t="shared" si="94"/>
        <v>11.789672222222</v>
      </c>
      <c r="G564" s="6">
        <f t="shared" si="92"/>
        <v>-67.795113000000001</v>
      </c>
      <c r="J564">
        <v>2533366666.6666999</v>
      </c>
      <c r="K564">
        <v>-110.99889</v>
      </c>
      <c r="L564">
        <v>-110.99889</v>
      </c>
      <c r="N564" s="6">
        <f t="shared" si="95"/>
        <v>4.2778333333332998</v>
      </c>
      <c r="O564" s="6">
        <f t="shared" si="93"/>
        <v>-96.819305</v>
      </c>
    </row>
    <row r="565" spans="2:15" x14ac:dyDescent="0.25">
      <c r="B565">
        <v>9357010000</v>
      </c>
      <c r="C565">
        <v>-74.282805999999994</v>
      </c>
      <c r="D565">
        <v>-67.937065000000004</v>
      </c>
      <c r="F565" s="6">
        <f t="shared" si="94"/>
        <v>13.144066666666999</v>
      </c>
      <c r="G565" s="6">
        <f t="shared" si="92"/>
        <v>-57.493594999999999</v>
      </c>
      <c r="J565">
        <v>3044488888.8888998</v>
      </c>
      <c r="K565">
        <v>-99.005134999999996</v>
      </c>
      <c r="L565">
        <v>-99.005134999999996</v>
      </c>
      <c r="N565" s="6">
        <f t="shared" si="95"/>
        <v>4.9333999999999998</v>
      </c>
      <c r="O565" s="6">
        <f t="shared" si="93"/>
        <v>-98.295035999999996</v>
      </c>
    </row>
    <row r="566" spans="2:15" x14ac:dyDescent="0.25">
      <c r="B566">
        <v>10445895000</v>
      </c>
      <c r="C566">
        <v>-69.389503000000005</v>
      </c>
      <c r="D566">
        <v>-63.106715999999999</v>
      </c>
      <c r="F566" s="6">
        <f t="shared" si="94"/>
        <v>14.498461111111</v>
      </c>
      <c r="G566" s="6">
        <f t="shared" si="92"/>
        <v>-58.511429</v>
      </c>
      <c r="J566">
        <v>3555611111.1111002</v>
      </c>
      <c r="K566">
        <v>-99.863242999999997</v>
      </c>
      <c r="L566">
        <v>-99.863242999999997</v>
      </c>
      <c r="N566" s="6">
        <f t="shared" si="95"/>
        <v>5.5889666666667006</v>
      </c>
      <c r="O566" s="6">
        <f t="shared" si="93"/>
        <v>-97.847960999999998</v>
      </c>
    </row>
    <row r="567" spans="2:15" x14ac:dyDescent="0.25">
      <c r="B567">
        <v>11534780000</v>
      </c>
      <c r="C567">
        <v>-74.590774999999994</v>
      </c>
      <c r="D567">
        <v>-67.794372999999993</v>
      </c>
      <c r="F567" s="6">
        <f t="shared" si="94"/>
        <v>15.852855555555999</v>
      </c>
      <c r="G567" s="6">
        <f t="shared" si="92"/>
        <v>-62.998187999999999</v>
      </c>
      <c r="J567">
        <v>4066733333.3333001</v>
      </c>
      <c r="K567">
        <v>-111.55482000000001</v>
      </c>
      <c r="L567">
        <v>-111.55482000000001</v>
      </c>
      <c r="N567" s="6">
        <f t="shared" si="95"/>
        <v>6.2445333333332993</v>
      </c>
      <c r="O567" s="6">
        <f t="shared" si="93"/>
        <v>-93.050331</v>
      </c>
    </row>
    <row r="568" spans="2:15" x14ac:dyDescent="0.25">
      <c r="B568">
        <v>12623665000</v>
      </c>
      <c r="C568">
        <v>-80.708420000000004</v>
      </c>
      <c r="D568">
        <v>-73.672477999999998</v>
      </c>
      <c r="F568" s="6">
        <f t="shared" si="94"/>
        <v>17.207249999999998</v>
      </c>
      <c r="G568" s="6">
        <f t="shared" si="92"/>
        <v>-55.679478000000003</v>
      </c>
      <c r="J568">
        <v>4577855555.5556002</v>
      </c>
      <c r="K568">
        <v>-96.979584000000003</v>
      </c>
      <c r="L568">
        <v>-96.979584000000003</v>
      </c>
      <c r="N568" s="6">
        <f t="shared" si="95"/>
        <v>6.9001000000000001</v>
      </c>
      <c r="O568" s="6">
        <f t="shared" si="93"/>
        <v>-105.95036</v>
      </c>
    </row>
    <row r="569" spans="2:15" x14ac:dyDescent="0.25">
      <c r="B569">
        <v>13712550000</v>
      </c>
      <c r="C569">
        <v>-78.775420999999994</v>
      </c>
      <c r="D569">
        <v>-71.088836999999998</v>
      </c>
      <c r="F569" s="6">
        <f t="shared" si="94"/>
        <v>18.561644444443999</v>
      </c>
      <c r="G569" s="6">
        <f t="shared" si="92"/>
        <v>-68.792777999999998</v>
      </c>
      <c r="J569">
        <v>5088977777.7777996</v>
      </c>
      <c r="K569">
        <v>-100.34032000000001</v>
      </c>
      <c r="L569">
        <v>-100.34032000000001</v>
      </c>
      <c r="N569" s="6">
        <f t="shared" si="95"/>
        <v>7.5556666666667001</v>
      </c>
      <c r="O569" s="6">
        <f t="shared" si="93"/>
        <v>-109.62006</v>
      </c>
    </row>
    <row r="570" spans="2:15" x14ac:dyDescent="0.25">
      <c r="B570">
        <v>14801435000</v>
      </c>
      <c r="C570">
        <v>-65.760475</v>
      </c>
      <c r="D570">
        <v>-56.424778000000003</v>
      </c>
      <c r="F570" s="6">
        <f t="shared" si="94"/>
        <v>19.916038888888998</v>
      </c>
      <c r="G570" s="6">
        <f t="shared" si="92"/>
        <v>-70.80941</v>
      </c>
      <c r="J570">
        <v>5600100000</v>
      </c>
      <c r="K570">
        <v>-106.60186</v>
      </c>
      <c r="L570">
        <v>-106.60186</v>
      </c>
      <c r="N570" s="6">
        <f t="shared" si="95"/>
        <v>8.2112333333333005</v>
      </c>
      <c r="O570" s="6">
        <f t="shared" si="93"/>
        <v>-95.171470999999997</v>
      </c>
    </row>
    <row r="571" spans="2:15" x14ac:dyDescent="0.25">
      <c r="B571">
        <v>15890320000</v>
      </c>
      <c r="C571">
        <v>-76.938637</v>
      </c>
      <c r="D571">
        <v>-68.685210999999995</v>
      </c>
      <c r="F571" s="6">
        <f t="shared" si="94"/>
        <v>21.270433333332999</v>
      </c>
      <c r="G571" s="6">
        <f t="shared" si="92"/>
        <v>-72.894547000000003</v>
      </c>
      <c r="J571">
        <v>6111222222.2222004</v>
      </c>
      <c r="K571">
        <v>-110.75528</v>
      </c>
      <c r="L571">
        <v>-110.75528</v>
      </c>
      <c r="N571" s="6">
        <f t="shared" si="95"/>
        <v>8.8667999999999996</v>
      </c>
      <c r="O571" s="6">
        <f t="shared" si="93"/>
        <v>-94.335387999999995</v>
      </c>
    </row>
    <row r="572" spans="2:15" x14ac:dyDescent="0.25">
      <c r="B572">
        <v>16979205000</v>
      </c>
      <c r="C572">
        <v>-72.177895000000007</v>
      </c>
      <c r="D572">
        <v>-61.867038999999998</v>
      </c>
      <c r="F572" s="6">
        <f t="shared" si="94"/>
        <v>22.624827777777998</v>
      </c>
      <c r="G572" s="6">
        <f t="shared" si="92"/>
        <v>-72.181792999999999</v>
      </c>
      <c r="J572">
        <v>6622344444.4443998</v>
      </c>
      <c r="K572">
        <v>-102.55027</v>
      </c>
      <c r="L572">
        <v>-102.55027</v>
      </c>
      <c r="N572" s="6">
        <f t="shared" si="95"/>
        <v>9.5223666666667004</v>
      </c>
      <c r="O572" s="6">
        <f t="shared" si="93"/>
        <v>-100.49533</v>
      </c>
    </row>
    <row r="573" spans="2:15" x14ac:dyDescent="0.25">
      <c r="B573">
        <v>18068090000</v>
      </c>
      <c r="C573">
        <v>-87.713417000000007</v>
      </c>
      <c r="D573">
        <v>-78.151366999999993</v>
      </c>
      <c r="F573" s="6">
        <f t="shared" si="94"/>
        <v>23.979222222221999</v>
      </c>
      <c r="G573" s="6">
        <f t="shared" si="92"/>
        <v>-69.609038999999996</v>
      </c>
      <c r="J573">
        <v>7133466666.6667004</v>
      </c>
      <c r="K573">
        <v>-99.454597000000007</v>
      </c>
      <c r="L573">
        <v>-99.454597000000007</v>
      </c>
      <c r="N573" s="6">
        <f t="shared" si="95"/>
        <v>10.177933333333</v>
      </c>
      <c r="O573" s="6">
        <f t="shared" si="93"/>
        <v>-91.858352999999994</v>
      </c>
    </row>
    <row r="574" spans="2:15" x14ac:dyDescent="0.25">
      <c r="B574">
        <v>19156975000</v>
      </c>
      <c r="C574">
        <v>-77.960098000000002</v>
      </c>
      <c r="D574">
        <v>-68.663330000000002</v>
      </c>
      <c r="F574" s="6">
        <f t="shared" si="94"/>
        <v>25.333616666666998</v>
      </c>
      <c r="G574" s="6">
        <f t="shared" si="92"/>
        <v>-77.457413000000003</v>
      </c>
      <c r="J574">
        <v>7644588888.8888998</v>
      </c>
      <c r="K574">
        <v>-100.70499</v>
      </c>
      <c r="L574">
        <v>-100.70499</v>
      </c>
      <c r="N574" s="6">
        <f t="shared" si="95"/>
        <v>10.833500000000001</v>
      </c>
      <c r="O574" s="6">
        <f t="shared" si="93"/>
        <v>-101.94936</v>
      </c>
    </row>
    <row r="575" spans="2:15" x14ac:dyDescent="0.25">
      <c r="B575">
        <v>20245860000</v>
      </c>
      <c r="C575">
        <v>-66.774445</v>
      </c>
      <c r="D575">
        <v>-56.749530999999998</v>
      </c>
      <c r="F575" s="6">
        <f t="shared" si="94"/>
        <v>26.688011111110999</v>
      </c>
      <c r="G575" s="6">
        <f t="shared" si="92"/>
        <v>-84.185257000000007</v>
      </c>
      <c r="J575">
        <v>8155711111.1111002</v>
      </c>
      <c r="K575">
        <v>-100.09220999999999</v>
      </c>
      <c r="L575">
        <v>-100.09220999999999</v>
      </c>
      <c r="N575" s="6">
        <f t="shared" si="95"/>
        <v>11.489066666667</v>
      </c>
      <c r="O575" s="6">
        <f t="shared" si="93"/>
        <v>-97.413544000000002</v>
      </c>
    </row>
    <row r="576" spans="2:15" x14ac:dyDescent="0.25">
      <c r="B576">
        <v>21334745000</v>
      </c>
      <c r="C576">
        <v>-78.176483000000005</v>
      </c>
      <c r="D576">
        <v>-68.631218000000004</v>
      </c>
      <c r="F576" s="6">
        <f t="shared" si="94"/>
        <v>28.042405555555998</v>
      </c>
      <c r="G576" s="6">
        <f t="shared" si="92"/>
        <v>-64.607346000000007</v>
      </c>
      <c r="J576">
        <v>8666833333.3332996</v>
      </c>
      <c r="K576">
        <v>-107.633</v>
      </c>
      <c r="L576">
        <v>-107.633</v>
      </c>
      <c r="N576" s="6">
        <f t="shared" si="95"/>
        <v>12.144633333333001</v>
      </c>
      <c r="O576" s="6">
        <f t="shared" si="93"/>
        <v>-100.32850999999999</v>
      </c>
    </row>
    <row r="577" spans="2:15" x14ac:dyDescent="0.25">
      <c r="B577">
        <v>22423630000</v>
      </c>
      <c r="C577">
        <v>-91.954307999999997</v>
      </c>
      <c r="D577">
        <v>-82.019347999999994</v>
      </c>
      <c r="F577" s="6">
        <f t="shared" si="94"/>
        <v>29.396799999999999</v>
      </c>
      <c r="G577" s="6">
        <f t="shared" si="92"/>
        <v>-59.913333999999999</v>
      </c>
      <c r="J577">
        <v>9177955555.5555992</v>
      </c>
      <c r="K577">
        <v>-100.51125</v>
      </c>
      <c r="L577">
        <v>-100.51125</v>
      </c>
      <c r="N577" s="6">
        <f t="shared" si="95"/>
        <v>12.8002</v>
      </c>
      <c r="O577" s="6">
        <f t="shared" si="93"/>
        <v>-110.04383</v>
      </c>
    </row>
    <row r="578" spans="2:15" x14ac:dyDescent="0.25">
      <c r="B578">
        <v>23512515000</v>
      </c>
      <c r="C578">
        <v>-75.910919000000007</v>
      </c>
      <c r="D578">
        <v>-64.676925999999995</v>
      </c>
      <c r="F578" s="6" t="s">
        <v>25</v>
      </c>
      <c r="J578">
        <v>9689077777.7777996</v>
      </c>
      <c r="K578">
        <v>-93.325951000000003</v>
      </c>
      <c r="L578">
        <v>-93.325951000000003</v>
      </c>
      <c r="N578" s="6" t="s">
        <v>25</v>
      </c>
    </row>
    <row r="579" spans="2:15" x14ac:dyDescent="0.25">
      <c r="B579">
        <v>24601400000</v>
      </c>
      <c r="C579">
        <v>-74.546143000000001</v>
      </c>
      <c r="D579">
        <v>-62.781253999999997</v>
      </c>
      <c r="J579">
        <v>10200200000</v>
      </c>
      <c r="K579">
        <v>-99.193779000000006</v>
      </c>
      <c r="L579">
        <v>-99.193779000000006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154</v>
      </c>
      <c r="D584" t="s">
        <v>76</v>
      </c>
      <c r="J584" t="s">
        <v>23</v>
      </c>
      <c r="K584" t="s">
        <v>154</v>
      </c>
      <c r="L584" t="s">
        <v>76</v>
      </c>
    </row>
    <row r="585" spans="2:15" x14ac:dyDescent="0.25">
      <c r="B585">
        <v>5017700000</v>
      </c>
      <c r="C585">
        <v>-66.395874000000006</v>
      </c>
      <c r="D585">
        <v>-59.854858</v>
      </c>
      <c r="J585">
        <v>1000000000</v>
      </c>
      <c r="K585">
        <v>-94.968857</v>
      </c>
      <c r="L585">
        <v>-94.968857</v>
      </c>
    </row>
    <row r="586" spans="2:15" x14ac:dyDescent="0.25">
      <c r="B586">
        <v>6372094444.4443998</v>
      </c>
      <c r="C586">
        <v>-58.36092</v>
      </c>
      <c r="D586">
        <v>-52.527400999999998</v>
      </c>
      <c r="J586">
        <v>1655566666.6666999</v>
      </c>
      <c r="K586">
        <v>-108.43326999999999</v>
      </c>
      <c r="L586">
        <v>-108.43326999999999</v>
      </c>
    </row>
    <row r="587" spans="2:15" x14ac:dyDescent="0.25">
      <c r="B587">
        <v>7726488888.8888998</v>
      </c>
      <c r="C587">
        <v>-65.948752999999996</v>
      </c>
      <c r="D587">
        <v>-59.967804000000001</v>
      </c>
      <c r="J587">
        <v>2311133333.3333001</v>
      </c>
      <c r="K587">
        <v>-101.55207</v>
      </c>
      <c r="L587">
        <v>-101.55207</v>
      </c>
    </row>
    <row r="588" spans="2:15" x14ac:dyDescent="0.25">
      <c r="B588">
        <v>9080883333.3332996</v>
      </c>
      <c r="C588">
        <v>-60.775879000000003</v>
      </c>
      <c r="D588">
        <v>-54.368293999999999</v>
      </c>
      <c r="J588">
        <v>2966700000</v>
      </c>
      <c r="K588">
        <v>-92.331612000000007</v>
      </c>
      <c r="L588">
        <v>-92.331612000000007</v>
      </c>
    </row>
    <row r="589" spans="2:15" x14ac:dyDescent="0.25">
      <c r="B589">
        <v>10435277777.778</v>
      </c>
      <c r="C589">
        <v>-66.879897999999997</v>
      </c>
      <c r="D589">
        <v>-60.534153000000003</v>
      </c>
      <c r="J589">
        <v>3622266666.6666999</v>
      </c>
      <c r="K589">
        <v>-100.90294</v>
      </c>
      <c r="L589">
        <v>-100.90294</v>
      </c>
    </row>
    <row r="590" spans="2:15" x14ac:dyDescent="0.25">
      <c r="B590">
        <v>11789672222.222</v>
      </c>
      <c r="C590">
        <v>-74.077904000000004</v>
      </c>
      <c r="D590">
        <v>-67.795113000000001</v>
      </c>
      <c r="J590">
        <v>4277833333.3333001</v>
      </c>
      <c r="K590">
        <v>-96.819305</v>
      </c>
      <c r="L590">
        <v>-96.819305</v>
      </c>
    </row>
    <row r="591" spans="2:15" x14ac:dyDescent="0.25">
      <c r="B591">
        <v>13144066666.667</v>
      </c>
      <c r="C591">
        <v>-64.289992999999996</v>
      </c>
      <c r="D591">
        <v>-57.493594999999999</v>
      </c>
      <c r="J591">
        <v>4933400000</v>
      </c>
      <c r="K591">
        <v>-98.295035999999996</v>
      </c>
      <c r="L591">
        <v>-98.295035999999996</v>
      </c>
    </row>
    <row r="592" spans="2:15" x14ac:dyDescent="0.25">
      <c r="B592">
        <v>14498461111.111</v>
      </c>
      <c r="C592">
        <v>-65.547379000000006</v>
      </c>
      <c r="D592">
        <v>-58.511429</v>
      </c>
      <c r="J592">
        <v>5588966666.6667004</v>
      </c>
      <c r="K592">
        <v>-97.847960999999998</v>
      </c>
      <c r="L592">
        <v>-97.847960999999998</v>
      </c>
    </row>
    <row r="593" spans="2:12" x14ac:dyDescent="0.25">
      <c r="B593">
        <v>15852855555.556</v>
      </c>
      <c r="C593">
        <v>-70.684769000000003</v>
      </c>
      <c r="D593">
        <v>-62.998187999999999</v>
      </c>
      <c r="J593">
        <v>6244533333.3332996</v>
      </c>
      <c r="K593">
        <v>-93.050331</v>
      </c>
      <c r="L593">
        <v>-93.050331</v>
      </c>
    </row>
    <row r="594" spans="2:12" x14ac:dyDescent="0.25">
      <c r="B594">
        <v>17207250000</v>
      </c>
      <c r="C594">
        <v>-65.015174999999999</v>
      </c>
      <c r="D594">
        <v>-55.679478000000003</v>
      </c>
      <c r="J594">
        <v>6900100000</v>
      </c>
      <c r="K594">
        <v>-105.95036</v>
      </c>
      <c r="L594">
        <v>-105.95036</v>
      </c>
    </row>
    <row r="595" spans="2:12" x14ac:dyDescent="0.25">
      <c r="B595">
        <v>18561644444.444</v>
      </c>
      <c r="C595">
        <v>-77.046211</v>
      </c>
      <c r="D595">
        <v>-68.792777999999998</v>
      </c>
      <c r="J595">
        <v>7555666666.6667004</v>
      </c>
      <c r="K595">
        <v>-109.62006</v>
      </c>
      <c r="L595">
        <v>-109.62006</v>
      </c>
    </row>
    <row r="596" spans="2:12" x14ac:dyDescent="0.25">
      <c r="B596">
        <v>19916038888.889</v>
      </c>
      <c r="C596">
        <v>-81.120270000000005</v>
      </c>
      <c r="D596">
        <v>-70.80941</v>
      </c>
      <c r="J596">
        <v>8211233333.3332996</v>
      </c>
      <c r="K596">
        <v>-95.171470999999997</v>
      </c>
      <c r="L596">
        <v>-95.171470999999997</v>
      </c>
    </row>
    <row r="597" spans="2:12" x14ac:dyDescent="0.25">
      <c r="B597">
        <v>21270433333.333</v>
      </c>
      <c r="C597">
        <v>-82.456588999999994</v>
      </c>
      <c r="D597">
        <v>-72.894547000000003</v>
      </c>
      <c r="J597">
        <v>8866800000</v>
      </c>
      <c r="K597">
        <v>-94.335387999999995</v>
      </c>
      <c r="L597">
        <v>-94.335387999999995</v>
      </c>
    </row>
    <row r="598" spans="2:12" x14ac:dyDescent="0.25">
      <c r="B598">
        <v>22624827777.778</v>
      </c>
      <c r="C598">
        <v>-81.478568999999993</v>
      </c>
      <c r="D598">
        <v>-72.181792999999999</v>
      </c>
      <c r="J598">
        <v>9522366666.6667004</v>
      </c>
      <c r="K598">
        <v>-100.49533</v>
      </c>
      <c r="L598">
        <v>-100.49533</v>
      </c>
    </row>
    <row r="599" spans="2:12" x14ac:dyDescent="0.25">
      <c r="B599">
        <v>23979222222.222</v>
      </c>
      <c r="C599">
        <v>-79.633956999999995</v>
      </c>
      <c r="D599">
        <v>-69.609038999999996</v>
      </c>
      <c r="J599">
        <v>10177933333.333</v>
      </c>
      <c r="K599">
        <v>-91.858352999999994</v>
      </c>
      <c r="L599">
        <v>-91.858352999999994</v>
      </c>
    </row>
    <row r="600" spans="2:12" x14ac:dyDescent="0.25">
      <c r="B600">
        <v>25333616666.667</v>
      </c>
      <c r="C600">
        <v>-87.002678000000003</v>
      </c>
      <c r="D600">
        <v>-77.457413000000003</v>
      </c>
      <c r="J600">
        <v>10833500000</v>
      </c>
      <c r="K600">
        <v>-101.94936</v>
      </c>
      <c r="L600">
        <v>-101.94936</v>
      </c>
    </row>
    <row r="601" spans="2:12" x14ac:dyDescent="0.25">
      <c r="B601">
        <v>26688011111.111</v>
      </c>
      <c r="C601">
        <v>-94.120223999999993</v>
      </c>
      <c r="D601">
        <v>-84.185257000000007</v>
      </c>
      <c r="J601">
        <v>11489066666.667</v>
      </c>
      <c r="K601">
        <v>-97.413544000000002</v>
      </c>
      <c r="L601">
        <v>-97.413544000000002</v>
      </c>
    </row>
    <row r="602" spans="2:12" x14ac:dyDescent="0.25">
      <c r="B602">
        <v>28042405555.556</v>
      </c>
      <c r="C602">
        <v>-75.841346999999999</v>
      </c>
      <c r="D602">
        <v>-64.607346000000007</v>
      </c>
      <c r="J602">
        <v>12144633333.333</v>
      </c>
      <c r="K602">
        <v>-100.32850999999999</v>
      </c>
      <c r="L602">
        <v>-100.32850999999999</v>
      </c>
    </row>
    <row r="603" spans="2:12" x14ac:dyDescent="0.25">
      <c r="B603">
        <v>29396800000</v>
      </c>
      <c r="C603">
        <v>-71.678223000000003</v>
      </c>
      <c r="D603">
        <v>-59.913333999999999</v>
      </c>
      <c r="J603">
        <v>12800200000</v>
      </c>
      <c r="K603">
        <v>-110.04383</v>
      </c>
      <c r="L603">
        <v>-110.04383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>
      <selection activeCell="P7" sqref="P7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E2" s="10"/>
      <c r="G2" s="85" t="s">
        <v>324</v>
      </c>
      <c r="I2" s="50" t="s">
        <v>116</v>
      </c>
      <c r="J2" t="s">
        <v>102</v>
      </c>
      <c r="K2" t="s">
        <v>271</v>
      </c>
      <c r="L2" t="s">
        <v>281</v>
      </c>
      <c r="M2" s="10"/>
      <c r="O2" s="85" t="s">
        <v>324</v>
      </c>
      <c r="Q2" s="10"/>
    </row>
    <row r="3" spans="1:17" x14ac:dyDescent="0.25">
      <c r="B3" t="s">
        <v>270</v>
      </c>
      <c r="E3" s="10"/>
      <c r="G3" s="13"/>
      <c r="J3" t="s">
        <v>270</v>
      </c>
      <c r="M3" s="10"/>
      <c r="O3" s="13"/>
      <c r="Q3" s="10"/>
    </row>
    <row r="4" spans="1:17" x14ac:dyDescent="0.25">
      <c r="B4" t="s">
        <v>310</v>
      </c>
      <c r="C4" t="s">
        <v>311</v>
      </c>
      <c r="D4" t="s">
        <v>330</v>
      </c>
      <c r="E4" s="10"/>
      <c r="G4" s="41" t="s">
        <v>24</v>
      </c>
      <c r="J4" t="s">
        <v>310</v>
      </c>
      <c r="K4" t="s">
        <v>311</v>
      </c>
      <c r="L4" t="s">
        <v>331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H5" s="6"/>
      <c r="J5" t="s">
        <v>106</v>
      </c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5.0129999999999999</v>
      </c>
      <c r="G7" s="6">
        <f t="shared" si="0"/>
        <v>-44.632378000000003</v>
      </c>
      <c r="H7" s="36">
        <f>ABS(AVERAGE(G7:G25)-(H6-1)*5)</f>
        <v>35.53244410526316</v>
      </c>
      <c r="J7" t="s">
        <v>107</v>
      </c>
      <c r="M7" s="10"/>
      <c r="N7" s="6">
        <f t="shared" ref="N7:N25" si="3">J33/1000000000</f>
        <v>5.0129999999999999</v>
      </c>
      <c r="O7" s="6">
        <f t="shared" si="1"/>
        <v>-44.251060000000003</v>
      </c>
      <c r="P7" s="36">
        <f>ABS(AVERAGE(O7:O25)-(P6-1)*5)</f>
        <v>38.682181157894732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5.8455555555555998</v>
      </c>
      <c r="G8" s="6">
        <f t="shared" si="0"/>
        <v>-48.915852000000001</v>
      </c>
      <c r="H8" s="6"/>
      <c r="J8" t="s">
        <v>23</v>
      </c>
      <c r="K8" t="s">
        <v>125</v>
      </c>
      <c r="M8" s="10"/>
      <c r="N8" s="6">
        <f t="shared" si="3"/>
        <v>5.8455555555555998</v>
      </c>
      <c r="O8" s="6">
        <f t="shared" si="1"/>
        <v>-57.208686999999998</v>
      </c>
      <c r="P8" s="6"/>
      <c r="Q8" s="10"/>
    </row>
    <row r="9" spans="1:17" x14ac:dyDescent="0.25">
      <c r="B9">
        <v>5013000000</v>
      </c>
      <c r="C9">
        <v>-8.2817630999999992</v>
      </c>
      <c r="E9" s="10"/>
      <c r="F9" s="6">
        <f t="shared" si="2"/>
        <v>6.6781111111111002</v>
      </c>
      <c r="G9" s="6">
        <f t="shared" si="0"/>
        <v>-41.147067999999997</v>
      </c>
      <c r="H9" s="6"/>
      <c r="J9">
        <v>5013000000</v>
      </c>
      <c r="K9">
        <v>-9.7400675000000003</v>
      </c>
      <c r="M9" s="10"/>
      <c r="N9" s="6">
        <f t="shared" si="3"/>
        <v>6.6781111111111002</v>
      </c>
      <c r="O9" s="6">
        <f t="shared" si="1"/>
        <v>-51.989455999999997</v>
      </c>
      <c r="P9" s="6"/>
      <c r="Q9" s="10"/>
    </row>
    <row r="10" spans="1:17" x14ac:dyDescent="0.25">
      <c r="B10">
        <v>5560166666.6667004</v>
      </c>
      <c r="C10">
        <v>-8.3919411000000004</v>
      </c>
      <c r="E10" s="10"/>
      <c r="F10" s="6">
        <f t="shared" si="2"/>
        <v>7.5106666666667001</v>
      </c>
      <c r="G10" s="6">
        <f t="shared" si="0"/>
        <v>-36.910094999999998</v>
      </c>
      <c r="H10" s="6"/>
      <c r="J10">
        <v>5560166666.6667004</v>
      </c>
      <c r="K10">
        <v>-9.7878485000000008</v>
      </c>
      <c r="M10" s="10"/>
      <c r="N10" s="6">
        <f t="shared" si="3"/>
        <v>7.5106666666667001</v>
      </c>
      <c r="O10" s="6">
        <f t="shared" si="1"/>
        <v>-49.322239000000003</v>
      </c>
      <c r="P10" s="6"/>
      <c r="Q10" s="10"/>
    </row>
    <row r="11" spans="1:17" x14ac:dyDescent="0.25">
      <c r="B11">
        <v>6107333333.3332996</v>
      </c>
      <c r="C11">
        <v>-8.3144311999999996</v>
      </c>
      <c r="E11" s="10"/>
      <c r="F11" s="6">
        <f t="shared" si="2"/>
        <v>8.3432222222222006</v>
      </c>
      <c r="G11" s="6">
        <f t="shared" si="0"/>
        <v>-33.919800000000002</v>
      </c>
      <c r="H11" s="6"/>
      <c r="J11">
        <v>6107333333.3332996</v>
      </c>
      <c r="K11">
        <v>-9.7092513999999994</v>
      </c>
      <c r="M11" s="10"/>
      <c r="N11" s="6">
        <f t="shared" si="3"/>
        <v>8.3432222222222006</v>
      </c>
      <c r="O11" s="6">
        <f t="shared" si="1"/>
        <v>-45.568443000000002</v>
      </c>
      <c r="P11" s="6"/>
      <c r="Q11" s="10"/>
    </row>
    <row r="12" spans="1:17" x14ac:dyDescent="0.25">
      <c r="B12">
        <v>6654500000</v>
      </c>
      <c r="C12">
        <v>-8.3680611000000003</v>
      </c>
      <c r="E12" s="10"/>
      <c r="F12" s="6">
        <f t="shared" si="2"/>
        <v>9.1757777777777996</v>
      </c>
      <c r="G12" s="6">
        <f t="shared" si="0"/>
        <v>-33.419173999999998</v>
      </c>
      <c r="H12" s="6"/>
      <c r="J12">
        <v>6654500000</v>
      </c>
      <c r="K12">
        <v>-9.7817983999999996</v>
      </c>
      <c r="M12" s="10"/>
      <c r="N12" s="6">
        <f t="shared" si="3"/>
        <v>9.1757777777777996</v>
      </c>
      <c r="O12" s="6">
        <f t="shared" si="1"/>
        <v>-45.042209999999997</v>
      </c>
      <c r="P12" s="6"/>
      <c r="Q12" s="10"/>
    </row>
    <row r="13" spans="1:17" x14ac:dyDescent="0.25">
      <c r="B13">
        <v>7201666666.6667004</v>
      </c>
      <c r="C13">
        <v>-8.2688159999999993</v>
      </c>
      <c r="E13" s="10"/>
      <c r="F13" s="6">
        <f t="shared" si="2"/>
        <v>10.008333333333001</v>
      </c>
      <c r="G13" s="6">
        <f t="shared" si="0"/>
        <v>-34.084159999999997</v>
      </c>
      <c r="H13" s="6"/>
      <c r="J13">
        <v>7201666666.6667004</v>
      </c>
      <c r="K13">
        <v>-9.8877162999999992</v>
      </c>
      <c r="M13" s="10"/>
      <c r="N13" s="6">
        <f t="shared" si="3"/>
        <v>10.008333333333001</v>
      </c>
      <c r="O13" s="6">
        <f t="shared" si="1"/>
        <v>-49.543548999999999</v>
      </c>
      <c r="P13" s="6"/>
      <c r="Q13" s="10"/>
    </row>
    <row r="14" spans="1:17" x14ac:dyDescent="0.25">
      <c r="B14">
        <v>7748833333.3332996</v>
      </c>
      <c r="C14">
        <v>-7.9517813000000004</v>
      </c>
      <c r="E14" s="10"/>
      <c r="F14" s="6">
        <f t="shared" si="2"/>
        <v>10.840888888888999</v>
      </c>
      <c r="G14" s="6">
        <f t="shared" si="0"/>
        <v>-36.353099999999998</v>
      </c>
      <c r="H14" s="6"/>
      <c r="J14">
        <v>7748833333.3332996</v>
      </c>
      <c r="K14">
        <v>-9.9524670000000004</v>
      </c>
      <c r="M14" s="10"/>
      <c r="N14" s="6">
        <f t="shared" si="3"/>
        <v>10.840888888888999</v>
      </c>
      <c r="O14" s="6">
        <f t="shared" si="1"/>
        <v>-55.365166000000002</v>
      </c>
      <c r="P14" s="6"/>
      <c r="Q14" s="10"/>
    </row>
    <row r="15" spans="1:17" x14ac:dyDescent="0.25">
      <c r="B15">
        <v>8296000000</v>
      </c>
      <c r="C15">
        <v>-7.9374447000000004</v>
      </c>
      <c r="E15" s="10"/>
      <c r="F15" s="6">
        <f t="shared" si="2"/>
        <v>11.673444444444</v>
      </c>
      <c r="G15" s="6">
        <f t="shared" si="0"/>
        <v>-40.407307000000003</v>
      </c>
      <c r="H15" s="6"/>
      <c r="J15">
        <v>8296000000</v>
      </c>
      <c r="K15">
        <v>-9.8121758000000003</v>
      </c>
      <c r="M15" s="10"/>
      <c r="N15" s="6">
        <f t="shared" si="3"/>
        <v>11.673444444444</v>
      </c>
      <c r="O15" s="6">
        <f t="shared" si="1"/>
        <v>-40.742977000000003</v>
      </c>
      <c r="P15" s="6"/>
      <c r="Q15" s="10"/>
    </row>
    <row r="16" spans="1:17" x14ac:dyDescent="0.25">
      <c r="B16">
        <v>8843166666.6667004</v>
      </c>
      <c r="C16">
        <v>-8.1171942000000001</v>
      </c>
      <c r="E16" s="10"/>
      <c r="F16" s="6">
        <f t="shared" si="2"/>
        <v>12.506</v>
      </c>
      <c r="G16" s="6">
        <f t="shared" si="0"/>
        <v>-37.499256000000003</v>
      </c>
      <c r="H16" s="6"/>
      <c r="J16">
        <v>8843166666.6667004</v>
      </c>
      <c r="K16">
        <v>-9.7423506</v>
      </c>
      <c r="M16" s="10"/>
      <c r="N16" s="6">
        <f t="shared" si="3"/>
        <v>12.506</v>
      </c>
      <c r="O16" s="6">
        <f t="shared" si="1"/>
        <v>-35.719825999999998</v>
      </c>
      <c r="P16" s="6"/>
      <c r="Q16" s="10"/>
    </row>
    <row r="17" spans="2:17" x14ac:dyDescent="0.25">
      <c r="B17">
        <v>9390333333.3332996</v>
      </c>
      <c r="C17">
        <v>-8.3206301000000007</v>
      </c>
      <c r="E17" s="10"/>
      <c r="F17" s="6">
        <f t="shared" si="2"/>
        <v>13.338555555555999</v>
      </c>
      <c r="G17" s="6">
        <f t="shared" si="0"/>
        <v>-36.735152999999997</v>
      </c>
      <c r="H17" s="6"/>
      <c r="J17">
        <v>9390333333.3332996</v>
      </c>
      <c r="K17">
        <v>-9.7976875000000003</v>
      </c>
      <c r="M17" s="10"/>
      <c r="N17" s="6">
        <f t="shared" si="3"/>
        <v>13.338555555555999</v>
      </c>
      <c r="O17" s="6">
        <f t="shared" si="1"/>
        <v>-33.160538000000003</v>
      </c>
      <c r="P17" s="6"/>
      <c r="Q17" s="10"/>
    </row>
    <row r="18" spans="2:17" x14ac:dyDescent="0.25">
      <c r="B18">
        <v>9937500000</v>
      </c>
      <c r="C18">
        <v>-8.5243491999999996</v>
      </c>
      <c r="E18" s="10"/>
      <c r="F18" s="6">
        <f t="shared" si="2"/>
        <v>14.171111111110999</v>
      </c>
      <c r="G18" s="6">
        <f t="shared" si="0"/>
        <v>-38.07103</v>
      </c>
      <c r="H18" s="6"/>
      <c r="J18">
        <v>9937500000</v>
      </c>
      <c r="K18">
        <v>-10.073278999999999</v>
      </c>
      <c r="M18" s="10"/>
      <c r="N18" s="6">
        <f t="shared" si="3"/>
        <v>14.171111111110999</v>
      </c>
      <c r="O18" s="6">
        <f t="shared" si="1"/>
        <v>-30.403461</v>
      </c>
      <c r="P18" s="6"/>
      <c r="Q18" s="10"/>
    </row>
    <row r="19" spans="2:17" x14ac:dyDescent="0.25">
      <c r="B19">
        <v>10484666666.667</v>
      </c>
      <c r="C19">
        <v>-8.6724195000000002</v>
      </c>
      <c r="E19" s="10"/>
      <c r="F19" s="6">
        <f t="shared" si="2"/>
        <v>15.003666666667</v>
      </c>
      <c r="G19" s="6">
        <f t="shared" si="0"/>
        <v>-30.782665000000001</v>
      </c>
      <c r="H19" s="6"/>
      <c r="J19">
        <v>10484666666.667</v>
      </c>
      <c r="K19">
        <v>-10.131921999999999</v>
      </c>
      <c r="M19" s="10"/>
      <c r="N19" s="6">
        <f t="shared" si="3"/>
        <v>15.003666666667</v>
      </c>
      <c r="O19" s="6">
        <f t="shared" si="1"/>
        <v>-25.038969000000002</v>
      </c>
      <c r="P19" s="6"/>
      <c r="Q19" s="10"/>
    </row>
    <row r="20" spans="2:17" x14ac:dyDescent="0.25">
      <c r="B20">
        <v>11031833333.333</v>
      </c>
      <c r="C20">
        <v>-8.8137778999999998</v>
      </c>
      <c r="E20" s="10"/>
      <c r="F20" s="6">
        <f t="shared" si="2"/>
        <v>15.836222222222</v>
      </c>
      <c r="G20" s="6">
        <f t="shared" si="0"/>
        <v>-25.773237000000002</v>
      </c>
      <c r="H20" s="6"/>
      <c r="J20">
        <v>11031833333.333</v>
      </c>
      <c r="K20">
        <v>-10.347619999999999</v>
      </c>
      <c r="M20" s="10"/>
      <c r="N20" s="6">
        <f t="shared" si="3"/>
        <v>15.836222222222</v>
      </c>
      <c r="O20" s="6">
        <f t="shared" si="1"/>
        <v>-22.594104999999999</v>
      </c>
      <c r="P20" s="6"/>
      <c r="Q20" s="10"/>
    </row>
    <row r="21" spans="2:17" x14ac:dyDescent="0.25">
      <c r="B21">
        <v>11579000000</v>
      </c>
      <c r="C21">
        <v>-8.8593159000000004</v>
      </c>
      <c r="E21" s="10"/>
      <c r="F21" s="6">
        <f t="shared" si="2"/>
        <v>16.668777777778001</v>
      </c>
      <c r="G21" s="6">
        <f t="shared" si="0"/>
        <v>-24.850453999999999</v>
      </c>
      <c r="H21" s="6"/>
      <c r="J21">
        <v>11579000000</v>
      </c>
      <c r="K21">
        <v>-10.43702</v>
      </c>
      <c r="M21" s="10"/>
      <c r="N21" s="6">
        <f t="shared" si="3"/>
        <v>16.668777777778001</v>
      </c>
      <c r="O21" s="6">
        <f t="shared" si="1"/>
        <v>-22.072368999999998</v>
      </c>
      <c r="P21" s="6"/>
      <c r="Q21" s="10"/>
    </row>
    <row r="22" spans="2:17" x14ac:dyDescent="0.25">
      <c r="B22">
        <v>12126166666.667</v>
      </c>
      <c r="C22">
        <v>-9.1693362999999994</v>
      </c>
      <c r="E22" s="10"/>
      <c r="F22" s="6">
        <f t="shared" si="2"/>
        <v>17.501333333333001</v>
      </c>
      <c r="G22" s="6">
        <f t="shared" si="0"/>
        <v>-29.975145000000001</v>
      </c>
      <c r="H22" s="6"/>
      <c r="J22">
        <v>12126166666.667</v>
      </c>
      <c r="K22">
        <v>-10.621803999999999</v>
      </c>
      <c r="M22" s="10"/>
      <c r="N22" s="6">
        <f t="shared" si="3"/>
        <v>17.501333333333001</v>
      </c>
      <c r="O22" s="6">
        <f t="shared" si="1"/>
        <v>-22.331942000000002</v>
      </c>
      <c r="P22" s="6"/>
      <c r="Q22" s="10"/>
    </row>
    <row r="23" spans="2:17" x14ac:dyDescent="0.25">
      <c r="B23">
        <v>12673333333.333</v>
      </c>
      <c r="C23">
        <v>-9.6289902000000005</v>
      </c>
      <c r="E23" s="10"/>
      <c r="F23" s="6">
        <f t="shared" si="2"/>
        <v>18.333888888889</v>
      </c>
      <c r="G23" s="6">
        <f t="shared" si="0"/>
        <v>-33.382911999999997</v>
      </c>
      <c r="H23" s="6"/>
      <c r="J23">
        <v>12673333333.333</v>
      </c>
      <c r="K23">
        <v>-10.874722</v>
      </c>
      <c r="M23" s="10"/>
      <c r="N23" s="6">
        <f t="shared" si="3"/>
        <v>18.333888888889</v>
      </c>
      <c r="O23" s="6">
        <f t="shared" si="1"/>
        <v>-33.563037999999999</v>
      </c>
      <c r="P23" s="6"/>
      <c r="Q23" s="10"/>
    </row>
    <row r="24" spans="2:17" x14ac:dyDescent="0.25">
      <c r="B24">
        <v>13220500000</v>
      </c>
      <c r="C24">
        <v>-10.069879999999999</v>
      </c>
      <c r="E24" s="10"/>
      <c r="F24" s="6">
        <f t="shared" si="2"/>
        <v>19.166444444444</v>
      </c>
      <c r="G24" s="6">
        <f t="shared" si="0"/>
        <v>-34.179855000000003</v>
      </c>
      <c r="H24" s="6"/>
      <c r="J24">
        <v>13220500000</v>
      </c>
      <c r="K24">
        <v>-11.166506</v>
      </c>
      <c r="M24" s="10"/>
      <c r="N24" s="6">
        <f t="shared" si="3"/>
        <v>19.166444444444</v>
      </c>
      <c r="O24" s="6">
        <f t="shared" si="1"/>
        <v>-33.146034</v>
      </c>
      <c r="P24" s="6"/>
      <c r="Q24" s="10"/>
    </row>
    <row r="25" spans="2:17" x14ac:dyDescent="0.25">
      <c r="B25">
        <v>13767666666.667</v>
      </c>
      <c r="C25">
        <v>-9.9315233000000003</v>
      </c>
      <c r="E25" s="10"/>
      <c r="F25" s="6">
        <f t="shared" si="2"/>
        <v>19.998999999999999</v>
      </c>
      <c r="G25" s="6">
        <f t="shared" si="0"/>
        <v>-34.077796999999997</v>
      </c>
      <c r="H25" s="6"/>
      <c r="J25">
        <v>13767666666.667</v>
      </c>
      <c r="K25">
        <v>-11.047813</v>
      </c>
      <c r="M25" s="10"/>
      <c r="N25" s="6">
        <f t="shared" si="3"/>
        <v>19.998999999999999</v>
      </c>
      <c r="O25" s="6">
        <f t="shared" si="1"/>
        <v>-37.897373000000002</v>
      </c>
      <c r="P25" s="6"/>
      <c r="Q25" s="10"/>
    </row>
    <row r="26" spans="2:17" x14ac:dyDescent="0.25">
      <c r="B26">
        <v>14314833333.333</v>
      </c>
      <c r="C26">
        <v>-10.086309999999999</v>
      </c>
      <c r="E26" s="10"/>
      <c r="F26" s="6" t="s">
        <v>25</v>
      </c>
      <c r="H26" s="6"/>
      <c r="J26">
        <v>14314833333.333</v>
      </c>
      <c r="K26">
        <v>-11.184894999999999</v>
      </c>
      <c r="M26" s="10"/>
      <c r="N26" s="6" t="s">
        <v>25</v>
      </c>
      <c r="P26" s="6"/>
      <c r="Q26" s="10"/>
    </row>
    <row r="27" spans="2:17" x14ac:dyDescent="0.25">
      <c r="B27">
        <v>14862000000</v>
      </c>
      <c r="C27">
        <v>-10.134262</v>
      </c>
      <c r="E27" s="10"/>
      <c r="H27" s="6"/>
      <c r="J27">
        <v>14862000000</v>
      </c>
      <c r="K27">
        <v>-11.073918000000001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5.0129999999999999</v>
      </c>
      <c r="G31" s="6">
        <f t="shared" si="4"/>
        <v>-69.292702000000006</v>
      </c>
      <c r="H31" s="36">
        <f>ABS(AVERAGE(G31:G49)-(H30-1)*15)</f>
        <v>83.249042368421058</v>
      </c>
      <c r="J31" t="s">
        <v>22</v>
      </c>
      <c r="M31" s="10"/>
      <c r="N31" s="6">
        <f t="shared" ref="N31:N49" si="7">J57/1000000000</f>
        <v>5.0129999999999999</v>
      </c>
      <c r="O31" s="6">
        <f t="shared" si="5"/>
        <v>-61.187347000000003</v>
      </c>
      <c r="P31" s="36">
        <f>ABS(AVERAGE(O31:O49)-(P30-1)*15)</f>
        <v>72.468193473684209</v>
      </c>
      <c r="Q31" s="10"/>
    </row>
    <row r="32" spans="2:17" x14ac:dyDescent="0.25">
      <c r="B32" t="s">
        <v>23</v>
      </c>
      <c r="C32" t="s">
        <v>127</v>
      </c>
      <c r="D32" t="s">
        <v>30</v>
      </c>
      <c r="E32" s="10"/>
      <c r="F32" s="6">
        <f t="shared" si="6"/>
        <v>5.2900277777777998</v>
      </c>
      <c r="G32" s="6">
        <f t="shared" si="4"/>
        <v>-75.843711999999996</v>
      </c>
      <c r="H32" s="6"/>
      <c r="J32" t="s">
        <v>23</v>
      </c>
      <c r="K32" t="s">
        <v>127</v>
      </c>
      <c r="L32" t="s">
        <v>30</v>
      </c>
      <c r="M32" s="10"/>
      <c r="N32" s="6">
        <f t="shared" si="7"/>
        <v>5.2900277777777998</v>
      </c>
      <c r="O32" s="6">
        <f t="shared" si="5"/>
        <v>-57.032234000000003</v>
      </c>
      <c r="P32" s="6"/>
      <c r="Q32" s="10"/>
    </row>
    <row r="33" spans="2:17" x14ac:dyDescent="0.25">
      <c r="B33">
        <v>5013000000</v>
      </c>
      <c r="C33">
        <v>-52.914143000000003</v>
      </c>
      <c r="D33">
        <v>-44.632378000000003</v>
      </c>
      <c r="E33" s="10"/>
      <c r="F33" s="6">
        <f t="shared" si="6"/>
        <v>5.5670555555556005</v>
      </c>
      <c r="G33" s="6">
        <f t="shared" si="4"/>
        <v>-77.328934000000004</v>
      </c>
      <c r="H33" s="6"/>
      <c r="J33">
        <v>5013000000</v>
      </c>
      <c r="K33">
        <v>-53.991126999999999</v>
      </c>
      <c r="L33">
        <v>-44.251060000000003</v>
      </c>
      <c r="M33" s="10"/>
      <c r="N33" s="6">
        <f t="shared" si="7"/>
        <v>5.5670555555556005</v>
      </c>
      <c r="O33" s="6">
        <f t="shared" si="5"/>
        <v>-56.734634</v>
      </c>
      <c r="P33" s="6"/>
      <c r="Q33" s="10"/>
    </row>
    <row r="34" spans="2:17" x14ac:dyDescent="0.25">
      <c r="B34">
        <v>5845555555.5556002</v>
      </c>
      <c r="C34">
        <v>-57.307792999999997</v>
      </c>
      <c r="D34">
        <v>-48.915852000000001</v>
      </c>
      <c r="E34" s="10"/>
      <c r="F34" s="6">
        <f t="shared" si="6"/>
        <v>5.8440833333333</v>
      </c>
      <c r="G34" s="6">
        <f t="shared" si="4"/>
        <v>-78.915351999999999</v>
      </c>
      <c r="H34" s="6"/>
      <c r="J34">
        <v>5845555555.5556002</v>
      </c>
      <c r="K34">
        <v>-66.996536000000006</v>
      </c>
      <c r="L34">
        <v>-57.208686999999998</v>
      </c>
      <c r="M34" s="10"/>
      <c r="N34" s="6">
        <f t="shared" si="7"/>
        <v>5.8440833333333</v>
      </c>
      <c r="O34" s="6">
        <f t="shared" si="5"/>
        <v>-55.853389999999997</v>
      </c>
      <c r="P34" s="6"/>
      <c r="Q34" s="10"/>
    </row>
    <row r="35" spans="2:17" x14ac:dyDescent="0.25">
      <c r="B35">
        <v>6678111111.1111002</v>
      </c>
      <c r="C35">
        <v>-49.461497999999999</v>
      </c>
      <c r="D35">
        <v>-41.147067999999997</v>
      </c>
      <c r="E35" s="10"/>
      <c r="F35" s="6">
        <f t="shared" si="6"/>
        <v>6.1211111111110998</v>
      </c>
      <c r="G35" s="6">
        <f t="shared" si="4"/>
        <v>-69.380386000000001</v>
      </c>
      <c r="H35" s="6"/>
      <c r="J35">
        <v>6678111111.1111002</v>
      </c>
      <c r="K35">
        <v>-61.698708000000003</v>
      </c>
      <c r="L35">
        <v>-51.989455999999997</v>
      </c>
      <c r="M35" s="10"/>
      <c r="N35" s="6">
        <f t="shared" si="7"/>
        <v>6.1211111111110998</v>
      </c>
      <c r="O35" s="6">
        <f t="shared" si="5"/>
        <v>-53.364372000000003</v>
      </c>
      <c r="P35" s="6"/>
      <c r="Q35" s="10"/>
    </row>
    <row r="36" spans="2:17" x14ac:dyDescent="0.25">
      <c r="B36">
        <v>7510666666.6667004</v>
      </c>
      <c r="C36">
        <v>-45.278156000000003</v>
      </c>
      <c r="D36">
        <v>-36.910094999999998</v>
      </c>
      <c r="E36" s="10"/>
      <c r="F36" s="6">
        <f t="shared" si="6"/>
        <v>6.3981388888888997</v>
      </c>
      <c r="G36" s="6">
        <f t="shared" si="4"/>
        <v>-68.274970999999994</v>
      </c>
      <c r="H36" s="6"/>
      <c r="J36">
        <v>7510666666.6667004</v>
      </c>
      <c r="K36">
        <v>-59.104038000000003</v>
      </c>
      <c r="L36">
        <v>-49.322239000000003</v>
      </c>
      <c r="M36" s="10"/>
      <c r="N36" s="6">
        <f t="shared" si="7"/>
        <v>6.3981388888888997</v>
      </c>
      <c r="O36" s="6">
        <f t="shared" si="5"/>
        <v>-55.082374999999999</v>
      </c>
      <c r="P36" s="6"/>
      <c r="Q36" s="10"/>
    </row>
    <row r="37" spans="2:17" x14ac:dyDescent="0.25">
      <c r="B37">
        <v>8343222222.2222004</v>
      </c>
      <c r="C37">
        <v>-42.188614000000001</v>
      </c>
      <c r="D37">
        <v>-33.919800000000002</v>
      </c>
      <c r="E37" s="10"/>
      <c r="F37" s="6">
        <f t="shared" si="6"/>
        <v>6.6751666666667004</v>
      </c>
      <c r="G37" s="6">
        <f t="shared" si="4"/>
        <v>-73.502144000000001</v>
      </c>
      <c r="H37" s="6"/>
      <c r="J37">
        <v>8343222222.2222004</v>
      </c>
      <c r="K37">
        <v>-55.456161000000002</v>
      </c>
      <c r="L37">
        <v>-45.568443000000002</v>
      </c>
      <c r="M37" s="10"/>
      <c r="N37" s="6">
        <f t="shared" si="7"/>
        <v>6.6751666666667004</v>
      </c>
      <c r="O37" s="6">
        <f t="shared" si="5"/>
        <v>-55.825885999999997</v>
      </c>
      <c r="P37" s="6"/>
      <c r="Q37" s="10"/>
    </row>
    <row r="38" spans="2:17" x14ac:dyDescent="0.25">
      <c r="B38">
        <v>9175777777.7777996</v>
      </c>
      <c r="C38">
        <v>-41.370956</v>
      </c>
      <c r="D38">
        <v>-33.419173999999998</v>
      </c>
      <c r="E38" s="10"/>
      <c r="F38" s="6">
        <f t="shared" si="6"/>
        <v>6.9521944444443999</v>
      </c>
      <c r="G38" s="6">
        <f t="shared" si="4"/>
        <v>-68.106682000000006</v>
      </c>
      <c r="H38" s="6"/>
      <c r="J38">
        <v>9175777777.7777996</v>
      </c>
      <c r="K38">
        <v>-54.994678</v>
      </c>
      <c r="L38">
        <v>-45.042209999999997</v>
      </c>
      <c r="M38" s="10"/>
      <c r="N38" s="6">
        <f t="shared" si="7"/>
        <v>6.9521944444443999</v>
      </c>
      <c r="O38" s="6">
        <f t="shared" si="5"/>
        <v>-55.249141999999999</v>
      </c>
      <c r="P38" s="6"/>
      <c r="Q38" s="10"/>
    </row>
    <row r="39" spans="2:17" x14ac:dyDescent="0.25">
      <c r="B39">
        <v>10008333333.333</v>
      </c>
      <c r="C39">
        <v>-42.021602999999999</v>
      </c>
      <c r="D39">
        <v>-34.084159999999997</v>
      </c>
      <c r="E39" s="10"/>
      <c r="F39" s="6">
        <f t="shared" si="6"/>
        <v>7.2292222222222007</v>
      </c>
      <c r="G39" s="6">
        <f t="shared" si="4"/>
        <v>-67.993720999999994</v>
      </c>
      <c r="H39" s="6"/>
      <c r="J39">
        <v>10008333333.333</v>
      </c>
      <c r="K39">
        <v>-59.355724000000002</v>
      </c>
      <c r="L39">
        <v>-49.543548999999999</v>
      </c>
      <c r="M39" s="10"/>
      <c r="N39" s="6">
        <f t="shared" si="7"/>
        <v>7.2292222222222007</v>
      </c>
      <c r="O39" s="6">
        <f t="shared" si="5"/>
        <v>-54.347416000000003</v>
      </c>
      <c r="P39" s="6"/>
      <c r="Q39" s="10"/>
    </row>
    <row r="40" spans="2:17" x14ac:dyDescent="0.25">
      <c r="B40">
        <v>10840888888.889</v>
      </c>
      <c r="C40">
        <v>-44.470295</v>
      </c>
      <c r="D40">
        <v>-36.353099999999998</v>
      </c>
      <c r="E40" s="10"/>
      <c r="F40" s="6">
        <f t="shared" si="6"/>
        <v>7.5062499999999996</v>
      </c>
      <c r="G40" s="6">
        <f t="shared" si="4"/>
        <v>-68.778305000000003</v>
      </c>
      <c r="H40" s="6"/>
      <c r="J40">
        <v>10840888888.889</v>
      </c>
      <c r="K40">
        <v>-65.107512999999997</v>
      </c>
      <c r="L40">
        <v>-55.365166000000002</v>
      </c>
      <c r="M40" s="10"/>
      <c r="N40" s="6">
        <f t="shared" si="7"/>
        <v>7.5062499999999996</v>
      </c>
      <c r="O40" s="6">
        <f t="shared" si="5"/>
        <v>-54.950389999999999</v>
      </c>
      <c r="P40" s="6"/>
      <c r="Q40" s="10"/>
    </row>
    <row r="41" spans="2:17" x14ac:dyDescent="0.25">
      <c r="B41">
        <v>11673444444.444</v>
      </c>
      <c r="C41">
        <v>-48.727936</v>
      </c>
      <c r="D41">
        <v>-40.407307000000003</v>
      </c>
      <c r="E41" s="10"/>
      <c r="F41" s="6">
        <f t="shared" si="6"/>
        <v>7.7832777777777995</v>
      </c>
      <c r="G41" s="6">
        <f t="shared" si="4"/>
        <v>-68.038887000000003</v>
      </c>
      <c r="H41" s="6"/>
      <c r="J41">
        <v>11673444444.444</v>
      </c>
      <c r="K41">
        <v>-50.540664999999997</v>
      </c>
      <c r="L41">
        <v>-40.742977000000003</v>
      </c>
      <c r="M41" s="10"/>
      <c r="N41" s="6">
        <f t="shared" si="7"/>
        <v>7.7832777777777995</v>
      </c>
      <c r="O41" s="6">
        <f t="shared" si="5"/>
        <v>-52.669913999999999</v>
      </c>
      <c r="P41" s="6"/>
      <c r="Q41" s="10"/>
    </row>
    <row r="42" spans="2:17" x14ac:dyDescent="0.25">
      <c r="B42">
        <v>12506000000</v>
      </c>
      <c r="C42">
        <v>-46.023605000000003</v>
      </c>
      <c r="D42">
        <v>-37.499256000000003</v>
      </c>
      <c r="E42" s="10"/>
      <c r="F42" s="6">
        <f t="shared" si="6"/>
        <v>8.0603055555555994</v>
      </c>
      <c r="G42" s="6">
        <f t="shared" si="4"/>
        <v>-61.35857</v>
      </c>
      <c r="H42" s="6"/>
      <c r="J42">
        <v>12506000000</v>
      </c>
      <c r="K42">
        <v>-45.793106000000002</v>
      </c>
      <c r="L42">
        <v>-35.719825999999998</v>
      </c>
      <c r="M42" s="10"/>
      <c r="N42" s="6">
        <f t="shared" si="7"/>
        <v>8.0603055555555994</v>
      </c>
      <c r="O42" s="6">
        <f t="shared" si="5"/>
        <v>-55.561722000000003</v>
      </c>
      <c r="P42" s="6"/>
      <c r="Q42" s="10"/>
    </row>
    <row r="43" spans="2:17" x14ac:dyDescent="0.25">
      <c r="B43">
        <v>13338555555.556</v>
      </c>
      <c r="C43">
        <v>-45.407573999999997</v>
      </c>
      <c r="D43">
        <v>-36.735152999999997</v>
      </c>
      <c r="E43" s="10"/>
      <c r="F43" s="6">
        <f t="shared" si="6"/>
        <v>8.3373333333332997</v>
      </c>
      <c r="G43" s="6">
        <f t="shared" si="4"/>
        <v>-61.454127999999997</v>
      </c>
      <c r="H43" s="6"/>
      <c r="J43">
        <v>13338555555.556</v>
      </c>
      <c r="K43">
        <v>-43.292458000000003</v>
      </c>
      <c r="L43">
        <v>-33.160538000000003</v>
      </c>
      <c r="M43" s="10"/>
      <c r="N43" s="6">
        <f t="shared" si="7"/>
        <v>8.3373333333332997</v>
      </c>
      <c r="O43" s="6">
        <f t="shared" si="5"/>
        <v>-71.034430999999998</v>
      </c>
      <c r="P43" s="6"/>
      <c r="Q43" s="10"/>
    </row>
    <row r="44" spans="2:17" x14ac:dyDescent="0.25">
      <c r="B44">
        <v>14171111111.111</v>
      </c>
      <c r="C44">
        <v>-46.884808</v>
      </c>
      <c r="D44">
        <v>-38.07103</v>
      </c>
      <c r="E44" s="10"/>
      <c r="F44" s="6">
        <f t="shared" si="6"/>
        <v>8.6143611111110996</v>
      </c>
      <c r="G44" s="6">
        <f t="shared" si="4"/>
        <v>-68.825371000000004</v>
      </c>
      <c r="H44" s="6"/>
      <c r="J44">
        <v>14171111111.111</v>
      </c>
      <c r="K44">
        <v>-40.751083000000001</v>
      </c>
      <c r="L44">
        <v>-30.403461</v>
      </c>
      <c r="M44" s="10"/>
      <c r="N44" s="6">
        <f t="shared" si="7"/>
        <v>8.6143611111110996</v>
      </c>
      <c r="O44" s="6">
        <f t="shared" si="5"/>
        <v>-61.890811999999997</v>
      </c>
      <c r="P44" s="6"/>
      <c r="Q44" s="10"/>
    </row>
    <row r="45" spans="2:17" x14ac:dyDescent="0.25">
      <c r="B45">
        <v>15003666666.667</v>
      </c>
      <c r="C45">
        <v>-39.641978999999999</v>
      </c>
      <c r="D45">
        <v>-30.782665000000001</v>
      </c>
      <c r="E45" s="10"/>
      <c r="F45" s="6">
        <f t="shared" si="6"/>
        <v>8.8913888888889012</v>
      </c>
      <c r="G45" s="6">
        <f t="shared" si="4"/>
        <v>-65.13588</v>
      </c>
      <c r="H45" s="6"/>
      <c r="J45">
        <v>15003666666.667</v>
      </c>
      <c r="K45">
        <v>-35.475990000000003</v>
      </c>
      <c r="L45">
        <v>-25.038969000000002</v>
      </c>
      <c r="M45" s="10"/>
      <c r="N45" s="6">
        <f t="shared" si="7"/>
        <v>8.8913888888889012</v>
      </c>
      <c r="O45" s="6">
        <f t="shared" si="5"/>
        <v>-62.185696</v>
      </c>
      <c r="P45" s="6"/>
      <c r="Q45" s="10"/>
    </row>
    <row r="46" spans="2:17" x14ac:dyDescent="0.25">
      <c r="B46">
        <v>15836222222.222</v>
      </c>
      <c r="C46">
        <v>-34.942574</v>
      </c>
      <c r="D46">
        <v>-25.773237000000002</v>
      </c>
      <c r="E46" s="10"/>
      <c r="F46" s="6">
        <f t="shared" si="6"/>
        <v>9.1684166666667011</v>
      </c>
      <c r="G46" s="6">
        <f t="shared" si="4"/>
        <v>-64.772223999999994</v>
      </c>
      <c r="H46" s="6"/>
      <c r="J46">
        <v>15836222222.222</v>
      </c>
      <c r="K46">
        <v>-33.215912000000003</v>
      </c>
      <c r="L46">
        <v>-22.594104999999999</v>
      </c>
      <c r="M46" s="10"/>
      <c r="N46" s="6">
        <f t="shared" si="7"/>
        <v>9.1684166666667011</v>
      </c>
      <c r="O46" s="6">
        <f t="shared" si="5"/>
        <v>-59.118805000000002</v>
      </c>
      <c r="P46" s="6"/>
      <c r="Q46" s="10"/>
    </row>
    <row r="47" spans="2:17" x14ac:dyDescent="0.25">
      <c r="B47">
        <v>16668777777.778</v>
      </c>
      <c r="C47">
        <v>-34.479446000000003</v>
      </c>
      <c r="D47">
        <v>-24.850453999999999</v>
      </c>
      <c r="E47" s="10"/>
      <c r="F47" s="6">
        <f t="shared" si="6"/>
        <v>9.4454444444444015</v>
      </c>
      <c r="G47" s="6">
        <f t="shared" si="4"/>
        <v>-65.202927000000003</v>
      </c>
      <c r="H47" s="6"/>
      <c r="J47">
        <v>16668777777.778</v>
      </c>
      <c r="K47">
        <v>-32.947090000000003</v>
      </c>
      <c r="L47">
        <v>-22.072368999999998</v>
      </c>
      <c r="M47" s="10"/>
      <c r="N47" s="6">
        <f t="shared" si="7"/>
        <v>9.4454444444444015</v>
      </c>
      <c r="O47" s="6">
        <f t="shared" si="5"/>
        <v>-57.761752999999999</v>
      </c>
      <c r="P47" s="6"/>
      <c r="Q47" s="10"/>
    </row>
    <row r="48" spans="2:17" x14ac:dyDescent="0.25">
      <c r="B48">
        <v>17501333333.333</v>
      </c>
      <c r="C48">
        <v>-40.045025000000003</v>
      </c>
      <c r="D48">
        <v>-29.975145000000001</v>
      </c>
      <c r="E48" s="10"/>
      <c r="F48" s="6">
        <f t="shared" si="6"/>
        <v>9.7224722222221995</v>
      </c>
      <c r="G48" s="6">
        <f t="shared" si="4"/>
        <v>-61.532581</v>
      </c>
      <c r="H48" s="6"/>
      <c r="J48">
        <v>17501333333.333</v>
      </c>
      <c r="K48">
        <v>-33.498446999999999</v>
      </c>
      <c r="L48">
        <v>-22.331942000000002</v>
      </c>
      <c r="M48" s="10"/>
      <c r="N48" s="6">
        <f t="shared" si="7"/>
        <v>9.7224722222221995</v>
      </c>
      <c r="O48" s="6">
        <f t="shared" si="5"/>
        <v>-57.324238000000001</v>
      </c>
      <c r="P48" s="6"/>
      <c r="Q48" s="10"/>
    </row>
    <row r="49" spans="2:17" x14ac:dyDescent="0.25">
      <c r="B49">
        <v>18333888888.889</v>
      </c>
      <c r="C49">
        <v>-43.314433999999999</v>
      </c>
      <c r="D49">
        <v>-33.382911999999997</v>
      </c>
      <c r="E49" s="10"/>
      <c r="F49" s="6">
        <f t="shared" si="6"/>
        <v>9.9994999999999994</v>
      </c>
      <c r="G49" s="6">
        <f t="shared" si="4"/>
        <v>-62.994328000000003</v>
      </c>
      <c r="H49" s="6"/>
      <c r="J49">
        <v>18333888888.889</v>
      </c>
      <c r="K49">
        <v>-44.610850999999997</v>
      </c>
      <c r="L49">
        <v>-33.563037999999999</v>
      </c>
      <c r="M49" s="10"/>
      <c r="N49" s="6">
        <f t="shared" si="7"/>
        <v>9.9994999999999994</v>
      </c>
      <c r="O49" s="6">
        <f t="shared" si="5"/>
        <v>-54.721119000000002</v>
      </c>
      <c r="P49" s="6"/>
      <c r="Q49" s="10"/>
    </row>
    <row r="50" spans="2:17" x14ac:dyDescent="0.25">
      <c r="B50">
        <v>19166444444.444</v>
      </c>
      <c r="C50">
        <v>-44.266162999999999</v>
      </c>
      <c r="D50">
        <v>-34.179855000000003</v>
      </c>
      <c r="E50" s="10"/>
      <c r="F50" s="6" t="s">
        <v>25</v>
      </c>
      <c r="H50" s="6"/>
      <c r="J50">
        <v>19166444444.444</v>
      </c>
      <c r="K50">
        <v>-44.330928999999998</v>
      </c>
      <c r="L50">
        <v>-33.146034</v>
      </c>
      <c r="M50" s="10"/>
      <c r="N50" s="6" t="s">
        <v>25</v>
      </c>
      <c r="P50" s="6"/>
      <c r="Q50" s="10"/>
    </row>
    <row r="51" spans="2:17" x14ac:dyDescent="0.25">
      <c r="B51">
        <v>19999000000</v>
      </c>
      <c r="C51">
        <v>-44.212059000000004</v>
      </c>
      <c r="D51">
        <v>-34.077796999999997</v>
      </c>
      <c r="E51" s="10"/>
      <c r="H51" s="6"/>
      <c r="J51">
        <v>19999000000</v>
      </c>
      <c r="K51">
        <v>-48.971291000000001</v>
      </c>
      <c r="L51">
        <v>-37.897373000000002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2.0110000000000001</v>
      </c>
      <c r="G55" s="6">
        <f>D81</f>
        <v>-79.063316</v>
      </c>
      <c r="H55" s="36">
        <f>ABS(AVERAGE(G55:G73)-(H54-1)*15)</f>
        <v>107.05520021052632</v>
      </c>
      <c r="J55" t="s">
        <v>26</v>
      </c>
      <c r="M55" s="8"/>
      <c r="N55" s="6">
        <f>J81/1000000000</f>
        <v>2.0110000000000001</v>
      </c>
      <c r="O55" s="6">
        <f>L81</f>
        <v>-78.340217999999993</v>
      </c>
      <c r="P55" s="36">
        <f>ABS(AVERAGE(O55:O73)-(P54-1)*15)</f>
        <v>107.62434636842104</v>
      </c>
      <c r="Q55" s="8"/>
    </row>
    <row r="56" spans="2:17" x14ac:dyDescent="0.25">
      <c r="B56" t="s">
        <v>23</v>
      </c>
      <c r="C56" t="s">
        <v>128</v>
      </c>
      <c r="D56" t="s">
        <v>31</v>
      </c>
      <c r="E56" s="8"/>
      <c r="F56" s="6">
        <v>19805555555.556</v>
      </c>
      <c r="G56" s="87">
        <f t="shared" ref="G56:G73" si="8">D82</f>
        <v>-81.784378000000004</v>
      </c>
      <c r="H56" s="6"/>
      <c r="J56" t="s">
        <v>23</v>
      </c>
      <c r="K56" t="s">
        <v>128</v>
      </c>
      <c r="L56" t="s">
        <v>31</v>
      </c>
      <c r="M56" s="8"/>
      <c r="N56" s="6">
        <v>19805555555.556</v>
      </c>
      <c r="O56" s="87">
        <f t="shared" ref="O56:O73" si="9">L82</f>
        <v>-79.086960000000005</v>
      </c>
      <c r="P56" s="6"/>
      <c r="Q56" s="8"/>
    </row>
    <row r="57" spans="2:17" x14ac:dyDescent="0.25">
      <c r="B57">
        <v>5013000000</v>
      </c>
      <c r="C57">
        <v>-77.574462999999994</v>
      </c>
      <c r="D57">
        <v>-69.292702000000006</v>
      </c>
      <c r="E57" s="8"/>
      <c r="F57" s="6">
        <v>20111111111.111</v>
      </c>
      <c r="G57" s="87">
        <f t="shared" si="8"/>
        <v>-76.175826999999998</v>
      </c>
      <c r="H57" s="6"/>
      <c r="J57">
        <v>5013000000</v>
      </c>
      <c r="K57">
        <v>-70.927413999999999</v>
      </c>
      <c r="L57">
        <v>-61.187347000000003</v>
      </c>
      <c r="M57" s="8"/>
      <c r="N57" s="6">
        <v>20111111111.111</v>
      </c>
      <c r="O57" s="87">
        <f t="shared" si="9"/>
        <v>-77.296616</v>
      </c>
      <c r="P57" s="6"/>
      <c r="Q57" s="8"/>
    </row>
    <row r="58" spans="2:17" x14ac:dyDescent="0.25">
      <c r="B58">
        <v>5290027777.7777996</v>
      </c>
      <c r="C58">
        <v>-84.235648999999995</v>
      </c>
      <c r="D58">
        <v>-75.843711999999996</v>
      </c>
      <c r="E58" s="8"/>
      <c r="F58" s="6">
        <v>20416666666.667</v>
      </c>
      <c r="G58" s="87">
        <f t="shared" si="8"/>
        <v>-74.495056000000005</v>
      </c>
      <c r="H58" s="6"/>
      <c r="J58">
        <v>5290027777.7777996</v>
      </c>
      <c r="K58">
        <v>-66.820083999999994</v>
      </c>
      <c r="L58">
        <v>-57.032234000000003</v>
      </c>
      <c r="M58" s="8"/>
      <c r="N58" s="6">
        <v>20416666666.667</v>
      </c>
      <c r="O58" s="87">
        <f t="shared" si="9"/>
        <v>-74.169746000000004</v>
      </c>
      <c r="P58" s="6"/>
      <c r="Q58" s="8"/>
    </row>
    <row r="59" spans="2:17" x14ac:dyDescent="0.25">
      <c r="B59">
        <v>5567055555.5556002</v>
      </c>
      <c r="C59">
        <v>-85.643371999999999</v>
      </c>
      <c r="D59">
        <v>-77.328934000000004</v>
      </c>
      <c r="E59" s="8"/>
      <c r="F59" s="6">
        <v>20722222222.222</v>
      </c>
      <c r="G59" s="87">
        <f t="shared" si="8"/>
        <v>-72.898857000000007</v>
      </c>
      <c r="H59" s="6"/>
      <c r="J59">
        <v>5567055555.5556002</v>
      </c>
      <c r="K59">
        <v>-66.443886000000006</v>
      </c>
      <c r="L59">
        <v>-56.734634</v>
      </c>
      <c r="M59" s="8"/>
      <c r="N59" s="6">
        <v>20722222222.222</v>
      </c>
      <c r="O59" s="87">
        <f t="shared" si="9"/>
        <v>-72.814734999999999</v>
      </c>
      <c r="P59" s="6"/>
      <c r="Q59" s="8"/>
    </row>
    <row r="60" spans="2:17" x14ac:dyDescent="0.25">
      <c r="B60">
        <v>5844083333.3332996</v>
      </c>
      <c r="C60">
        <v>-87.283417</v>
      </c>
      <c r="D60">
        <v>-78.915351999999999</v>
      </c>
      <c r="E60" s="8"/>
      <c r="F60" s="6">
        <v>21027777777.778</v>
      </c>
      <c r="G60" s="87">
        <f t="shared" si="8"/>
        <v>-75.137878000000001</v>
      </c>
      <c r="H60" s="6"/>
      <c r="J60">
        <v>5844083333.3332996</v>
      </c>
      <c r="K60">
        <v>-65.635185000000007</v>
      </c>
      <c r="L60">
        <v>-55.853389999999997</v>
      </c>
      <c r="M60" s="8"/>
      <c r="N60" s="6">
        <v>21027777777.778</v>
      </c>
      <c r="O60" s="87">
        <f t="shared" si="9"/>
        <v>-71.920417999999998</v>
      </c>
      <c r="P60" s="6"/>
      <c r="Q60" s="8"/>
    </row>
    <row r="61" spans="2:17" x14ac:dyDescent="0.25">
      <c r="B61">
        <v>6121111111.1111002</v>
      </c>
      <c r="C61">
        <v>-77.649208000000002</v>
      </c>
      <c r="D61">
        <v>-69.380386000000001</v>
      </c>
      <c r="E61" s="8"/>
      <c r="F61" s="6">
        <v>21333333333.333</v>
      </c>
      <c r="G61" s="87">
        <f t="shared" si="8"/>
        <v>-86.557472000000004</v>
      </c>
      <c r="H61" s="6"/>
      <c r="J61">
        <v>6121111111.1111002</v>
      </c>
      <c r="K61">
        <v>-63.252090000000003</v>
      </c>
      <c r="L61">
        <v>-53.364372000000003</v>
      </c>
      <c r="M61" s="8"/>
      <c r="N61" s="6">
        <v>21333333333.333</v>
      </c>
      <c r="O61" s="87">
        <f t="shared" si="9"/>
        <v>-72.291938999999999</v>
      </c>
      <c r="P61" s="6"/>
      <c r="Q61" s="8"/>
    </row>
    <row r="62" spans="2:17" x14ac:dyDescent="0.25">
      <c r="B62">
        <v>6398138888.8888998</v>
      </c>
      <c r="C62">
        <v>-76.226753000000002</v>
      </c>
      <c r="D62">
        <v>-68.274970999999994</v>
      </c>
      <c r="E62" s="8"/>
      <c r="F62" s="6">
        <v>21638888888.889</v>
      </c>
      <c r="G62" s="87">
        <f t="shared" si="8"/>
        <v>-85.262825000000007</v>
      </c>
      <c r="H62" s="6"/>
      <c r="J62">
        <v>6398138888.8888998</v>
      </c>
      <c r="K62">
        <v>-65.034842999999995</v>
      </c>
      <c r="L62">
        <v>-55.082374999999999</v>
      </c>
      <c r="M62" s="8"/>
      <c r="N62" s="6">
        <v>21638888888.889</v>
      </c>
      <c r="O62" s="87">
        <f t="shared" si="9"/>
        <v>-77.542786000000007</v>
      </c>
      <c r="P62" s="6"/>
      <c r="Q62" s="8"/>
    </row>
    <row r="63" spans="2:17" x14ac:dyDescent="0.25">
      <c r="B63">
        <v>6675166666.6667004</v>
      </c>
      <c r="C63">
        <v>-81.439589999999995</v>
      </c>
      <c r="D63">
        <v>-73.502144000000001</v>
      </c>
      <c r="E63" s="8"/>
      <c r="F63" s="6">
        <v>21944444444.444</v>
      </c>
      <c r="G63" s="87">
        <f t="shared" si="8"/>
        <v>-81.098029999999994</v>
      </c>
      <c r="H63" s="6"/>
      <c r="J63">
        <v>6675166666.6667004</v>
      </c>
      <c r="K63">
        <v>-65.638062000000005</v>
      </c>
      <c r="L63">
        <v>-55.825885999999997</v>
      </c>
      <c r="M63" s="8"/>
      <c r="N63" s="6">
        <v>21944444444.444</v>
      </c>
      <c r="O63" s="87">
        <f t="shared" si="9"/>
        <v>-73.267403000000002</v>
      </c>
      <c r="P63" s="6"/>
      <c r="Q63" s="8"/>
    </row>
    <row r="64" spans="2:17" x14ac:dyDescent="0.25">
      <c r="B64">
        <v>6952194444.4443998</v>
      </c>
      <c r="C64">
        <v>-76.223868999999993</v>
      </c>
      <c r="D64">
        <v>-68.106682000000006</v>
      </c>
      <c r="E64" s="8"/>
      <c r="F64" s="6">
        <v>22250000000</v>
      </c>
      <c r="G64" s="87">
        <f t="shared" si="8"/>
        <v>-80.660210000000006</v>
      </c>
      <c r="H64" s="6"/>
      <c r="J64">
        <v>6952194444.4443998</v>
      </c>
      <c r="K64">
        <v>-64.991493000000006</v>
      </c>
      <c r="L64">
        <v>-55.249141999999999</v>
      </c>
      <c r="M64" s="8"/>
      <c r="N64" s="6">
        <v>22250000000</v>
      </c>
      <c r="O64" s="87">
        <f t="shared" si="9"/>
        <v>-78.127448999999999</v>
      </c>
      <c r="P64" s="6"/>
      <c r="Q64" s="8"/>
    </row>
    <row r="65" spans="2:17" x14ac:dyDescent="0.25">
      <c r="B65">
        <v>7229222222.2222004</v>
      </c>
      <c r="C65">
        <v>-76.314353999999994</v>
      </c>
      <c r="D65">
        <v>-67.993720999999994</v>
      </c>
      <c r="E65" s="8"/>
      <c r="F65" s="6">
        <v>22555555555.556</v>
      </c>
      <c r="G65" s="87">
        <f t="shared" si="8"/>
        <v>-78.919219999999996</v>
      </c>
      <c r="H65" s="6"/>
      <c r="J65">
        <v>7229222222.2222004</v>
      </c>
      <c r="K65">
        <v>-64.145103000000006</v>
      </c>
      <c r="L65">
        <v>-54.347416000000003</v>
      </c>
      <c r="M65" s="8"/>
      <c r="N65" s="6">
        <v>22555555555.556</v>
      </c>
      <c r="O65" s="87">
        <f t="shared" si="9"/>
        <v>-80.176361</v>
      </c>
      <c r="P65" s="6"/>
      <c r="Q65" s="8"/>
    </row>
    <row r="66" spans="2:17" x14ac:dyDescent="0.25">
      <c r="B66">
        <v>7506250000</v>
      </c>
      <c r="C66">
        <v>-77.30265</v>
      </c>
      <c r="D66">
        <v>-68.778305000000003</v>
      </c>
      <c r="E66" s="8"/>
      <c r="F66" s="6">
        <v>22861111111.111</v>
      </c>
      <c r="G66" s="87">
        <f t="shared" si="8"/>
        <v>-78.694366000000002</v>
      </c>
      <c r="H66" s="6"/>
      <c r="J66">
        <v>7506250000</v>
      </c>
      <c r="K66">
        <v>-65.023666000000006</v>
      </c>
      <c r="L66">
        <v>-54.950389999999999</v>
      </c>
      <c r="M66" s="8"/>
      <c r="N66" s="6">
        <v>22861111111.111</v>
      </c>
      <c r="O66" s="87">
        <f t="shared" si="9"/>
        <v>-85.076110999999997</v>
      </c>
      <c r="P66" s="6"/>
      <c r="Q66" s="8"/>
    </row>
    <row r="67" spans="2:17" x14ac:dyDescent="0.25">
      <c r="B67">
        <v>7783277777.7777996</v>
      </c>
      <c r="C67">
        <v>-76.711303999999998</v>
      </c>
      <c r="D67">
        <v>-68.038887000000003</v>
      </c>
      <c r="E67" s="8"/>
      <c r="F67" s="6">
        <v>23166666666.667</v>
      </c>
      <c r="G67" s="87">
        <f t="shared" si="8"/>
        <v>-76.948295999999999</v>
      </c>
      <c r="H67" s="6"/>
      <c r="J67">
        <v>7783277777.7777996</v>
      </c>
      <c r="K67">
        <v>-62.801833999999999</v>
      </c>
      <c r="L67">
        <v>-52.669913999999999</v>
      </c>
      <c r="M67" s="8"/>
      <c r="N67" s="6">
        <v>23166666666.667</v>
      </c>
      <c r="O67" s="87">
        <f t="shared" si="9"/>
        <v>-77.440421999999998</v>
      </c>
      <c r="P67" s="6"/>
      <c r="Q67" s="8"/>
    </row>
    <row r="68" spans="2:17" x14ac:dyDescent="0.25">
      <c r="B68">
        <v>8060305555.5556002</v>
      </c>
      <c r="C68">
        <v>-70.172348</v>
      </c>
      <c r="D68">
        <v>-61.35857</v>
      </c>
      <c r="E68" s="8"/>
      <c r="F68" s="6">
        <v>23472222222.222</v>
      </c>
      <c r="G68" s="87">
        <f t="shared" si="8"/>
        <v>-73.032730000000001</v>
      </c>
      <c r="H68" s="6"/>
      <c r="J68">
        <v>8060305555.5556002</v>
      </c>
      <c r="K68">
        <v>-65.90934</v>
      </c>
      <c r="L68">
        <v>-55.561722000000003</v>
      </c>
      <c r="M68" s="8"/>
      <c r="N68" s="6">
        <v>23472222222.222</v>
      </c>
      <c r="O68" s="87">
        <f t="shared" si="9"/>
        <v>-77.899269000000004</v>
      </c>
      <c r="P68" s="6"/>
      <c r="Q68" s="8"/>
    </row>
    <row r="69" spans="2:17" x14ac:dyDescent="0.25">
      <c r="B69">
        <v>8337333333.3332996</v>
      </c>
      <c r="C69">
        <v>-70.313445999999999</v>
      </c>
      <c r="D69">
        <v>-61.454127999999997</v>
      </c>
      <c r="E69" s="8"/>
      <c r="F69" s="6">
        <v>23777777777.778</v>
      </c>
      <c r="G69" s="87">
        <f t="shared" si="8"/>
        <v>-70.341530000000006</v>
      </c>
      <c r="H69" s="6"/>
      <c r="J69">
        <v>8337333333.3332996</v>
      </c>
      <c r="K69">
        <v>-81.471451000000002</v>
      </c>
      <c r="L69">
        <v>-71.034430999999998</v>
      </c>
      <c r="M69" s="8"/>
      <c r="N69" s="6">
        <v>23777777777.778</v>
      </c>
      <c r="O69" s="87">
        <f t="shared" si="9"/>
        <v>-76.766272999999998</v>
      </c>
      <c r="P69" s="6"/>
      <c r="Q69" s="8"/>
    </row>
    <row r="70" spans="2:17" x14ac:dyDescent="0.25">
      <c r="B70">
        <v>8614361111.1110992</v>
      </c>
      <c r="C70">
        <v>-77.994704999999996</v>
      </c>
      <c r="D70">
        <v>-68.825371000000004</v>
      </c>
      <c r="E70" s="8"/>
      <c r="F70" s="6">
        <v>24083333333.333</v>
      </c>
      <c r="G70" s="87">
        <f t="shared" si="8"/>
        <v>-70.871544</v>
      </c>
      <c r="H70" s="6"/>
      <c r="J70">
        <v>8614361111.1110992</v>
      </c>
      <c r="K70">
        <v>-72.512619000000001</v>
      </c>
      <c r="L70">
        <v>-61.890811999999997</v>
      </c>
      <c r="M70" s="8"/>
      <c r="N70" s="6">
        <v>24083333333.333</v>
      </c>
      <c r="O70" s="87">
        <f t="shared" si="9"/>
        <v>-78.088241999999994</v>
      </c>
      <c r="P70" s="6"/>
      <c r="Q70" s="8"/>
    </row>
    <row r="71" spans="2:17" x14ac:dyDescent="0.25">
      <c r="B71">
        <v>8891388888.8889008</v>
      </c>
      <c r="C71">
        <v>-74.764870000000002</v>
      </c>
      <c r="D71">
        <v>-65.13588</v>
      </c>
      <c r="E71" s="8"/>
      <c r="F71" s="6">
        <v>24388888888.889</v>
      </c>
      <c r="G71" s="87">
        <f t="shared" si="8"/>
        <v>-73.796752999999995</v>
      </c>
      <c r="H71" s="6"/>
      <c r="J71">
        <v>8891388888.8889008</v>
      </c>
      <c r="K71">
        <v>-73.060417000000001</v>
      </c>
      <c r="L71">
        <v>-62.185696</v>
      </c>
      <c r="M71" s="8"/>
      <c r="N71" s="6">
        <v>24388888888.889</v>
      </c>
      <c r="O71" s="87">
        <f t="shared" si="9"/>
        <v>-82.151702999999998</v>
      </c>
      <c r="P71" s="6"/>
      <c r="Q71" s="8"/>
    </row>
    <row r="72" spans="2:17" x14ac:dyDescent="0.25">
      <c r="B72">
        <v>9168416666.6667004</v>
      </c>
      <c r="C72">
        <v>-74.842110000000005</v>
      </c>
      <c r="D72">
        <v>-64.772223999999994</v>
      </c>
      <c r="E72" s="8"/>
      <c r="F72" s="6">
        <v>24694444444.444</v>
      </c>
      <c r="G72" s="87">
        <f t="shared" si="8"/>
        <v>-75.751998999999998</v>
      </c>
      <c r="H72" s="6"/>
      <c r="J72">
        <v>9168416666.6667004</v>
      </c>
      <c r="K72">
        <v>-70.285308999999998</v>
      </c>
      <c r="L72">
        <v>-59.118805000000002</v>
      </c>
      <c r="M72" s="8"/>
      <c r="N72" s="6">
        <v>24694444444.444</v>
      </c>
      <c r="O72" s="87">
        <f t="shared" si="9"/>
        <v>-78.666488999999999</v>
      </c>
      <c r="P72" s="6"/>
      <c r="Q72" s="8"/>
    </row>
    <row r="73" spans="2:17" x14ac:dyDescent="0.25">
      <c r="B73">
        <v>9445444444.4444008</v>
      </c>
      <c r="C73">
        <v>-75.134444999999999</v>
      </c>
      <c r="D73">
        <v>-65.202927000000003</v>
      </c>
      <c r="E73" s="8"/>
      <c r="F73" s="6">
        <v>25000000000</v>
      </c>
      <c r="G73" s="87">
        <f t="shared" si="8"/>
        <v>-72.558516999999995</v>
      </c>
      <c r="H73" s="6"/>
      <c r="J73">
        <v>9445444444.4444008</v>
      </c>
      <c r="K73">
        <v>-68.809562999999997</v>
      </c>
      <c r="L73">
        <v>-57.761752999999999</v>
      </c>
      <c r="M73" s="8"/>
      <c r="N73" s="6">
        <v>25000000000</v>
      </c>
      <c r="O73" s="87">
        <f t="shared" si="9"/>
        <v>-83.739440999999999</v>
      </c>
      <c r="P73" s="6"/>
      <c r="Q73" s="8"/>
    </row>
    <row r="74" spans="2:17" x14ac:dyDescent="0.25">
      <c r="B74">
        <v>9722472222.2222004</v>
      </c>
      <c r="C74">
        <v>-71.618888999999996</v>
      </c>
      <c r="D74">
        <v>-61.532581</v>
      </c>
      <c r="E74" s="8"/>
      <c r="F74" s="6" t="s">
        <v>25</v>
      </c>
      <c r="H74" s="6"/>
      <c r="J74">
        <v>9722472222.2222004</v>
      </c>
      <c r="K74">
        <v>-68.509131999999994</v>
      </c>
      <c r="L74">
        <v>-57.324238000000001</v>
      </c>
      <c r="M74" s="8"/>
      <c r="N74" s="6" t="s">
        <v>25</v>
      </c>
      <c r="P74" s="6"/>
      <c r="Q74" s="8"/>
    </row>
    <row r="75" spans="2:17" x14ac:dyDescent="0.25">
      <c r="B75">
        <v>9999500000</v>
      </c>
      <c r="C75">
        <v>-73.128592999999995</v>
      </c>
      <c r="D75">
        <v>-62.994328000000003</v>
      </c>
      <c r="H75" s="6"/>
      <c r="J75">
        <v>9999500000</v>
      </c>
      <c r="K75">
        <v>-65.795035999999996</v>
      </c>
      <c r="L75">
        <v>-54.721119000000002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2.0129999999999999</v>
      </c>
      <c r="G79" s="6">
        <f t="shared" si="10"/>
        <v>-55.334964999999997</v>
      </c>
      <c r="H79" s="36">
        <f>ABS(AVERAGE(G79:G97)-(H78-1)*20)</f>
        <v>130.72472531578944</v>
      </c>
      <c r="J79" t="s">
        <v>27</v>
      </c>
      <c r="N79" s="6">
        <f t="shared" ref="N79:N97" si="13">J105/1000000000</f>
        <v>2.0129999999999999</v>
      </c>
      <c r="O79" s="6">
        <f t="shared" si="11"/>
        <v>-65.710898999999998</v>
      </c>
      <c r="P79" s="36">
        <f>ABS(AVERAGE(O79:O97)-(P78-1)*20)</f>
        <v>123.99436578947369</v>
      </c>
    </row>
    <row r="80" spans="2:17" x14ac:dyDescent="0.25">
      <c r="B80" t="s">
        <v>23</v>
      </c>
      <c r="C80" t="s">
        <v>129</v>
      </c>
      <c r="D80" t="s">
        <v>32</v>
      </c>
      <c r="F80" s="6">
        <f t="shared" si="12"/>
        <v>2.3178194444444</v>
      </c>
      <c r="G80" s="6">
        <f t="shared" si="10"/>
        <v>-57.244639999999997</v>
      </c>
      <c r="H80" s="6"/>
      <c r="J80" t="s">
        <v>23</v>
      </c>
      <c r="K80" t="s">
        <v>129</v>
      </c>
      <c r="L80" t="s">
        <v>32</v>
      </c>
      <c r="N80" s="6">
        <f t="shared" si="13"/>
        <v>2.3178194444444</v>
      </c>
      <c r="O80" s="6">
        <f t="shared" si="11"/>
        <v>-66.272034000000005</v>
      </c>
      <c r="P80" s="6"/>
    </row>
    <row r="81" spans="2:16" x14ac:dyDescent="0.25">
      <c r="B81">
        <v>2011000000</v>
      </c>
      <c r="C81">
        <v>-87.345078000000001</v>
      </c>
      <c r="D81">
        <v>-79.063316</v>
      </c>
      <c r="F81" s="6">
        <f t="shared" si="12"/>
        <v>2.6226388888888996</v>
      </c>
      <c r="G81" s="6">
        <f t="shared" si="10"/>
        <v>-70.549728000000002</v>
      </c>
      <c r="H81" s="6"/>
      <c r="J81">
        <v>2011000000</v>
      </c>
      <c r="K81">
        <v>-88.080284000000006</v>
      </c>
      <c r="L81">
        <v>-78.340217999999993</v>
      </c>
      <c r="N81" s="6">
        <f t="shared" si="13"/>
        <v>2.6226388888888996</v>
      </c>
      <c r="O81" s="6">
        <f t="shared" si="11"/>
        <v>-67.386627000000004</v>
      </c>
      <c r="P81" s="6"/>
    </row>
    <row r="82" spans="2:16" x14ac:dyDescent="0.25">
      <c r="B82">
        <v>2454814814.8147998</v>
      </c>
      <c r="C82">
        <v>-90.176315000000002</v>
      </c>
      <c r="D82">
        <v>-81.784378000000004</v>
      </c>
      <c r="F82" s="6">
        <f t="shared" si="12"/>
        <v>2.9274583333333002</v>
      </c>
      <c r="G82" s="6">
        <f t="shared" si="10"/>
        <v>-81.257210000000001</v>
      </c>
      <c r="H82" s="6"/>
      <c r="J82">
        <v>2454814814.8147998</v>
      </c>
      <c r="K82">
        <v>-88.874808999999999</v>
      </c>
      <c r="L82">
        <v>-79.086960000000005</v>
      </c>
      <c r="N82" s="6">
        <f t="shared" si="13"/>
        <v>2.9274583333333002</v>
      </c>
      <c r="O82" s="6">
        <f t="shared" si="11"/>
        <v>-66.736816000000005</v>
      </c>
      <c r="P82" s="6"/>
    </row>
    <row r="83" spans="2:16" x14ac:dyDescent="0.25">
      <c r="B83">
        <v>2898629629.6296</v>
      </c>
      <c r="C83">
        <v>-84.490257</v>
      </c>
      <c r="D83">
        <v>-76.175826999999998</v>
      </c>
      <c r="F83" s="6">
        <f t="shared" si="12"/>
        <v>3.2322777777778002</v>
      </c>
      <c r="G83" s="6">
        <f t="shared" si="10"/>
        <v>-58.018760999999998</v>
      </c>
      <c r="H83" s="6"/>
      <c r="J83">
        <v>2898629629.6296</v>
      </c>
      <c r="K83">
        <v>-87.005866999999995</v>
      </c>
      <c r="L83">
        <v>-77.296616</v>
      </c>
      <c r="N83" s="6">
        <f t="shared" si="13"/>
        <v>3.2322777777778002</v>
      </c>
      <c r="O83" s="6">
        <f t="shared" si="11"/>
        <v>-60.229488000000003</v>
      </c>
      <c r="P83" s="6"/>
    </row>
    <row r="84" spans="2:16" x14ac:dyDescent="0.25">
      <c r="B84">
        <v>3342444444.4443998</v>
      </c>
      <c r="C84">
        <v>-82.863112999999998</v>
      </c>
      <c r="D84">
        <v>-74.495056000000005</v>
      </c>
      <c r="F84" s="6">
        <f t="shared" si="12"/>
        <v>3.5370972222221999</v>
      </c>
      <c r="G84" s="6">
        <f t="shared" si="10"/>
        <v>-56.40184</v>
      </c>
      <c r="H84" s="6"/>
      <c r="J84">
        <v>3342444444.4443998</v>
      </c>
      <c r="K84">
        <v>-83.951545999999993</v>
      </c>
      <c r="L84">
        <v>-74.169746000000004</v>
      </c>
      <c r="N84" s="6">
        <f t="shared" si="13"/>
        <v>3.5370972222221999</v>
      </c>
      <c r="O84" s="6">
        <f t="shared" si="11"/>
        <v>-59.643715</v>
      </c>
      <c r="P84" s="6"/>
    </row>
    <row r="85" spans="2:16" x14ac:dyDescent="0.25">
      <c r="B85">
        <v>3786259259.2593002</v>
      </c>
      <c r="C85">
        <v>-81.167679000000007</v>
      </c>
      <c r="D85">
        <v>-72.898857000000007</v>
      </c>
      <c r="F85" s="6">
        <f t="shared" si="12"/>
        <v>3.8419166666667</v>
      </c>
      <c r="G85" s="6">
        <f t="shared" si="10"/>
        <v>-59.622070000000001</v>
      </c>
      <c r="H85" s="6"/>
      <c r="J85">
        <v>3786259259.2593002</v>
      </c>
      <c r="K85">
        <v>-82.702454000000003</v>
      </c>
      <c r="L85">
        <v>-72.814734999999999</v>
      </c>
      <c r="N85" s="6">
        <f t="shared" si="13"/>
        <v>3.8419166666667</v>
      </c>
      <c r="O85" s="6">
        <f t="shared" si="11"/>
        <v>-61.225681000000002</v>
      </c>
      <c r="P85" s="6"/>
    </row>
    <row r="86" spans="2:16" x14ac:dyDescent="0.25">
      <c r="B86">
        <v>4230074074.0741</v>
      </c>
      <c r="C86">
        <v>-83.089661000000007</v>
      </c>
      <c r="D86">
        <v>-75.137878000000001</v>
      </c>
      <c r="F86" s="6">
        <f t="shared" si="12"/>
        <v>4.1467361111111005</v>
      </c>
      <c r="G86" s="6">
        <f t="shared" si="10"/>
        <v>-72.617148999999998</v>
      </c>
      <c r="H86" s="6"/>
      <c r="J86">
        <v>4230074074.0741</v>
      </c>
      <c r="K86">
        <v>-81.872887000000006</v>
      </c>
      <c r="L86">
        <v>-71.920417999999998</v>
      </c>
      <c r="N86" s="6">
        <f t="shared" si="13"/>
        <v>4.1467361111111005</v>
      </c>
      <c r="O86" s="6">
        <f t="shared" si="11"/>
        <v>-57.714148999999999</v>
      </c>
      <c r="P86" s="6"/>
    </row>
    <row r="87" spans="2:16" x14ac:dyDescent="0.25">
      <c r="B87">
        <v>4673888888.8888998</v>
      </c>
      <c r="C87">
        <v>-94.494918999999996</v>
      </c>
      <c r="D87">
        <v>-86.557472000000004</v>
      </c>
      <c r="F87" s="6">
        <f t="shared" si="12"/>
        <v>4.4515555555556006</v>
      </c>
      <c r="G87" s="6">
        <f t="shared" si="10"/>
        <v>-72.195953000000003</v>
      </c>
      <c r="H87" s="6"/>
      <c r="J87">
        <v>4673888888.8888998</v>
      </c>
      <c r="K87">
        <v>-82.104118</v>
      </c>
      <c r="L87">
        <v>-72.291938999999999</v>
      </c>
      <c r="N87" s="6">
        <f t="shared" si="13"/>
        <v>4.4515555555556006</v>
      </c>
      <c r="O87" s="6">
        <f t="shared" si="11"/>
        <v>-58.005527000000001</v>
      </c>
      <c r="P87" s="6"/>
    </row>
    <row r="88" spans="2:16" x14ac:dyDescent="0.25">
      <c r="B88">
        <v>5117703703.7037001</v>
      </c>
      <c r="C88">
        <v>-93.380020000000002</v>
      </c>
      <c r="D88">
        <v>-85.262825000000007</v>
      </c>
      <c r="F88" s="6">
        <f t="shared" si="12"/>
        <v>4.7563750000000002</v>
      </c>
      <c r="G88" s="6">
        <f t="shared" si="10"/>
        <v>-80.293593999999999</v>
      </c>
      <c r="H88" s="6"/>
      <c r="J88">
        <v>5117703703.7037001</v>
      </c>
      <c r="K88">
        <v>-87.285133000000002</v>
      </c>
      <c r="L88">
        <v>-77.542786000000007</v>
      </c>
      <c r="N88" s="6">
        <f t="shared" si="13"/>
        <v>4.7563750000000002</v>
      </c>
      <c r="O88" s="6">
        <f t="shared" si="11"/>
        <v>-59.292267000000002</v>
      </c>
      <c r="P88" s="6"/>
    </row>
    <row r="89" spans="2:16" x14ac:dyDescent="0.25">
      <c r="B89">
        <v>5561518518.5185003</v>
      </c>
      <c r="C89">
        <v>-89.418655000000001</v>
      </c>
      <c r="D89">
        <v>-81.098029999999994</v>
      </c>
      <c r="F89" s="6">
        <f t="shared" si="12"/>
        <v>5.0611944444443999</v>
      </c>
      <c r="G89" s="6">
        <f t="shared" si="10"/>
        <v>-81.855919</v>
      </c>
      <c r="H89" s="6"/>
      <c r="J89">
        <v>5561518518.5185003</v>
      </c>
      <c r="K89">
        <v>-83.065094000000002</v>
      </c>
      <c r="L89">
        <v>-73.267403000000002</v>
      </c>
      <c r="N89" s="6">
        <f t="shared" si="13"/>
        <v>5.0611944444443999</v>
      </c>
      <c r="O89" s="6">
        <f t="shared" si="11"/>
        <v>-64.070999</v>
      </c>
      <c r="P89" s="6"/>
    </row>
    <row r="90" spans="2:16" x14ac:dyDescent="0.25">
      <c r="B90">
        <v>6005333333.3332996</v>
      </c>
      <c r="C90">
        <v>-89.184562999999997</v>
      </c>
      <c r="D90">
        <v>-80.660210000000006</v>
      </c>
      <c r="F90" s="6">
        <f t="shared" si="12"/>
        <v>5.3660138888889</v>
      </c>
      <c r="G90" s="6">
        <f t="shared" si="10"/>
        <v>-73.234695000000002</v>
      </c>
      <c r="H90" s="6"/>
      <c r="J90">
        <v>6005333333.3332996</v>
      </c>
      <c r="K90">
        <v>-88.200728999999995</v>
      </c>
      <c r="L90">
        <v>-78.127448999999999</v>
      </c>
      <c r="N90" s="6">
        <f t="shared" si="13"/>
        <v>5.3660138888889</v>
      </c>
      <c r="O90" s="6">
        <f t="shared" si="11"/>
        <v>-69.203361999999998</v>
      </c>
      <c r="P90" s="6"/>
    </row>
    <row r="91" spans="2:16" x14ac:dyDescent="0.25">
      <c r="B91">
        <v>6449148148.1480999</v>
      </c>
      <c r="C91">
        <v>-87.591644000000002</v>
      </c>
      <c r="D91">
        <v>-78.919219999999996</v>
      </c>
      <c r="F91" s="6">
        <f t="shared" si="12"/>
        <v>5.6708333333332996</v>
      </c>
      <c r="G91" s="6">
        <f t="shared" si="10"/>
        <v>-75.008101999999994</v>
      </c>
      <c r="H91" s="6"/>
      <c r="J91">
        <v>6449148148.1480999</v>
      </c>
      <c r="K91">
        <v>-90.308280999999994</v>
      </c>
      <c r="L91">
        <v>-80.176361</v>
      </c>
      <c r="N91" s="6">
        <f t="shared" si="13"/>
        <v>5.6708333333332996</v>
      </c>
      <c r="O91" s="6">
        <f t="shared" si="11"/>
        <v>-77.593941000000001</v>
      </c>
      <c r="P91" s="6"/>
    </row>
    <row r="92" spans="2:16" x14ac:dyDescent="0.25">
      <c r="B92">
        <v>6892962962.9630003</v>
      </c>
      <c r="C92">
        <v>-87.508148000000006</v>
      </c>
      <c r="D92">
        <v>-78.694366000000002</v>
      </c>
      <c r="F92" s="6">
        <f t="shared" si="12"/>
        <v>5.9756527777777997</v>
      </c>
      <c r="G92" s="6">
        <f t="shared" si="10"/>
        <v>-73.840171999999995</v>
      </c>
      <c r="H92" s="6"/>
      <c r="J92">
        <v>6892962962.9630003</v>
      </c>
      <c r="K92">
        <v>-95.423728999999994</v>
      </c>
      <c r="L92">
        <v>-85.076110999999997</v>
      </c>
      <c r="N92" s="6">
        <f t="shared" si="13"/>
        <v>5.9756527777777997</v>
      </c>
      <c r="O92" s="6">
        <f t="shared" si="11"/>
        <v>-67.639030000000005</v>
      </c>
      <c r="P92" s="6"/>
    </row>
    <row r="93" spans="2:16" x14ac:dyDescent="0.25">
      <c r="B93">
        <v>7336777777.7777996</v>
      </c>
      <c r="C93">
        <v>-85.807609999999997</v>
      </c>
      <c r="D93">
        <v>-76.948295999999999</v>
      </c>
      <c r="F93" s="6">
        <f t="shared" si="12"/>
        <v>6.2804722222222003</v>
      </c>
      <c r="G93" s="6">
        <f t="shared" si="10"/>
        <v>-69.603058000000004</v>
      </c>
      <c r="H93" s="6"/>
      <c r="J93">
        <v>7336777777.7777996</v>
      </c>
      <c r="K93">
        <v>-87.877441000000005</v>
      </c>
      <c r="L93">
        <v>-77.440421999999998</v>
      </c>
      <c r="N93" s="6">
        <f t="shared" si="13"/>
        <v>6.2804722222222003</v>
      </c>
      <c r="O93" s="6">
        <f t="shared" si="11"/>
        <v>-64.762276</v>
      </c>
      <c r="P93" s="6"/>
    </row>
    <row r="94" spans="2:16" x14ac:dyDescent="0.25">
      <c r="B94">
        <v>7780592592.5925999</v>
      </c>
      <c r="C94">
        <v>-82.202072000000001</v>
      </c>
      <c r="D94">
        <v>-73.032730000000001</v>
      </c>
      <c r="F94" s="6">
        <f t="shared" si="12"/>
        <v>6.5852916666667003</v>
      </c>
      <c r="G94" s="6">
        <f t="shared" si="10"/>
        <v>-67.609413000000004</v>
      </c>
      <c r="H94" s="6"/>
      <c r="J94">
        <v>7780592592.5925999</v>
      </c>
      <c r="K94">
        <v>-88.521072000000004</v>
      </c>
      <c r="L94">
        <v>-77.899269000000004</v>
      </c>
      <c r="N94" s="6">
        <f t="shared" si="13"/>
        <v>6.5852916666667003</v>
      </c>
      <c r="O94" s="6">
        <f t="shared" si="11"/>
        <v>-62.674453999999997</v>
      </c>
      <c r="P94" s="6"/>
    </row>
    <row r="95" spans="2:16" x14ac:dyDescent="0.25">
      <c r="B95">
        <v>8224407407.4074001</v>
      </c>
      <c r="C95">
        <v>-79.970519999999993</v>
      </c>
      <c r="D95">
        <v>-70.341530000000006</v>
      </c>
      <c r="F95" s="6">
        <f t="shared" si="12"/>
        <v>6.8901111111111</v>
      </c>
      <c r="G95" s="6">
        <f t="shared" si="10"/>
        <v>-73.657745000000006</v>
      </c>
      <c r="H95" s="6"/>
      <c r="J95">
        <v>8224407407.4074001</v>
      </c>
      <c r="K95">
        <v>-87.640998999999994</v>
      </c>
      <c r="L95">
        <v>-76.766272999999998</v>
      </c>
      <c r="N95" s="6">
        <f t="shared" si="13"/>
        <v>6.8901111111111</v>
      </c>
      <c r="O95" s="6">
        <f t="shared" si="11"/>
        <v>-62.948574000000001</v>
      </c>
      <c r="P95" s="6"/>
    </row>
    <row r="96" spans="2:16" x14ac:dyDescent="0.25">
      <c r="B96">
        <v>8668222222.2222004</v>
      </c>
      <c r="C96">
        <v>-80.941428999999999</v>
      </c>
      <c r="D96">
        <v>-70.871544</v>
      </c>
      <c r="F96" s="6">
        <f t="shared" si="12"/>
        <v>7.1949305555556</v>
      </c>
      <c r="G96" s="6">
        <f t="shared" si="10"/>
        <v>-78.730262999999994</v>
      </c>
      <c r="H96" s="6"/>
      <c r="J96">
        <v>8668222222.2222004</v>
      </c>
      <c r="K96">
        <v>-89.254752999999994</v>
      </c>
      <c r="L96">
        <v>-78.088241999999994</v>
      </c>
      <c r="N96" s="6">
        <f t="shared" si="13"/>
        <v>7.1949305555556</v>
      </c>
      <c r="O96" s="6">
        <f t="shared" si="11"/>
        <v>-61.885371999999997</v>
      </c>
      <c r="P96" s="6"/>
    </row>
    <row r="97" spans="2:16" x14ac:dyDescent="0.25">
      <c r="B97">
        <v>9112037037.0370007</v>
      </c>
      <c r="C97">
        <v>-83.728279000000001</v>
      </c>
      <c r="D97">
        <v>-73.796752999999995</v>
      </c>
      <c r="F97" s="6">
        <f t="shared" si="12"/>
        <v>7.4997499999999997</v>
      </c>
      <c r="G97" s="6">
        <f t="shared" si="10"/>
        <v>-86.694503999999995</v>
      </c>
      <c r="H97" s="6"/>
      <c r="J97">
        <v>9112037037.0370007</v>
      </c>
      <c r="K97">
        <v>-93.199516000000003</v>
      </c>
      <c r="L97">
        <v>-82.151702999999998</v>
      </c>
      <c r="N97" s="6">
        <f t="shared" si="13"/>
        <v>7.4997499999999997</v>
      </c>
      <c r="O97" s="6">
        <f t="shared" si="11"/>
        <v>-62.897739000000001</v>
      </c>
      <c r="P97" s="6"/>
    </row>
    <row r="98" spans="2:16" x14ac:dyDescent="0.25">
      <c r="B98">
        <v>9555851851.8519001</v>
      </c>
      <c r="C98">
        <v>-85.838310000000007</v>
      </c>
      <c r="D98">
        <v>-75.751998999999998</v>
      </c>
      <c r="F98" s="6" t="s">
        <v>25</v>
      </c>
      <c r="H98" s="6"/>
      <c r="J98">
        <v>9555851851.8519001</v>
      </c>
      <c r="K98">
        <v>-89.851378999999994</v>
      </c>
      <c r="L98">
        <v>-78.666488999999999</v>
      </c>
      <c r="N98" s="6" t="s">
        <v>25</v>
      </c>
      <c r="P98" s="6"/>
    </row>
    <row r="99" spans="2:16" x14ac:dyDescent="0.25">
      <c r="B99">
        <v>9999666666.6667004</v>
      </c>
      <c r="C99">
        <v>-82.692786999999996</v>
      </c>
      <c r="D99">
        <v>-72.558516999999995</v>
      </c>
      <c r="H99" s="6"/>
      <c r="J99">
        <v>9999666666.6667004</v>
      </c>
      <c r="K99">
        <v>-94.813361999999998</v>
      </c>
      <c r="L99">
        <v>-83.739440999999999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2.0129999999999999</v>
      </c>
      <c r="G103" s="6">
        <f t="shared" si="14"/>
        <v>-66.392448000000002</v>
      </c>
      <c r="H103" s="36">
        <f>ABS(AVERAGE(G103:G121)-(H102-1)*20)</f>
        <v>146.28688510526317</v>
      </c>
      <c r="J103" t="s">
        <v>28</v>
      </c>
      <c r="N103" s="6">
        <f t="shared" ref="N103:N121" si="17">J129/1000000000</f>
        <v>2.0129999999999999</v>
      </c>
      <c r="O103" s="6">
        <f t="shared" si="15"/>
        <v>-90.569396999999995</v>
      </c>
      <c r="P103" s="36">
        <f>ABS(AVERAGE(O103:O121)-(P102-1)*20)</f>
        <v>163.91294252631579</v>
      </c>
    </row>
    <row r="104" spans="2:16" x14ac:dyDescent="0.25">
      <c r="B104" t="s">
        <v>23</v>
      </c>
      <c r="C104" t="s">
        <v>130</v>
      </c>
      <c r="D104" t="s">
        <v>33</v>
      </c>
      <c r="F104" s="6">
        <f t="shared" si="16"/>
        <v>2.2344888888888996</v>
      </c>
      <c r="G104" s="6">
        <f t="shared" si="14"/>
        <v>-72.532593000000006</v>
      </c>
      <c r="J104" t="s">
        <v>23</v>
      </c>
      <c r="K104" t="s">
        <v>130</v>
      </c>
      <c r="L104" t="s">
        <v>33</v>
      </c>
      <c r="N104" s="6">
        <f t="shared" si="17"/>
        <v>2.2344888888888996</v>
      </c>
      <c r="O104" s="6">
        <f t="shared" si="15"/>
        <v>-77.238701000000006</v>
      </c>
    </row>
    <row r="105" spans="2:16" x14ac:dyDescent="0.25">
      <c r="B105">
        <v>2013000000</v>
      </c>
      <c r="C105">
        <v>-63.616729999999997</v>
      </c>
      <c r="D105">
        <v>-55.334964999999997</v>
      </c>
      <c r="F105" s="6">
        <f t="shared" si="16"/>
        <v>2.4559777777778002</v>
      </c>
      <c r="G105" s="6">
        <f t="shared" si="14"/>
        <v>-69.802277000000004</v>
      </c>
      <c r="J105">
        <v>2013000000</v>
      </c>
      <c r="K105">
        <v>-75.450974000000002</v>
      </c>
      <c r="L105">
        <v>-65.710898999999998</v>
      </c>
      <c r="N105" s="6">
        <f t="shared" si="17"/>
        <v>2.4559777777778002</v>
      </c>
      <c r="O105" s="6">
        <f t="shared" si="15"/>
        <v>-79.560706999999994</v>
      </c>
    </row>
    <row r="106" spans="2:16" x14ac:dyDescent="0.25">
      <c r="B106">
        <v>2317819444.4443998</v>
      </c>
      <c r="C106">
        <v>-65.636581000000007</v>
      </c>
      <c r="D106">
        <v>-57.244639999999997</v>
      </c>
      <c r="F106" s="6">
        <f t="shared" si="16"/>
        <v>2.6774666666667</v>
      </c>
      <c r="G106" s="6">
        <f t="shared" si="14"/>
        <v>-69.287970999999999</v>
      </c>
      <c r="J106">
        <v>2317819444.4443998</v>
      </c>
      <c r="K106">
        <v>-76.059882999999999</v>
      </c>
      <c r="L106">
        <v>-66.272034000000005</v>
      </c>
      <c r="N106" s="6">
        <f t="shared" si="17"/>
        <v>2.6774666666667</v>
      </c>
      <c r="O106" s="6">
        <f t="shared" si="15"/>
        <v>-91.840087999999994</v>
      </c>
    </row>
    <row r="107" spans="2:16" x14ac:dyDescent="0.25">
      <c r="B107">
        <v>2622638888.8888998</v>
      </c>
      <c r="C107">
        <v>-78.864159000000001</v>
      </c>
      <c r="D107">
        <v>-70.549728000000002</v>
      </c>
      <c r="F107" s="6">
        <f t="shared" si="16"/>
        <v>2.8989555555556001</v>
      </c>
      <c r="G107" s="6">
        <f t="shared" si="14"/>
        <v>-76.948250000000002</v>
      </c>
      <c r="J107">
        <v>2622638888.8888998</v>
      </c>
      <c r="K107">
        <v>-77.095878999999996</v>
      </c>
      <c r="L107">
        <v>-67.386627000000004</v>
      </c>
      <c r="N107" s="6">
        <f t="shared" si="17"/>
        <v>2.8989555555556001</v>
      </c>
      <c r="O107" s="6">
        <f t="shared" si="15"/>
        <v>-83.820473000000007</v>
      </c>
    </row>
    <row r="108" spans="2:16" x14ac:dyDescent="0.25">
      <c r="B108">
        <v>2927458333.3333001</v>
      </c>
      <c r="C108">
        <v>-89.625266999999994</v>
      </c>
      <c r="D108">
        <v>-81.257210000000001</v>
      </c>
      <c r="F108" s="6">
        <f t="shared" si="16"/>
        <v>3.1204444444443999</v>
      </c>
      <c r="G108" s="6">
        <f t="shared" si="14"/>
        <v>-61.904998999999997</v>
      </c>
      <c r="J108">
        <v>2927458333.3333001</v>
      </c>
      <c r="K108">
        <v>-76.518615999999994</v>
      </c>
      <c r="L108">
        <v>-66.736816000000005</v>
      </c>
      <c r="N108" s="6">
        <f t="shared" si="17"/>
        <v>3.1204444444443999</v>
      </c>
      <c r="O108" s="6">
        <f t="shared" si="15"/>
        <v>-88.051879999999997</v>
      </c>
    </row>
    <row r="109" spans="2:16" x14ac:dyDescent="0.25">
      <c r="B109">
        <v>3232277777.7778001</v>
      </c>
      <c r="C109">
        <v>-66.287582</v>
      </c>
      <c r="D109">
        <v>-58.018760999999998</v>
      </c>
      <c r="F109" s="6">
        <f t="shared" si="16"/>
        <v>3.3419333333333001</v>
      </c>
      <c r="G109" s="6">
        <f t="shared" si="14"/>
        <v>-64.117615000000001</v>
      </c>
      <c r="J109">
        <v>3232277777.7778001</v>
      </c>
      <c r="K109">
        <v>-70.11721</v>
      </c>
      <c r="L109">
        <v>-60.229488000000003</v>
      </c>
      <c r="N109" s="6">
        <f t="shared" si="17"/>
        <v>3.3419333333333001</v>
      </c>
      <c r="O109" s="6">
        <f t="shared" si="15"/>
        <v>-91.223288999999994</v>
      </c>
    </row>
    <row r="110" spans="2:16" x14ac:dyDescent="0.25">
      <c r="B110">
        <v>3537097222.2221999</v>
      </c>
      <c r="C110">
        <v>-64.353622000000001</v>
      </c>
      <c r="D110">
        <v>-56.40184</v>
      </c>
      <c r="F110" s="6">
        <f t="shared" si="16"/>
        <v>3.5634222222221998</v>
      </c>
      <c r="G110" s="6">
        <f t="shared" si="14"/>
        <v>-64.077972000000003</v>
      </c>
      <c r="J110">
        <v>3537097222.2221999</v>
      </c>
      <c r="K110">
        <v>-69.596183999999994</v>
      </c>
      <c r="L110">
        <v>-59.643715</v>
      </c>
      <c r="N110" s="6">
        <f t="shared" si="17"/>
        <v>3.5634222222221998</v>
      </c>
      <c r="O110" s="6">
        <f t="shared" si="15"/>
        <v>-82.287543999999997</v>
      </c>
    </row>
    <row r="111" spans="2:16" x14ac:dyDescent="0.25">
      <c r="B111">
        <v>3841916666.6666999</v>
      </c>
      <c r="C111">
        <v>-67.559517</v>
      </c>
      <c r="D111">
        <v>-59.622070000000001</v>
      </c>
      <c r="F111" s="6">
        <f t="shared" si="16"/>
        <v>3.7849111111111</v>
      </c>
      <c r="G111" s="6">
        <f t="shared" si="14"/>
        <v>-69.723433999999997</v>
      </c>
      <c r="J111">
        <v>3841916666.6666999</v>
      </c>
      <c r="K111">
        <v>-71.037857000000002</v>
      </c>
      <c r="L111">
        <v>-61.225681000000002</v>
      </c>
      <c r="N111" s="6">
        <f t="shared" si="17"/>
        <v>3.7849111111111</v>
      </c>
      <c r="O111" s="6">
        <f t="shared" si="15"/>
        <v>-92.447327000000001</v>
      </c>
    </row>
    <row r="112" spans="2:16" x14ac:dyDescent="0.25">
      <c r="B112">
        <v>4146736111.1111002</v>
      </c>
      <c r="C112">
        <v>-80.734343999999993</v>
      </c>
      <c r="D112">
        <v>-72.617148999999998</v>
      </c>
      <c r="F112" s="6">
        <f t="shared" si="16"/>
        <v>4.0064000000000002</v>
      </c>
      <c r="G112" s="6">
        <f t="shared" si="14"/>
        <v>-71.810005000000004</v>
      </c>
      <c r="J112">
        <v>4146736111.1111002</v>
      </c>
      <c r="K112">
        <v>-67.456505000000007</v>
      </c>
      <c r="L112">
        <v>-57.714148999999999</v>
      </c>
      <c r="N112" s="6">
        <f t="shared" si="17"/>
        <v>4.0064000000000002</v>
      </c>
      <c r="O112" s="6">
        <f t="shared" si="15"/>
        <v>-89.594138999999998</v>
      </c>
    </row>
    <row r="113" spans="2:15" x14ac:dyDescent="0.25">
      <c r="B113">
        <v>4451555555.5556002</v>
      </c>
      <c r="C113">
        <v>-80.516578999999993</v>
      </c>
      <c r="D113">
        <v>-72.195953000000003</v>
      </c>
      <c r="F113" s="6">
        <f t="shared" si="16"/>
        <v>4.2278888888888995</v>
      </c>
      <c r="G113" s="6">
        <f t="shared" si="14"/>
        <v>-58.275962999999997</v>
      </c>
      <c r="J113">
        <v>4451555555.5556002</v>
      </c>
      <c r="K113">
        <v>-67.803214999999994</v>
      </c>
      <c r="L113">
        <v>-58.005527000000001</v>
      </c>
      <c r="N113" s="6">
        <f t="shared" si="17"/>
        <v>4.2278888888888995</v>
      </c>
      <c r="O113" s="6">
        <f t="shared" si="15"/>
        <v>-84.551070999999993</v>
      </c>
    </row>
    <row r="114" spans="2:15" x14ac:dyDescent="0.25">
      <c r="B114">
        <v>4756375000</v>
      </c>
      <c r="C114">
        <v>-88.817947000000004</v>
      </c>
      <c r="D114">
        <v>-80.293593999999999</v>
      </c>
      <c r="F114" s="6">
        <f t="shared" si="16"/>
        <v>4.4493777777777996</v>
      </c>
      <c r="G114" s="6">
        <f t="shared" si="14"/>
        <v>-68.496628000000001</v>
      </c>
      <c r="J114">
        <v>4756375000</v>
      </c>
      <c r="K114">
        <v>-69.365547000000007</v>
      </c>
      <c r="L114">
        <v>-59.292267000000002</v>
      </c>
      <c r="N114" s="6">
        <f t="shared" si="17"/>
        <v>4.4493777777777996</v>
      </c>
      <c r="O114" s="6">
        <f t="shared" si="15"/>
        <v>-80.955832999999998</v>
      </c>
    </row>
    <row r="115" spans="2:15" x14ac:dyDescent="0.25">
      <c r="B115">
        <v>5061194444.4443998</v>
      </c>
      <c r="C115">
        <v>-90.528343000000007</v>
      </c>
      <c r="D115">
        <v>-81.855919</v>
      </c>
      <c r="F115" s="6">
        <f t="shared" si="16"/>
        <v>4.6708666666667007</v>
      </c>
      <c r="G115" s="6">
        <f t="shared" si="14"/>
        <v>-61.180335999999997</v>
      </c>
      <c r="J115">
        <v>5061194444.4443998</v>
      </c>
      <c r="K115">
        <v>-74.202918999999994</v>
      </c>
      <c r="L115">
        <v>-64.070999</v>
      </c>
      <c r="N115" s="6">
        <f t="shared" si="17"/>
        <v>4.6708666666667007</v>
      </c>
      <c r="O115" s="6">
        <f t="shared" si="15"/>
        <v>-81.492690999999994</v>
      </c>
    </row>
    <row r="116" spans="2:15" x14ac:dyDescent="0.25">
      <c r="B116">
        <v>5366013888.8888998</v>
      </c>
      <c r="C116">
        <v>-82.048477000000005</v>
      </c>
      <c r="D116">
        <v>-73.234695000000002</v>
      </c>
      <c r="F116" s="6">
        <f t="shared" si="16"/>
        <v>4.8923555555556</v>
      </c>
      <c r="G116" s="6">
        <f t="shared" si="14"/>
        <v>-62.698895</v>
      </c>
      <c r="J116">
        <v>5366013888.8888998</v>
      </c>
      <c r="K116">
        <v>-79.550979999999996</v>
      </c>
      <c r="L116">
        <v>-69.203361999999998</v>
      </c>
      <c r="N116" s="6">
        <f t="shared" si="17"/>
        <v>4.8923555555556</v>
      </c>
      <c r="O116" s="6">
        <f t="shared" si="15"/>
        <v>-80.706847999999994</v>
      </c>
    </row>
    <row r="117" spans="2:15" x14ac:dyDescent="0.25">
      <c r="B117">
        <v>5670833333.3332996</v>
      </c>
      <c r="C117">
        <v>-83.867416000000006</v>
      </c>
      <c r="D117">
        <v>-75.008101999999994</v>
      </c>
      <c r="F117" s="6">
        <f t="shared" si="16"/>
        <v>5.1138444444443998</v>
      </c>
      <c r="G117" s="6">
        <f t="shared" si="14"/>
        <v>-64.701744000000005</v>
      </c>
      <c r="J117">
        <v>5670833333.3332996</v>
      </c>
      <c r="K117">
        <v>-88.030959999999993</v>
      </c>
      <c r="L117">
        <v>-77.593941000000001</v>
      </c>
      <c r="N117" s="6">
        <f t="shared" si="17"/>
        <v>5.1138444444443998</v>
      </c>
      <c r="O117" s="6">
        <f t="shared" si="15"/>
        <v>-79.835335000000001</v>
      </c>
    </row>
    <row r="118" spans="2:15" x14ac:dyDescent="0.25">
      <c r="B118">
        <v>5975652777.7777996</v>
      </c>
      <c r="C118">
        <v>-83.009506000000002</v>
      </c>
      <c r="D118">
        <v>-73.840171999999995</v>
      </c>
      <c r="F118" s="6">
        <f t="shared" si="16"/>
        <v>5.3353333333333</v>
      </c>
      <c r="G118" s="6">
        <f t="shared" si="14"/>
        <v>-57.370705000000001</v>
      </c>
      <c r="J118">
        <v>5975652777.7777996</v>
      </c>
      <c r="K118">
        <v>-78.260834000000003</v>
      </c>
      <c r="L118">
        <v>-67.639030000000005</v>
      </c>
      <c r="N118" s="6">
        <f t="shared" si="17"/>
        <v>5.3353333333333</v>
      </c>
      <c r="O118" s="6">
        <f t="shared" si="15"/>
        <v>-77.316574000000003</v>
      </c>
    </row>
    <row r="119" spans="2:15" x14ac:dyDescent="0.25">
      <c r="B119">
        <v>6280472222.2222004</v>
      </c>
      <c r="C119">
        <v>-79.232048000000006</v>
      </c>
      <c r="D119">
        <v>-69.603058000000004</v>
      </c>
      <c r="F119" s="6">
        <f t="shared" si="16"/>
        <v>5.5568222222222001</v>
      </c>
      <c r="G119" s="6">
        <f t="shared" si="14"/>
        <v>-66.668175000000005</v>
      </c>
      <c r="J119">
        <v>6280472222.2222004</v>
      </c>
      <c r="K119">
        <v>-75.636993000000004</v>
      </c>
      <c r="L119">
        <v>-64.762276</v>
      </c>
      <c r="N119" s="6">
        <f t="shared" si="17"/>
        <v>5.5568222222222001</v>
      </c>
      <c r="O119" s="6">
        <f t="shared" si="15"/>
        <v>-82.060310000000001</v>
      </c>
    </row>
    <row r="120" spans="2:15" x14ac:dyDescent="0.25">
      <c r="B120">
        <v>6585291666.6667004</v>
      </c>
      <c r="C120">
        <v>-77.679298000000003</v>
      </c>
      <c r="D120">
        <v>-67.609413000000004</v>
      </c>
      <c r="F120" s="6">
        <f t="shared" si="16"/>
        <v>5.7783111111111003</v>
      </c>
      <c r="G120" s="6">
        <f t="shared" si="14"/>
        <v>-67.597342999999995</v>
      </c>
      <c r="J120">
        <v>6585291666.6667004</v>
      </c>
      <c r="K120">
        <v>-73.840958000000001</v>
      </c>
      <c r="L120">
        <v>-62.674453999999997</v>
      </c>
      <c r="N120" s="6">
        <f t="shared" si="17"/>
        <v>5.7783111111111003</v>
      </c>
      <c r="O120" s="6">
        <f t="shared" si="15"/>
        <v>-80.930847</v>
      </c>
    </row>
    <row r="121" spans="2:15" x14ac:dyDescent="0.25">
      <c r="B121">
        <v>6890111111.1111002</v>
      </c>
      <c r="C121">
        <v>-83.589271999999994</v>
      </c>
      <c r="D121">
        <v>-73.657745000000006</v>
      </c>
      <c r="F121" s="6">
        <f t="shared" si="16"/>
        <v>5.9997999999999996</v>
      </c>
      <c r="G121" s="6">
        <f t="shared" si="14"/>
        <v>-65.863463999999993</v>
      </c>
      <c r="J121">
        <v>6890111111.1111002</v>
      </c>
      <c r="K121">
        <v>-73.996391000000003</v>
      </c>
      <c r="L121">
        <v>-62.948574000000001</v>
      </c>
      <c r="N121" s="6">
        <f t="shared" si="17"/>
        <v>5.9997999999999996</v>
      </c>
      <c r="O121" s="6">
        <f t="shared" si="15"/>
        <v>-79.862853999999999</v>
      </c>
    </row>
    <row r="122" spans="2:15" x14ac:dyDescent="0.25">
      <c r="B122">
        <v>7194930555.5556002</v>
      </c>
      <c r="C122">
        <v>-88.816574000000003</v>
      </c>
      <c r="D122">
        <v>-78.730262999999994</v>
      </c>
      <c r="F122" s="6" t="s">
        <v>25</v>
      </c>
      <c r="J122">
        <v>7194930555.5556002</v>
      </c>
      <c r="K122">
        <v>-73.070267000000001</v>
      </c>
      <c r="L122">
        <v>-61.885371999999997</v>
      </c>
      <c r="N122" s="6" t="s">
        <v>25</v>
      </c>
    </row>
    <row r="123" spans="2:15" x14ac:dyDescent="0.25">
      <c r="B123">
        <v>7499750000</v>
      </c>
      <c r="C123">
        <v>-96.828766000000002</v>
      </c>
      <c r="D123">
        <v>-86.694503999999995</v>
      </c>
      <c r="J123">
        <v>7499750000</v>
      </c>
      <c r="K123">
        <v>-73.971656999999993</v>
      </c>
      <c r="L123">
        <v>-62.897739000000001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131</v>
      </c>
      <c r="D128" t="s">
        <v>34</v>
      </c>
      <c r="J128" t="s">
        <v>23</v>
      </c>
      <c r="K128" t="s">
        <v>131</v>
      </c>
      <c r="L128" t="s">
        <v>34</v>
      </c>
    </row>
    <row r="129" spans="2:12" x14ac:dyDescent="0.25">
      <c r="B129">
        <v>2013000000</v>
      </c>
      <c r="C129">
        <v>-74.674210000000002</v>
      </c>
      <c r="D129">
        <v>-66.392448000000002</v>
      </c>
      <c r="J129">
        <v>2013000000</v>
      </c>
      <c r="K129">
        <v>-100.30946</v>
      </c>
      <c r="L129">
        <v>-90.569396999999995</v>
      </c>
    </row>
    <row r="130" spans="2:12" x14ac:dyDescent="0.25">
      <c r="B130">
        <v>2234488888.8888998</v>
      </c>
      <c r="C130">
        <v>-80.924530000000004</v>
      </c>
      <c r="D130">
        <v>-72.532593000000006</v>
      </c>
      <c r="J130">
        <v>2234488888.8888998</v>
      </c>
      <c r="K130">
        <v>-87.02655</v>
      </c>
      <c r="L130">
        <v>-77.238701000000006</v>
      </c>
    </row>
    <row r="131" spans="2:12" x14ac:dyDescent="0.25">
      <c r="B131">
        <v>2455977777.7778001</v>
      </c>
      <c r="C131">
        <v>-78.116707000000005</v>
      </c>
      <c r="D131">
        <v>-69.802277000000004</v>
      </c>
      <c r="J131">
        <v>2455977777.7778001</v>
      </c>
      <c r="K131">
        <v>-89.269958000000003</v>
      </c>
      <c r="L131">
        <v>-79.560706999999994</v>
      </c>
    </row>
    <row r="132" spans="2:12" x14ac:dyDescent="0.25">
      <c r="B132">
        <v>2677466666.6666999</v>
      </c>
      <c r="C132">
        <v>-77.656029000000004</v>
      </c>
      <c r="D132">
        <v>-69.287970999999999</v>
      </c>
      <c r="J132">
        <v>2677466666.6666999</v>
      </c>
      <c r="K132">
        <v>-101.62188999999999</v>
      </c>
      <c r="L132">
        <v>-91.840087999999994</v>
      </c>
    </row>
    <row r="133" spans="2:12" x14ac:dyDescent="0.25">
      <c r="B133">
        <v>2898955555.5556002</v>
      </c>
      <c r="C133">
        <v>-85.217072000000002</v>
      </c>
      <c r="D133">
        <v>-76.948250000000002</v>
      </c>
      <c r="J133">
        <v>2898955555.5556002</v>
      </c>
      <c r="K133">
        <v>-93.708190999999999</v>
      </c>
      <c r="L133">
        <v>-83.820473000000007</v>
      </c>
    </row>
    <row r="134" spans="2:12" x14ac:dyDescent="0.25">
      <c r="B134">
        <v>3120444444.4443998</v>
      </c>
      <c r="C134">
        <v>-69.856780999999998</v>
      </c>
      <c r="D134">
        <v>-61.904998999999997</v>
      </c>
      <c r="J134">
        <v>3120444444.4443998</v>
      </c>
      <c r="K134">
        <v>-98.004340999999997</v>
      </c>
      <c r="L134">
        <v>-88.051879999999997</v>
      </c>
    </row>
    <row r="135" spans="2:12" x14ac:dyDescent="0.25">
      <c r="B135">
        <v>3341933333.3333001</v>
      </c>
      <c r="C135">
        <v>-72.055053999999998</v>
      </c>
      <c r="D135">
        <v>-64.117615000000001</v>
      </c>
      <c r="J135">
        <v>3341933333.3333001</v>
      </c>
      <c r="K135">
        <v>-101.03547</v>
      </c>
      <c r="L135">
        <v>-91.223288999999994</v>
      </c>
    </row>
    <row r="136" spans="2:12" x14ac:dyDescent="0.25">
      <c r="B136">
        <v>3563422222.2221999</v>
      </c>
      <c r="C136">
        <v>-72.195167999999995</v>
      </c>
      <c r="D136">
        <v>-64.077972000000003</v>
      </c>
      <c r="J136">
        <v>3563422222.2221999</v>
      </c>
      <c r="K136">
        <v>-92.029899999999998</v>
      </c>
      <c r="L136">
        <v>-82.287543999999997</v>
      </c>
    </row>
    <row r="137" spans="2:12" x14ac:dyDescent="0.25">
      <c r="B137">
        <v>3784911111.1111002</v>
      </c>
      <c r="C137">
        <v>-78.044060000000002</v>
      </c>
      <c r="D137">
        <v>-69.723433999999997</v>
      </c>
      <c r="J137">
        <v>3784911111.1111002</v>
      </c>
      <c r="K137">
        <v>-102.24500999999999</v>
      </c>
      <c r="L137">
        <v>-92.447327000000001</v>
      </c>
    </row>
    <row r="138" spans="2:12" x14ac:dyDescent="0.25">
      <c r="B138">
        <v>4006400000</v>
      </c>
      <c r="C138">
        <v>-80.334357999999995</v>
      </c>
      <c r="D138">
        <v>-71.810005000000004</v>
      </c>
      <c r="J138">
        <v>4006400000</v>
      </c>
      <c r="K138">
        <v>-99.667418999999995</v>
      </c>
      <c r="L138">
        <v>-89.594138999999998</v>
      </c>
    </row>
    <row r="139" spans="2:12" x14ac:dyDescent="0.25">
      <c r="B139">
        <v>4227888888.8888998</v>
      </c>
      <c r="C139">
        <v>-66.94838</v>
      </c>
      <c r="D139">
        <v>-58.275962999999997</v>
      </c>
      <c r="J139">
        <v>4227888888.8888998</v>
      </c>
      <c r="K139">
        <v>-94.682991000000001</v>
      </c>
      <c r="L139">
        <v>-84.551070999999993</v>
      </c>
    </row>
    <row r="140" spans="2:12" x14ac:dyDescent="0.25">
      <c r="B140">
        <v>4449377777.7777996</v>
      </c>
      <c r="C140">
        <v>-77.310401999999996</v>
      </c>
      <c r="D140">
        <v>-68.496628000000001</v>
      </c>
      <c r="J140">
        <v>4449377777.7777996</v>
      </c>
      <c r="K140">
        <v>-91.303451999999993</v>
      </c>
      <c r="L140">
        <v>-80.955832999999998</v>
      </c>
    </row>
    <row r="141" spans="2:12" x14ac:dyDescent="0.25">
      <c r="B141">
        <v>4670866666.6667004</v>
      </c>
      <c r="C141">
        <v>-70.039649999999995</v>
      </c>
      <c r="D141">
        <v>-61.180335999999997</v>
      </c>
      <c r="J141">
        <v>4670866666.6667004</v>
      </c>
      <c r="K141">
        <v>-91.92971</v>
      </c>
      <c r="L141">
        <v>-81.492690999999994</v>
      </c>
    </row>
    <row r="142" spans="2:12" x14ac:dyDescent="0.25">
      <c r="B142">
        <v>4892355555.5556002</v>
      </c>
      <c r="C142">
        <v>-71.868233000000004</v>
      </c>
      <c r="D142">
        <v>-62.698895</v>
      </c>
      <c r="J142">
        <v>4892355555.5556002</v>
      </c>
      <c r="K142">
        <v>-91.328650999999994</v>
      </c>
      <c r="L142">
        <v>-80.706847999999994</v>
      </c>
    </row>
    <row r="143" spans="2:12" x14ac:dyDescent="0.25">
      <c r="B143">
        <v>5113844444.4443998</v>
      </c>
      <c r="C143">
        <v>-74.330742000000001</v>
      </c>
      <c r="D143">
        <v>-64.701744000000005</v>
      </c>
      <c r="J143">
        <v>5113844444.4443998</v>
      </c>
      <c r="K143">
        <v>-90.710059999999999</v>
      </c>
      <c r="L143">
        <v>-79.835335000000001</v>
      </c>
    </row>
    <row r="144" spans="2:12" x14ac:dyDescent="0.25">
      <c r="B144">
        <v>5335333333.3332996</v>
      </c>
      <c r="C144">
        <v>-67.440582000000006</v>
      </c>
      <c r="D144">
        <v>-57.370705000000001</v>
      </c>
      <c r="J144">
        <v>5335333333.3332996</v>
      </c>
      <c r="K144">
        <v>-88.483078000000006</v>
      </c>
      <c r="L144">
        <v>-77.316574000000003</v>
      </c>
    </row>
    <row r="145" spans="2:12" x14ac:dyDescent="0.25">
      <c r="B145">
        <v>5556822222.2222004</v>
      </c>
      <c r="C145">
        <v>-76.599700999999996</v>
      </c>
      <c r="D145">
        <v>-66.668175000000005</v>
      </c>
      <c r="J145">
        <v>5556822222.2222004</v>
      </c>
      <c r="K145">
        <v>-93.108124000000004</v>
      </c>
      <c r="L145">
        <v>-82.060310000000001</v>
      </c>
    </row>
    <row r="146" spans="2:12" x14ac:dyDescent="0.25">
      <c r="B146">
        <v>5778311111.1111002</v>
      </c>
      <c r="C146">
        <v>-77.683655000000002</v>
      </c>
      <c r="D146">
        <v>-67.597342999999995</v>
      </c>
      <c r="J146">
        <v>5778311111.1111002</v>
      </c>
      <c r="K146">
        <v>-92.115737999999993</v>
      </c>
      <c r="L146">
        <v>-80.930847</v>
      </c>
    </row>
    <row r="147" spans="2:12" x14ac:dyDescent="0.25">
      <c r="B147">
        <v>5999800000</v>
      </c>
      <c r="C147">
        <v>-75.997726</v>
      </c>
      <c r="D147">
        <v>-65.863463999999993</v>
      </c>
      <c r="J147">
        <v>5999800000</v>
      </c>
      <c r="K147">
        <v>-90.936774999999997</v>
      </c>
      <c r="L147">
        <v>-79.862853999999999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O17" sqref="O17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120</v>
      </c>
      <c r="B2" t="s">
        <v>102</v>
      </c>
      <c r="C2" t="s">
        <v>271</v>
      </c>
      <c r="D2" t="s">
        <v>281</v>
      </c>
      <c r="E2" s="10"/>
      <c r="F2" s="15"/>
      <c r="G2" s="85" t="s">
        <v>326</v>
      </c>
      <c r="I2" s="50" t="s">
        <v>116</v>
      </c>
      <c r="J2" t="s">
        <v>102</v>
      </c>
      <c r="K2" t="s">
        <v>271</v>
      </c>
      <c r="L2" t="s">
        <v>281</v>
      </c>
      <c r="M2" s="10"/>
      <c r="N2" s="15"/>
      <c r="O2" s="85" t="s">
        <v>326</v>
      </c>
      <c r="Q2" s="10"/>
    </row>
    <row r="3" spans="1:17" x14ac:dyDescent="0.25">
      <c r="B3" t="s">
        <v>270</v>
      </c>
      <c r="E3" s="10"/>
      <c r="F3" s="15"/>
      <c r="G3" s="13"/>
      <c r="J3" t="s">
        <v>270</v>
      </c>
      <c r="M3" s="10"/>
      <c r="N3" s="15"/>
      <c r="O3" s="13"/>
      <c r="Q3" s="10"/>
    </row>
    <row r="4" spans="1:17" x14ac:dyDescent="0.25">
      <c r="B4" t="s">
        <v>310</v>
      </c>
      <c r="C4" t="s">
        <v>311</v>
      </c>
      <c r="D4" t="s">
        <v>332</v>
      </c>
      <c r="E4" s="10"/>
      <c r="G4" s="41" t="s">
        <v>24</v>
      </c>
      <c r="J4" t="s">
        <v>310</v>
      </c>
      <c r="K4" t="s">
        <v>311</v>
      </c>
      <c r="L4" t="s">
        <v>334</v>
      </c>
      <c r="M4" s="10"/>
      <c r="O4" s="41" t="s">
        <v>24</v>
      </c>
      <c r="Q4" s="10"/>
    </row>
    <row r="5" spans="1:17" x14ac:dyDescent="0.25">
      <c r="B5" t="s">
        <v>106</v>
      </c>
      <c r="E5" s="10"/>
      <c r="F5" s="6" t="s">
        <v>22</v>
      </c>
      <c r="J5" t="s">
        <v>106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107</v>
      </c>
      <c r="E7" s="10"/>
      <c r="F7" s="6">
        <f t="shared" ref="F7:F25" si="2">B33/1000000000</f>
        <v>7.0229999999999997</v>
      </c>
      <c r="G7" s="6">
        <f t="shared" si="0"/>
        <v>-39.845356000000002</v>
      </c>
      <c r="H7" s="36">
        <f>ABS(AVERAGE(G7:G25)-(H6-1)*5)</f>
        <v>38.643023736842103</v>
      </c>
      <c r="J7" t="s">
        <v>107</v>
      </c>
      <c r="M7" s="10"/>
      <c r="N7" s="6">
        <f t="shared" ref="N7:N25" si="3">J33/1000000000</f>
        <v>5.0170000000000003</v>
      </c>
      <c r="O7" s="6">
        <f t="shared" si="1"/>
        <v>-25.395219999999998</v>
      </c>
      <c r="P7" s="36">
        <f>ABS(AVERAGE(O7:O25)-(P6-1)*5)</f>
        <v>41.529353631578942</v>
      </c>
      <c r="Q7" s="10"/>
    </row>
    <row r="8" spans="1:17" x14ac:dyDescent="0.25">
      <c r="B8" t="s">
        <v>23</v>
      </c>
      <c r="C8" t="s">
        <v>125</v>
      </c>
      <c r="E8" s="10"/>
      <c r="F8" s="6">
        <f t="shared" si="2"/>
        <v>8.2994444444444007</v>
      </c>
      <c r="G8" s="6">
        <f t="shared" si="0"/>
        <v>-40.583744000000003</v>
      </c>
      <c r="J8" t="s">
        <v>23</v>
      </c>
      <c r="K8" t="s">
        <v>122</v>
      </c>
      <c r="M8" s="10"/>
      <c r="N8" s="6">
        <f t="shared" si="3"/>
        <v>6.4048888888889</v>
      </c>
      <c r="O8" s="6">
        <f t="shared" si="1"/>
        <v>-30.668006999999999</v>
      </c>
      <c r="Q8" s="10"/>
    </row>
    <row r="9" spans="1:17" x14ac:dyDescent="0.25">
      <c r="B9">
        <v>8028000000</v>
      </c>
      <c r="C9">
        <v>-8.7785673000000006</v>
      </c>
      <c r="E9" s="10"/>
      <c r="F9" s="6">
        <f t="shared" si="2"/>
        <v>9.5758888888889011</v>
      </c>
      <c r="G9" s="6">
        <f t="shared" si="0"/>
        <v>-56.471077000000001</v>
      </c>
      <c r="J9">
        <v>8028000000</v>
      </c>
      <c r="K9">
        <v>-8.1733855999999996</v>
      </c>
      <c r="M9" s="10"/>
      <c r="N9" s="6">
        <f t="shared" si="3"/>
        <v>7.7927777777777996</v>
      </c>
      <c r="O9" s="6">
        <f t="shared" si="1"/>
        <v>-34.600974999999998</v>
      </c>
      <c r="Q9" s="10"/>
    </row>
    <row r="10" spans="1:17" x14ac:dyDescent="0.25">
      <c r="B10">
        <v>9248611111.1110992</v>
      </c>
      <c r="C10">
        <v>-8.6753674000000007</v>
      </c>
      <c r="E10" s="10"/>
      <c r="F10" s="6">
        <f t="shared" si="2"/>
        <v>10.852333333333</v>
      </c>
      <c r="G10" s="6">
        <f t="shared" si="0"/>
        <v>-48.798008000000003</v>
      </c>
      <c r="J10">
        <v>9248611111.1110992</v>
      </c>
      <c r="K10">
        <v>-7.7093524999999996</v>
      </c>
      <c r="M10" s="10"/>
      <c r="N10" s="6">
        <f t="shared" si="3"/>
        <v>9.1806666666667009</v>
      </c>
      <c r="O10" s="6">
        <f t="shared" si="1"/>
        <v>-38.898220000000002</v>
      </c>
      <c r="Q10" s="10"/>
    </row>
    <row r="11" spans="1:17" x14ac:dyDescent="0.25">
      <c r="B11">
        <v>10469222222.222</v>
      </c>
      <c r="C11">
        <v>-8.5994872999999998</v>
      </c>
      <c r="E11" s="10"/>
      <c r="F11" s="6">
        <f t="shared" si="2"/>
        <v>12.128777777778</v>
      </c>
      <c r="G11" s="6">
        <f t="shared" si="0"/>
        <v>-42.106769999999997</v>
      </c>
      <c r="J11">
        <v>10469222222.222</v>
      </c>
      <c r="K11">
        <v>-8.0075140000000005</v>
      </c>
      <c r="M11" s="10"/>
      <c r="N11" s="6">
        <f t="shared" si="3"/>
        <v>10.568555555555999</v>
      </c>
      <c r="O11" s="6">
        <f t="shared" si="1"/>
        <v>-43.007010999999999</v>
      </c>
      <c r="Q11" s="10"/>
    </row>
    <row r="12" spans="1:17" x14ac:dyDescent="0.25">
      <c r="B12">
        <v>11689833333.333</v>
      </c>
      <c r="C12">
        <v>-8.9798211999999999</v>
      </c>
      <c r="E12" s="10"/>
      <c r="F12" s="6">
        <f t="shared" si="2"/>
        <v>13.405222222222001</v>
      </c>
      <c r="G12" s="6">
        <f t="shared" si="0"/>
        <v>-38.300376999999997</v>
      </c>
      <c r="J12">
        <v>11689833333.333</v>
      </c>
      <c r="K12">
        <v>-8.3404398000000004</v>
      </c>
      <c r="M12" s="10"/>
      <c r="N12" s="6">
        <f t="shared" si="3"/>
        <v>11.956444444444001</v>
      </c>
      <c r="O12" s="6">
        <f t="shared" si="1"/>
        <v>-42.062759</v>
      </c>
      <c r="Q12" s="10"/>
    </row>
    <row r="13" spans="1:17" x14ac:dyDescent="0.25">
      <c r="B13">
        <v>12910444444.444</v>
      </c>
      <c r="C13">
        <v>-9.2995090000000005</v>
      </c>
      <c r="E13" s="10"/>
      <c r="F13" s="6">
        <f t="shared" si="2"/>
        <v>14.681666666667001</v>
      </c>
      <c r="G13" s="6">
        <f t="shared" si="0"/>
        <v>-38.660625000000003</v>
      </c>
      <c r="J13">
        <v>12910444444.444</v>
      </c>
      <c r="K13">
        <v>-8.4537954000000006</v>
      </c>
      <c r="M13" s="10"/>
      <c r="N13" s="6">
        <f t="shared" si="3"/>
        <v>13.344333333333001</v>
      </c>
      <c r="O13" s="6">
        <f t="shared" si="1"/>
        <v>-52.405501999999998</v>
      </c>
      <c r="Q13" s="10"/>
    </row>
    <row r="14" spans="1:17" x14ac:dyDescent="0.25">
      <c r="B14">
        <v>14131055555.556</v>
      </c>
      <c r="C14">
        <v>-9.2736234999999994</v>
      </c>
      <c r="E14" s="10"/>
      <c r="F14" s="6">
        <f t="shared" si="2"/>
        <v>15.958111111111</v>
      </c>
      <c r="G14" s="6">
        <f t="shared" si="0"/>
        <v>-38.152802000000001</v>
      </c>
      <c r="J14">
        <v>14131055555.556</v>
      </c>
      <c r="K14">
        <v>-8.4380646000000006</v>
      </c>
      <c r="M14" s="10"/>
      <c r="N14" s="6">
        <f t="shared" si="3"/>
        <v>14.732222222222001</v>
      </c>
      <c r="O14" s="6">
        <f t="shared" si="1"/>
        <v>-41.066212</v>
      </c>
      <c r="Q14" s="10"/>
    </row>
    <row r="15" spans="1:17" x14ac:dyDescent="0.25">
      <c r="B15">
        <v>15351666666.667</v>
      </c>
      <c r="C15">
        <v>-9.5199622999999995</v>
      </c>
      <c r="E15" s="10"/>
      <c r="F15" s="6">
        <f t="shared" si="2"/>
        <v>17.234555555556</v>
      </c>
      <c r="G15" s="6">
        <f t="shared" si="0"/>
        <v>-36.790432000000003</v>
      </c>
      <c r="J15">
        <v>15351666666.667</v>
      </c>
      <c r="K15">
        <v>-8.6991806</v>
      </c>
      <c r="M15" s="10"/>
      <c r="N15" s="6">
        <f t="shared" si="3"/>
        <v>16.120111111111001</v>
      </c>
      <c r="O15" s="6">
        <f t="shared" si="1"/>
        <v>-46.860900999999998</v>
      </c>
      <c r="Q15" s="10"/>
    </row>
    <row r="16" spans="1:17" x14ac:dyDescent="0.25">
      <c r="B16">
        <v>16572277777.778</v>
      </c>
      <c r="C16">
        <v>-9.8212595</v>
      </c>
      <c r="E16" s="10"/>
      <c r="F16" s="6">
        <f t="shared" si="2"/>
        <v>18.510999999999999</v>
      </c>
      <c r="G16" s="6">
        <f t="shared" si="0"/>
        <v>-38.260838</v>
      </c>
      <c r="J16">
        <v>16572277777.778</v>
      </c>
      <c r="K16">
        <v>-8.9714183999999992</v>
      </c>
      <c r="M16" s="10"/>
      <c r="N16" s="6">
        <f t="shared" si="3"/>
        <v>17.507999999999999</v>
      </c>
      <c r="O16" s="6">
        <f t="shared" si="1"/>
        <v>-33.047275999999997</v>
      </c>
      <c r="Q16" s="10"/>
    </row>
    <row r="17" spans="2:17" x14ac:dyDescent="0.25">
      <c r="B17">
        <v>17792888888.889</v>
      </c>
      <c r="C17">
        <v>-10.407425</v>
      </c>
      <c r="E17" s="10"/>
      <c r="F17" s="6">
        <f t="shared" si="2"/>
        <v>19.787444444443999</v>
      </c>
      <c r="G17" s="6">
        <f t="shared" si="0"/>
        <v>-38.065125000000002</v>
      </c>
      <c r="J17">
        <v>17792888888.889</v>
      </c>
      <c r="K17">
        <v>-9.1514501999999993</v>
      </c>
      <c r="M17" s="10"/>
      <c r="N17" s="6">
        <f t="shared" si="3"/>
        <v>18.895888888889001</v>
      </c>
      <c r="O17" s="6">
        <f t="shared" si="1"/>
        <v>-43.990409999999997</v>
      </c>
      <c r="Q17" s="10"/>
    </row>
    <row r="18" spans="2:17" x14ac:dyDescent="0.25">
      <c r="B18">
        <v>19013500000</v>
      </c>
      <c r="C18">
        <v>-11.823645000000001</v>
      </c>
      <c r="E18" s="10"/>
      <c r="F18" s="6">
        <f t="shared" si="2"/>
        <v>21.063888888889</v>
      </c>
      <c r="G18" s="6">
        <f t="shared" si="0"/>
        <v>-42.351807000000001</v>
      </c>
      <c r="J18">
        <v>19013500000</v>
      </c>
      <c r="K18">
        <v>-10.583473</v>
      </c>
      <c r="M18" s="10"/>
      <c r="N18" s="6">
        <f t="shared" si="3"/>
        <v>20.283777777777999</v>
      </c>
      <c r="O18" s="6">
        <f t="shared" si="1"/>
        <v>-41.077052999999999</v>
      </c>
      <c r="Q18" s="10"/>
    </row>
    <row r="19" spans="2:17" x14ac:dyDescent="0.25">
      <c r="B19">
        <v>20234111111.111</v>
      </c>
      <c r="C19">
        <v>-12.289422</v>
      </c>
      <c r="E19" s="10"/>
      <c r="F19" s="6">
        <f t="shared" si="2"/>
        <v>22.340333333333</v>
      </c>
      <c r="G19" s="6">
        <f t="shared" si="0"/>
        <v>-49.645629999999997</v>
      </c>
      <c r="J19">
        <v>20234111111.111</v>
      </c>
      <c r="K19">
        <v>-10.038648999999999</v>
      </c>
      <c r="M19" s="10"/>
      <c r="N19" s="6">
        <f t="shared" si="3"/>
        <v>21.671666666667001</v>
      </c>
      <c r="O19" s="6">
        <f t="shared" si="1"/>
        <v>-42.830364000000003</v>
      </c>
      <c r="Q19" s="10"/>
    </row>
    <row r="20" spans="2:17" x14ac:dyDescent="0.25">
      <c r="B20">
        <v>21454722222.222</v>
      </c>
      <c r="C20">
        <v>-12.561449</v>
      </c>
      <c r="E20" s="10"/>
      <c r="F20" s="6">
        <f t="shared" si="2"/>
        <v>23.616777777778001</v>
      </c>
      <c r="G20" s="6">
        <f t="shared" si="0"/>
        <v>-43.195628999999997</v>
      </c>
      <c r="J20">
        <v>21454722222.222</v>
      </c>
      <c r="K20">
        <v>-11.454243</v>
      </c>
      <c r="M20" s="10"/>
      <c r="N20" s="6">
        <f t="shared" si="3"/>
        <v>23.059555555555999</v>
      </c>
      <c r="O20" s="6">
        <f t="shared" si="1"/>
        <v>-55.012675999999999</v>
      </c>
      <c r="Q20" s="10"/>
    </row>
    <row r="21" spans="2:17" x14ac:dyDescent="0.25">
      <c r="B21">
        <v>22675333333.333</v>
      </c>
      <c r="C21">
        <v>-13.12861</v>
      </c>
      <c r="E21" s="10"/>
      <c r="F21" s="6">
        <f t="shared" si="2"/>
        <v>24.893222222222001</v>
      </c>
      <c r="G21" s="6">
        <f t="shared" si="0"/>
        <v>-34.732787999999999</v>
      </c>
      <c r="J21">
        <v>22675333333.333</v>
      </c>
      <c r="K21">
        <v>-10.937690999999999</v>
      </c>
      <c r="M21" s="10"/>
      <c r="N21" s="6">
        <f t="shared" si="3"/>
        <v>24.447444444443999</v>
      </c>
      <c r="O21" s="6">
        <f t="shared" si="1"/>
        <v>-45.424518999999997</v>
      </c>
      <c r="Q21" s="10"/>
    </row>
    <row r="22" spans="2:17" x14ac:dyDescent="0.25">
      <c r="B22">
        <v>23895944444.444</v>
      </c>
      <c r="C22">
        <v>-13.449574</v>
      </c>
      <c r="E22" s="10"/>
      <c r="F22" s="6">
        <f t="shared" si="2"/>
        <v>26.169666666666998</v>
      </c>
      <c r="G22" s="6">
        <f t="shared" si="0"/>
        <v>-28.842936000000002</v>
      </c>
      <c r="J22">
        <v>23895944444.444</v>
      </c>
      <c r="K22">
        <v>-10.794857</v>
      </c>
      <c r="M22" s="10"/>
      <c r="N22" s="6">
        <f t="shared" si="3"/>
        <v>25.835333333333001</v>
      </c>
      <c r="O22" s="6">
        <f t="shared" si="1"/>
        <v>-63.021003999999998</v>
      </c>
      <c r="Q22" s="10"/>
    </row>
    <row r="23" spans="2:17" x14ac:dyDescent="0.25">
      <c r="B23">
        <v>25116555555.556</v>
      </c>
      <c r="C23">
        <v>-14.074356</v>
      </c>
      <c r="E23" s="10"/>
      <c r="F23" s="6">
        <f t="shared" si="2"/>
        <v>27.446111111111001</v>
      </c>
      <c r="G23" s="6">
        <f t="shared" si="0"/>
        <v>-25.501764000000001</v>
      </c>
      <c r="J23">
        <v>25116555555.556</v>
      </c>
      <c r="K23">
        <v>-11.014794999999999</v>
      </c>
      <c r="M23" s="10"/>
      <c r="N23" s="6">
        <f t="shared" si="3"/>
        <v>27.223222222221999</v>
      </c>
      <c r="O23" s="6">
        <f t="shared" si="1"/>
        <v>-39.224845999999999</v>
      </c>
      <c r="Q23" s="10"/>
    </row>
    <row r="24" spans="2:17" x14ac:dyDescent="0.25">
      <c r="B24">
        <v>26337166666.667</v>
      </c>
      <c r="C24">
        <v>-14.049987</v>
      </c>
      <c r="E24" s="10"/>
      <c r="F24" s="6">
        <f t="shared" si="2"/>
        <v>28.722555555555999</v>
      </c>
      <c r="G24" s="6">
        <f t="shared" si="0"/>
        <v>-27.267043999999999</v>
      </c>
      <c r="J24">
        <v>26337166666.667</v>
      </c>
      <c r="K24">
        <v>-10.534122</v>
      </c>
      <c r="M24" s="10"/>
      <c r="N24" s="6">
        <f t="shared" si="3"/>
        <v>28.611111111111001</v>
      </c>
      <c r="O24" s="6">
        <f t="shared" si="1"/>
        <v>-35.177536000000003</v>
      </c>
      <c r="Q24" s="10"/>
    </row>
    <row r="25" spans="2:17" x14ac:dyDescent="0.25">
      <c r="B25">
        <v>27557777777.778</v>
      </c>
      <c r="C25">
        <v>-15.109508999999999</v>
      </c>
      <c r="E25" s="10"/>
      <c r="F25" s="6">
        <f t="shared" si="2"/>
        <v>29.998999999999999</v>
      </c>
      <c r="G25" s="6">
        <f t="shared" si="0"/>
        <v>-26.644698999999999</v>
      </c>
      <c r="J25">
        <v>27557777777.778</v>
      </c>
      <c r="K25">
        <v>-10.544126</v>
      </c>
      <c r="M25" s="10"/>
      <c r="N25" s="6">
        <f t="shared" si="3"/>
        <v>29.998999999999999</v>
      </c>
      <c r="O25" s="6">
        <f t="shared" si="1"/>
        <v>-35.287227999999999</v>
      </c>
      <c r="Q25" s="10"/>
    </row>
    <row r="26" spans="2:17" x14ac:dyDescent="0.25">
      <c r="B26">
        <v>28778388888.889</v>
      </c>
      <c r="C26">
        <v>-16.628288000000001</v>
      </c>
      <c r="E26" s="10"/>
      <c r="F26" s="6" t="s">
        <v>25</v>
      </c>
      <c r="J26">
        <v>28778388888.889</v>
      </c>
      <c r="K26">
        <v>-11.538757</v>
      </c>
      <c r="M26" s="10"/>
      <c r="N26" s="6" t="s">
        <v>25</v>
      </c>
      <c r="Q26" s="10"/>
    </row>
    <row r="27" spans="2:17" x14ac:dyDescent="0.25">
      <c r="B27">
        <v>29999000000</v>
      </c>
      <c r="C27">
        <v>-16.651516000000001</v>
      </c>
      <c r="E27" s="10"/>
      <c r="J27">
        <v>29999000000</v>
      </c>
      <c r="K27">
        <v>-12.395350000000001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-16.620346000000001</v>
      </c>
      <c r="H31" s="36">
        <f>ABS(AVERAGE(G31:G49)-(H30-1)*5)</f>
        <v>13.539232526315791</v>
      </c>
      <c r="J31" t="s">
        <v>22</v>
      </c>
      <c r="M31" s="10"/>
      <c r="N31" s="6">
        <f t="shared" ref="N31:N49" si="7">J57/1000000000</f>
        <v>12.04</v>
      </c>
      <c r="O31" s="6">
        <f t="shared" si="5"/>
        <v>-14.027461000000001</v>
      </c>
      <c r="P31" s="36">
        <f>ABS(AVERAGE(O31:O49)-(P30-1)*5)</f>
        <v>12.937984210526315</v>
      </c>
      <c r="Q31" s="10"/>
    </row>
    <row r="32" spans="2:17" x14ac:dyDescent="0.25">
      <c r="B32" t="s">
        <v>23</v>
      </c>
      <c r="C32" t="s">
        <v>155</v>
      </c>
      <c r="D32" t="s">
        <v>77</v>
      </c>
      <c r="E32" s="10"/>
      <c r="F32" s="6">
        <f t="shared" si="6"/>
        <v>13.037722222222</v>
      </c>
      <c r="G32" s="6">
        <f t="shared" si="4"/>
        <v>-16.380514000000002</v>
      </c>
      <c r="J32" t="s">
        <v>23</v>
      </c>
      <c r="K32" t="s">
        <v>132</v>
      </c>
      <c r="L32" t="s">
        <v>35</v>
      </c>
      <c r="M32" s="10"/>
      <c r="N32" s="6">
        <f t="shared" si="7"/>
        <v>13.037722222222</v>
      </c>
      <c r="O32" s="6">
        <f t="shared" si="5"/>
        <v>-15.295069</v>
      </c>
      <c r="Q32" s="10"/>
    </row>
    <row r="33" spans="2:17" x14ac:dyDescent="0.25">
      <c r="B33">
        <v>7023000000</v>
      </c>
      <c r="C33">
        <v>-48.623924000000002</v>
      </c>
      <c r="D33">
        <v>-39.845356000000002</v>
      </c>
      <c r="E33" s="10"/>
      <c r="F33" s="6">
        <f t="shared" si="6"/>
        <v>14.035444444444</v>
      </c>
      <c r="G33" s="6">
        <f t="shared" si="4"/>
        <v>-14.552296</v>
      </c>
      <c r="J33">
        <v>5017000000</v>
      </c>
      <c r="K33">
        <v>-33.568607</v>
      </c>
      <c r="L33">
        <v>-25.395219999999998</v>
      </c>
      <c r="M33" s="10"/>
      <c r="N33" s="6">
        <f t="shared" si="7"/>
        <v>14.035444444444</v>
      </c>
      <c r="O33" s="6">
        <f t="shared" si="5"/>
        <v>-14.812884</v>
      </c>
      <c r="Q33" s="10"/>
    </row>
    <row r="34" spans="2:17" x14ac:dyDescent="0.25">
      <c r="B34">
        <v>8299444444.4443998</v>
      </c>
      <c r="C34">
        <v>-49.259112999999999</v>
      </c>
      <c r="D34">
        <v>-40.583744000000003</v>
      </c>
      <c r="E34" s="10"/>
      <c r="F34" s="6">
        <f t="shared" si="6"/>
        <v>15.033166666667</v>
      </c>
      <c r="G34" s="6">
        <f t="shared" si="4"/>
        <v>-13.926455000000001</v>
      </c>
      <c r="J34">
        <v>6404888888.8888998</v>
      </c>
      <c r="K34">
        <v>-38.377361000000001</v>
      </c>
      <c r="L34">
        <v>-30.668006999999999</v>
      </c>
      <c r="M34" s="10"/>
      <c r="N34" s="6">
        <f t="shared" si="7"/>
        <v>15.033166666667</v>
      </c>
      <c r="O34" s="6">
        <f t="shared" si="5"/>
        <v>-12.387681000000001</v>
      </c>
      <c r="Q34" s="10"/>
    </row>
    <row r="35" spans="2:17" x14ac:dyDescent="0.25">
      <c r="B35">
        <v>9575888888.8889008</v>
      </c>
      <c r="C35">
        <v>-65.070564000000005</v>
      </c>
      <c r="D35">
        <v>-56.471077000000001</v>
      </c>
      <c r="E35" s="10"/>
      <c r="F35" s="6">
        <f t="shared" si="6"/>
        <v>16.030888888888999</v>
      </c>
      <c r="G35" s="6">
        <f t="shared" si="4"/>
        <v>-13.903214</v>
      </c>
      <c r="J35">
        <v>7792777777.7777996</v>
      </c>
      <c r="K35">
        <v>-42.608485999999999</v>
      </c>
      <c r="L35">
        <v>-34.600974999999998</v>
      </c>
      <c r="M35" s="10"/>
      <c r="N35" s="6">
        <f t="shared" si="7"/>
        <v>16.030888888888999</v>
      </c>
      <c r="O35" s="6">
        <f t="shared" si="5"/>
        <v>-12.089168000000001</v>
      </c>
      <c r="Q35" s="10"/>
    </row>
    <row r="36" spans="2:17" x14ac:dyDescent="0.25">
      <c r="B36">
        <v>10852333333.333</v>
      </c>
      <c r="C36">
        <v>-57.777831999999997</v>
      </c>
      <c r="D36">
        <v>-48.798008000000003</v>
      </c>
      <c r="E36" s="10"/>
      <c r="F36" s="6">
        <f t="shared" si="6"/>
        <v>17.028611111111001</v>
      </c>
      <c r="G36" s="6">
        <f t="shared" si="4"/>
        <v>-12.675071000000001</v>
      </c>
      <c r="J36">
        <v>9180666666.6667004</v>
      </c>
      <c r="K36">
        <v>-47.238658999999998</v>
      </c>
      <c r="L36">
        <v>-38.898220000000002</v>
      </c>
      <c r="M36" s="10"/>
      <c r="N36" s="6">
        <f t="shared" si="7"/>
        <v>17.028611111111001</v>
      </c>
      <c r="O36" s="6">
        <f t="shared" si="5"/>
        <v>-13.51505</v>
      </c>
      <c r="Q36" s="10"/>
    </row>
    <row r="37" spans="2:17" x14ac:dyDescent="0.25">
      <c r="B37">
        <v>12128777777.778</v>
      </c>
      <c r="C37">
        <v>-51.406281</v>
      </c>
      <c r="D37">
        <v>-42.106769999999997</v>
      </c>
      <c r="E37" s="10"/>
      <c r="F37" s="6">
        <f t="shared" si="6"/>
        <v>18.026333333333</v>
      </c>
      <c r="G37" s="6">
        <f t="shared" si="4"/>
        <v>-14.938145</v>
      </c>
      <c r="J37">
        <v>10568555555.556</v>
      </c>
      <c r="K37">
        <v>-51.460804000000003</v>
      </c>
      <c r="L37">
        <v>-43.007010999999999</v>
      </c>
      <c r="M37" s="10"/>
      <c r="N37" s="6">
        <f t="shared" si="7"/>
        <v>18.026333333333</v>
      </c>
      <c r="O37" s="6">
        <f t="shared" si="5"/>
        <v>-14.541482</v>
      </c>
      <c r="Q37" s="10"/>
    </row>
    <row r="38" spans="2:17" x14ac:dyDescent="0.25">
      <c r="B38">
        <v>13405222222.222</v>
      </c>
      <c r="C38">
        <v>-47.573996999999999</v>
      </c>
      <c r="D38">
        <v>-38.300376999999997</v>
      </c>
      <c r="E38" s="10"/>
      <c r="F38" s="6">
        <f t="shared" si="6"/>
        <v>19.024055555556</v>
      </c>
      <c r="G38" s="6">
        <f t="shared" si="4"/>
        <v>-13.650278999999999</v>
      </c>
      <c r="J38">
        <v>11956444444.444</v>
      </c>
      <c r="K38">
        <v>-50.500824000000001</v>
      </c>
      <c r="L38">
        <v>-42.062759</v>
      </c>
      <c r="M38" s="10"/>
      <c r="N38" s="6">
        <f t="shared" si="7"/>
        <v>19.024055555556</v>
      </c>
      <c r="O38" s="6">
        <f t="shared" si="5"/>
        <v>-13.342358000000001</v>
      </c>
      <c r="Q38" s="10"/>
    </row>
    <row r="39" spans="2:17" x14ac:dyDescent="0.25">
      <c r="B39">
        <v>14681666666.667</v>
      </c>
      <c r="C39">
        <v>-48.180584000000003</v>
      </c>
      <c r="D39">
        <v>-38.660625000000003</v>
      </c>
      <c r="E39" s="10"/>
      <c r="F39" s="6">
        <f t="shared" si="6"/>
        <v>20.021777777777999</v>
      </c>
      <c r="G39" s="6">
        <f t="shared" si="4"/>
        <v>-14.162257</v>
      </c>
      <c r="J39">
        <v>13344333333.333</v>
      </c>
      <c r="K39">
        <v>-61.104683000000001</v>
      </c>
      <c r="L39">
        <v>-52.405501999999998</v>
      </c>
      <c r="M39" s="10"/>
      <c r="N39" s="6">
        <f t="shared" si="7"/>
        <v>20.021777777777999</v>
      </c>
      <c r="O39" s="6">
        <f t="shared" si="5"/>
        <v>-13.425563</v>
      </c>
      <c r="Q39" s="10"/>
    </row>
    <row r="40" spans="2:17" x14ac:dyDescent="0.25">
      <c r="B40">
        <v>15958111111.111</v>
      </c>
      <c r="C40">
        <v>-47.974060000000001</v>
      </c>
      <c r="D40">
        <v>-38.152802000000001</v>
      </c>
      <c r="E40" s="10"/>
      <c r="F40" s="6">
        <f t="shared" si="6"/>
        <v>21.019500000000001</v>
      </c>
      <c r="G40" s="6">
        <f t="shared" si="4"/>
        <v>-15.235950000000001</v>
      </c>
      <c r="J40">
        <v>14732222222.222</v>
      </c>
      <c r="K40">
        <v>-50.037632000000002</v>
      </c>
      <c r="L40">
        <v>-41.066212</v>
      </c>
      <c r="M40" s="10"/>
      <c r="N40" s="6">
        <f t="shared" si="7"/>
        <v>21.019500000000001</v>
      </c>
      <c r="O40" s="6">
        <f t="shared" si="5"/>
        <v>-12.620539000000001</v>
      </c>
      <c r="Q40" s="10"/>
    </row>
    <row r="41" spans="2:17" x14ac:dyDescent="0.25">
      <c r="B41">
        <v>17234555555.556</v>
      </c>
      <c r="C41">
        <v>-47.197856999999999</v>
      </c>
      <c r="D41">
        <v>-36.790432000000003</v>
      </c>
      <c r="E41" s="10"/>
      <c r="F41" s="6">
        <f t="shared" si="6"/>
        <v>22.017222222221999</v>
      </c>
      <c r="G41" s="6">
        <f t="shared" si="4"/>
        <v>-14.338048000000001</v>
      </c>
      <c r="J41">
        <v>16120111111.111</v>
      </c>
      <c r="K41">
        <v>-56.012352</v>
      </c>
      <c r="L41">
        <v>-46.860900999999998</v>
      </c>
      <c r="M41" s="10"/>
      <c r="N41" s="6">
        <f t="shared" si="7"/>
        <v>22.017222222221999</v>
      </c>
      <c r="O41" s="6">
        <f t="shared" si="5"/>
        <v>-13.871755</v>
      </c>
      <c r="Q41" s="10"/>
    </row>
    <row r="42" spans="2:17" x14ac:dyDescent="0.25">
      <c r="B42">
        <v>18511000000</v>
      </c>
      <c r="C42">
        <v>-50.084479999999999</v>
      </c>
      <c r="D42">
        <v>-38.260838</v>
      </c>
      <c r="E42" s="10"/>
      <c r="F42" s="6">
        <f t="shared" si="6"/>
        <v>23.014944444444001</v>
      </c>
      <c r="G42" s="6">
        <f t="shared" si="4"/>
        <v>-15.272481000000001</v>
      </c>
      <c r="J42">
        <v>17508000000</v>
      </c>
      <c r="K42">
        <v>-43.630749000000002</v>
      </c>
      <c r="L42">
        <v>-33.047275999999997</v>
      </c>
      <c r="M42" s="10"/>
      <c r="N42" s="6">
        <f t="shared" si="7"/>
        <v>23.014944444444001</v>
      </c>
      <c r="O42" s="6">
        <f t="shared" si="5"/>
        <v>-11.738251</v>
      </c>
      <c r="Q42" s="10"/>
    </row>
    <row r="43" spans="2:17" x14ac:dyDescent="0.25">
      <c r="B43">
        <v>19787444444.444</v>
      </c>
      <c r="C43">
        <v>-50.354545999999999</v>
      </c>
      <c r="D43">
        <v>-38.065125000000002</v>
      </c>
      <c r="E43" s="10"/>
      <c r="F43" s="6">
        <f t="shared" si="6"/>
        <v>24.012666666666998</v>
      </c>
      <c r="G43" s="6">
        <f t="shared" si="4"/>
        <v>-12.935776000000001</v>
      </c>
      <c r="J43">
        <v>18895888888.889</v>
      </c>
      <c r="K43">
        <v>-54.029060000000001</v>
      </c>
      <c r="L43">
        <v>-43.990409999999997</v>
      </c>
      <c r="M43" s="10"/>
      <c r="N43" s="6">
        <f t="shared" si="7"/>
        <v>24.012666666666998</v>
      </c>
      <c r="O43" s="6">
        <f t="shared" si="5"/>
        <v>-11.132857</v>
      </c>
      <c r="Q43" s="10"/>
    </row>
    <row r="44" spans="2:17" x14ac:dyDescent="0.25">
      <c r="B44">
        <v>21063888888.889</v>
      </c>
      <c r="C44">
        <v>-54.913254000000002</v>
      </c>
      <c r="D44">
        <v>-42.351807000000001</v>
      </c>
      <c r="E44" s="10"/>
      <c r="F44" s="6">
        <f t="shared" si="6"/>
        <v>25.010388888889</v>
      </c>
      <c r="G44" s="6">
        <f t="shared" si="4"/>
        <v>-12.803127</v>
      </c>
      <c r="J44">
        <v>20283777777.778</v>
      </c>
      <c r="K44">
        <v>-52.531300000000002</v>
      </c>
      <c r="L44">
        <v>-41.077052999999999</v>
      </c>
      <c r="M44" s="10"/>
      <c r="N44" s="6">
        <f t="shared" si="7"/>
        <v>25.010388888889</v>
      </c>
      <c r="O44" s="6">
        <f t="shared" si="5"/>
        <v>-11.613371000000001</v>
      </c>
      <c r="Q44" s="10"/>
    </row>
    <row r="45" spans="2:17" x14ac:dyDescent="0.25">
      <c r="B45">
        <v>22340333333.333</v>
      </c>
      <c r="C45">
        <v>-62.774242000000001</v>
      </c>
      <c r="D45">
        <v>-49.645629999999997</v>
      </c>
      <c r="E45" s="10"/>
      <c r="F45" s="6">
        <f t="shared" si="6"/>
        <v>26.008111111110999</v>
      </c>
      <c r="G45" s="6">
        <f t="shared" si="4"/>
        <v>-10.680869</v>
      </c>
      <c r="J45">
        <v>21671666666.667</v>
      </c>
      <c r="K45">
        <v>-53.768054999999997</v>
      </c>
      <c r="L45">
        <v>-42.830364000000003</v>
      </c>
      <c r="M45" s="10"/>
      <c r="N45" s="6">
        <f t="shared" si="7"/>
        <v>26.008111111110999</v>
      </c>
      <c r="O45" s="6">
        <f t="shared" si="5"/>
        <v>-11.142325</v>
      </c>
      <c r="Q45" s="10"/>
    </row>
    <row r="46" spans="2:17" x14ac:dyDescent="0.25">
      <c r="B46">
        <v>23616777777.778</v>
      </c>
      <c r="C46">
        <v>-56.645203000000002</v>
      </c>
      <c r="D46">
        <v>-43.195628999999997</v>
      </c>
      <c r="E46" s="10"/>
      <c r="F46" s="6">
        <f t="shared" si="6"/>
        <v>27.005833333333001</v>
      </c>
      <c r="G46" s="6">
        <f t="shared" si="4"/>
        <v>-11.760126</v>
      </c>
      <c r="J46">
        <v>23059555555.556</v>
      </c>
      <c r="K46">
        <v>-65.807533000000006</v>
      </c>
      <c r="L46">
        <v>-55.012675999999999</v>
      </c>
      <c r="M46" s="10"/>
      <c r="N46" s="6">
        <f t="shared" si="7"/>
        <v>27.005833333333001</v>
      </c>
      <c r="O46" s="6">
        <f t="shared" si="5"/>
        <v>-11.92624</v>
      </c>
      <c r="Q46" s="10"/>
    </row>
    <row r="47" spans="2:17" x14ac:dyDescent="0.25">
      <c r="B47">
        <v>24893222222.222</v>
      </c>
      <c r="C47">
        <v>-48.807144000000001</v>
      </c>
      <c r="D47">
        <v>-34.732787999999999</v>
      </c>
      <c r="E47" s="10"/>
      <c r="F47" s="6">
        <f t="shared" si="6"/>
        <v>28.003555555555998</v>
      </c>
      <c r="G47" s="6">
        <f t="shared" si="4"/>
        <v>-10.805676999999999</v>
      </c>
      <c r="J47">
        <v>24447444444.444</v>
      </c>
      <c r="K47">
        <v>-56.439315999999998</v>
      </c>
      <c r="L47">
        <v>-45.424518999999997</v>
      </c>
      <c r="M47" s="10"/>
      <c r="N47" s="6">
        <f t="shared" si="7"/>
        <v>28.003555555555998</v>
      </c>
      <c r="O47" s="6">
        <f t="shared" si="5"/>
        <v>-12.396477000000001</v>
      </c>
      <c r="Q47" s="10"/>
    </row>
    <row r="48" spans="2:17" x14ac:dyDescent="0.25">
      <c r="B48">
        <v>26169666666.667</v>
      </c>
      <c r="C48">
        <v>-42.892921000000001</v>
      </c>
      <c r="D48">
        <v>-28.842936000000002</v>
      </c>
      <c r="E48" s="10"/>
      <c r="F48" s="6">
        <f t="shared" si="6"/>
        <v>29.001277777778</v>
      </c>
      <c r="G48" s="6">
        <f t="shared" si="4"/>
        <v>-11.341372</v>
      </c>
      <c r="J48">
        <v>25835333333.333</v>
      </c>
      <c r="K48">
        <v>-73.555121999999997</v>
      </c>
      <c r="L48">
        <v>-63.021003999999998</v>
      </c>
      <c r="M48" s="10"/>
      <c r="N48" s="6">
        <f t="shared" si="7"/>
        <v>29.001277777778</v>
      </c>
      <c r="O48" s="6">
        <f t="shared" si="5"/>
        <v>-12.688641000000001</v>
      </c>
      <c r="Q48" s="10"/>
    </row>
    <row r="49" spans="2:17" x14ac:dyDescent="0.25">
      <c r="B49">
        <v>27446111111.111</v>
      </c>
      <c r="C49">
        <v>-40.611274999999999</v>
      </c>
      <c r="D49">
        <v>-25.501764000000001</v>
      </c>
      <c r="E49" s="10"/>
      <c r="F49" s="6">
        <f t="shared" si="6"/>
        <v>29.998999999999999</v>
      </c>
      <c r="G49" s="6">
        <f t="shared" si="4"/>
        <v>-11.263415</v>
      </c>
      <c r="J49">
        <v>27223222222.222</v>
      </c>
      <c r="K49">
        <v>-49.768970000000003</v>
      </c>
      <c r="L49">
        <v>-39.224845999999999</v>
      </c>
      <c r="M49" s="10"/>
      <c r="N49" s="6">
        <f t="shared" si="7"/>
        <v>29.998999999999999</v>
      </c>
      <c r="O49" s="6">
        <f t="shared" si="5"/>
        <v>-13.254528000000001</v>
      </c>
      <c r="Q49" s="10"/>
    </row>
    <row r="50" spans="2:17" x14ac:dyDescent="0.25">
      <c r="B50">
        <v>28722555555.556</v>
      </c>
      <c r="C50">
        <v>-43.895332000000003</v>
      </c>
      <c r="D50">
        <v>-27.267043999999999</v>
      </c>
      <c r="E50" s="10"/>
      <c r="F50" s="6" t="s">
        <v>25</v>
      </c>
      <c r="J50">
        <v>28611111111.111</v>
      </c>
      <c r="K50">
        <v>-46.716293</v>
      </c>
      <c r="L50">
        <v>-35.177536000000003</v>
      </c>
      <c r="M50" s="10"/>
      <c r="N50" s="6" t="s">
        <v>25</v>
      </c>
      <c r="Q50" s="10"/>
    </row>
    <row r="51" spans="2:17" x14ac:dyDescent="0.25">
      <c r="B51">
        <v>29999000000</v>
      </c>
      <c r="C51">
        <v>-43.296214999999997</v>
      </c>
      <c r="D51">
        <v>-26.644698999999999</v>
      </c>
      <c r="E51" s="10"/>
      <c r="J51">
        <v>29999000000</v>
      </c>
      <c r="K51">
        <v>-47.682578999999997</v>
      </c>
      <c r="L51">
        <v>-35.287227999999999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-38.319000000000003</v>
      </c>
      <c r="H55" s="36">
        <f>ABS(AVERAGE(G55:G73)-(H54-1)*5)</f>
        <v>38.073199894736845</v>
      </c>
      <c r="J55" t="s">
        <v>26</v>
      </c>
      <c r="M55" s="8"/>
      <c r="N55" s="6">
        <f t="shared" ref="N55:N73" si="11">J81/1000000000</f>
        <v>17.056999999999999</v>
      </c>
      <c r="O55" s="6">
        <f t="shared" si="9"/>
        <v>-39.312759</v>
      </c>
      <c r="P55" s="36">
        <f>ABS(AVERAGE(O55:O73)-(P54-1)*5)</f>
        <v>38.837690421052635</v>
      </c>
      <c r="Q55" s="8"/>
    </row>
    <row r="56" spans="2:17" x14ac:dyDescent="0.25">
      <c r="B56" t="s">
        <v>23</v>
      </c>
      <c r="C56" t="s">
        <v>156</v>
      </c>
      <c r="D56" t="s">
        <v>78</v>
      </c>
      <c r="E56" s="8"/>
      <c r="F56" s="6">
        <f t="shared" si="10"/>
        <v>17.776</v>
      </c>
      <c r="G56" s="6">
        <f t="shared" si="8"/>
        <v>-38.734786999999997</v>
      </c>
      <c r="J56" t="s">
        <v>23</v>
      </c>
      <c r="K56" t="s">
        <v>133</v>
      </c>
      <c r="L56" t="s">
        <v>36</v>
      </c>
      <c r="M56" s="8"/>
      <c r="N56" s="6">
        <f t="shared" si="11"/>
        <v>17.776</v>
      </c>
      <c r="O56" s="6">
        <f t="shared" si="9"/>
        <v>-36.151211000000004</v>
      </c>
      <c r="Q56" s="8"/>
    </row>
    <row r="57" spans="2:17" x14ac:dyDescent="0.25">
      <c r="B57">
        <v>12040000000</v>
      </c>
      <c r="C57">
        <v>-25.398911999999999</v>
      </c>
      <c r="D57">
        <v>-16.620346000000001</v>
      </c>
      <c r="E57" s="8"/>
      <c r="F57" s="6">
        <f t="shared" si="10"/>
        <v>18.495000000000001</v>
      </c>
      <c r="G57" s="6">
        <f t="shared" si="8"/>
        <v>-41.480099000000003</v>
      </c>
      <c r="J57">
        <v>12040000000</v>
      </c>
      <c r="K57">
        <v>-22.200848000000001</v>
      </c>
      <c r="L57">
        <v>-14.027461000000001</v>
      </c>
      <c r="M57" s="8"/>
      <c r="N57" s="6">
        <f t="shared" si="11"/>
        <v>18.495000000000001</v>
      </c>
      <c r="O57" s="6">
        <f t="shared" si="9"/>
        <v>-36.971462000000002</v>
      </c>
      <c r="Q57" s="8"/>
    </row>
    <row r="58" spans="2:17" x14ac:dyDescent="0.25">
      <c r="B58">
        <v>13037722222.222</v>
      </c>
      <c r="C58">
        <v>-25.055882</v>
      </c>
      <c r="D58">
        <v>-16.380514000000002</v>
      </c>
      <c r="E58" s="8"/>
      <c r="F58" s="6">
        <f t="shared" si="10"/>
        <v>19.213999999999999</v>
      </c>
      <c r="G58" s="6">
        <f t="shared" si="8"/>
        <v>-43.148555999999999</v>
      </c>
      <c r="J58">
        <v>13037722222.222</v>
      </c>
      <c r="K58">
        <v>-23.004421000000001</v>
      </c>
      <c r="L58">
        <v>-15.295069</v>
      </c>
      <c r="M58" s="8"/>
      <c r="N58" s="6">
        <f t="shared" si="11"/>
        <v>19.213999999999999</v>
      </c>
      <c r="O58" s="6">
        <f t="shared" si="9"/>
        <v>-38.657443999999998</v>
      </c>
      <c r="Q58" s="8"/>
    </row>
    <row r="59" spans="2:17" x14ac:dyDescent="0.25">
      <c r="B59">
        <v>14035444444.444</v>
      </c>
      <c r="C59">
        <v>-23.151783000000002</v>
      </c>
      <c r="D59">
        <v>-14.552296</v>
      </c>
      <c r="E59" s="8"/>
      <c r="F59" s="6">
        <f t="shared" si="10"/>
        <v>19.933</v>
      </c>
      <c r="G59" s="6">
        <f t="shared" si="8"/>
        <v>-43.457596000000002</v>
      </c>
      <c r="J59">
        <v>14035444444.444</v>
      </c>
      <c r="K59">
        <v>-22.820398000000001</v>
      </c>
      <c r="L59">
        <v>-14.812884</v>
      </c>
      <c r="M59" s="8"/>
      <c r="N59" s="6">
        <f t="shared" si="11"/>
        <v>19.933</v>
      </c>
      <c r="O59" s="6">
        <f t="shared" si="9"/>
        <v>-41.205554999999997</v>
      </c>
      <c r="Q59" s="8"/>
    </row>
    <row r="60" spans="2:17" x14ac:dyDescent="0.25">
      <c r="B60">
        <v>15033166666.667</v>
      </c>
      <c r="C60">
        <v>-22.906275000000001</v>
      </c>
      <c r="D60">
        <v>-13.926455000000001</v>
      </c>
      <c r="E60" s="8"/>
      <c r="F60" s="6">
        <f t="shared" si="10"/>
        <v>20.652000000000001</v>
      </c>
      <c r="G60" s="6">
        <f t="shared" si="8"/>
        <v>-41.881762999999999</v>
      </c>
      <c r="J60">
        <v>15033166666.667</v>
      </c>
      <c r="K60">
        <v>-20.728121000000002</v>
      </c>
      <c r="L60">
        <v>-12.387681000000001</v>
      </c>
      <c r="M60" s="8"/>
      <c r="N60" s="6">
        <f t="shared" si="11"/>
        <v>20.652000000000001</v>
      </c>
      <c r="O60" s="6">
        <f t="shared" si="9"/>
        <v>-42.246223000000001</v>
      </c>
      <c r="Q60" s="8"/>
    </row>
    <row r="61" spans="2:17" x14ac:dyDescent="0.25">
      <c r="B61">
        <v>16030888888.889</v>
      </c>
      <c r="C61">
        <v>-23.202724</v>
      </c>
      <c r="D61">
        <v>-13.903214</v>
      </c>
      <c r="E61" s="8"/>
      <c r="F61" s="6">
        <f t="shared" si="10"/>
        <v>21.370999999999999</v>
      </c>
      <c r="G61" s="6">
        <f t="shared" si="8"/>
        <v>-40.203785000000003</v>
      </c>
      <c r="J61">
        <v>16030888888.889</v>
      </c>
      <c r="K61">
        <v>-20.542963</v>
      </c>
      <c r="L61">
        <v>-12.089168000000001</v>
      </c>
      <c r="M61" s="8"/>
      <c r="N61" s="6">
        <f t="shared" si="11"/>
        <v>21.370999999999999</v>
      </c>
      <c r="O61" s="6">
        <f t="shared" si="9"/>
        <v>-40.057045000000002</v>
      </c>
      <c r="Q61" s="8"/>
    </row>
    <row r="62" spans="2:17" x14ac:dyDescent="0.25">
      <c r="B62">
        <v>17028611111.111</v>
      </c>
      <c r="C62">
        <v>-21.948694</v>
      </c>
      <c r="D62">
        <v>-12.675071000000001</v>
      </c>
      <c r="E62" s="8"/>
      <c r="F62" s="6">
        <f t="shared" si="10"/>
        <v>22.09</v>
      </c>
      <c r="G62" s="6">
        <f t="shared" si="8"/>
        <v>-40.034118999999997</v>
      </c>
      <c r="J62">
        <v>17028611111.111</v>
      </c>
      <c r="K62">
        <v>-21.953115</v>
      </c>
      <c r="L62">
        <v>-13.51505</v>
      </c>
      <c r="M62" s="8"/>
      <c r="N62" s="6">
        <f t="shared" si="11"/>
        <v>22.09</v>
      </c>
      <c r="O62" s="6">
        <f t="shared" si="9"/>
        <v>-40.757896000000002</v>
      </c>
      <c r="Q62" s="8"/>
    </row>
    <row r="63" spans="2:17" x14ac:dyDescent="0.25">
      <c r="B63">
        <v>18026333333.333</v>
      </c>
      <c r="C63">
        <v>-24.458106999999998</v>
      </c>
      <c r="D63">
        <v>-14.938145</v>
      </c>
      <c r="E63" s="8"/>
      <c r="F63" s="6">
        <f t="shared" si="10"/>
        <v>22.809000000000001</v>
      </c>
      <c r="G63" s="6">
        <f t="shared" si="8"/>
        <v>-38.762905000000003</v>
      </c>
      <c r="J63">
        <v>18026333333.333</v>
      </c>
      <c r="K63">
        <v>-23.240663999999999</v>
      </c>
      <c r="L63">
        <v>-14.541482</v>
      </c>
      <c r="M63" s="8"/>
      <c r="N63" s="6">
        <f t="shared" si="11"/>
        <v>22.809000000000001</v>
      </c>
      <c r="O63" s="6">
        <f t="shared" si="9"/>
        <v>-37.623584999999999</v>
      </c>
      <c r="Q63" s="8"/>
    </row>
    <row r="64" spans="2:17" x14ac:dyDescent="0.25">
      <c r="B64">
        <v>19024055555.556</v>
      </c>
      <c r="C64">
        <v>-23.471539</v>
      </c>
      <c r="D64">
        <v>-13.650278999999999</v>
      </c>
      <c r="E64" s="8"/>
      <c r="F64" s="6">
        <f t="shared" si="10"/>
        <v>23.527999999999999</v>
      </c>
      <c r="G64" s="6">
        <f t="shared" si="8"/>
        <v>-36.487923000000002</v>
      </c>
      <c r="J64">
        <v>19024055555.556</v>
      </c>
      <c r="K64">
        <v>-22.313776000000001</v>
      </c>
      <c r="L64">
        <v>-13.342358000000001</v>
      </c>
      <c r="M64" s="8"/>
      <c r="N64" s="6">
        <f t="shared" si="11"/>
        <v>23.527999999999999</v>
      </c>
      <c r="O64" s="6">
        <f t="shared" si="9"/>
        <v>-35.271872999999999</v>
      </c>
      <c r="Q64" s="8"/>
    </row>
    <row r="65" spans="2:17" x14ac:dyDescent="0.25">
      <c r="B65">
        <v>20021777777.778</v>
      </c>
      <c r="C65">
        <v>-24.569680999999999</v>
      </c>
      <c r="D65">
        <v>-14.162257</v>
      </c>
      <c r="E65" s="8"/>
      <c r="F65" s="6">
        <f t="shared" si="10"/>
        <v>24.247</v>
      </c>
      <c r="G65" s="6">
        <f t="shared" si="8"/>
        <v>-36.368675000000003</v>
      </c>
      <c r="J65">
        <v>20021777777.778</v>
      </c>
      <c r="K65">
        <v>-22.577013000000001</v>
      </c>
      <c r="L65">
        <v>-13.425563</v>
      </c>
      <c r="M65" s="8"/>
      <c r="N65" s="6">
        <f t="shared" si="11"/>
        <v>24.247</v>
      </c>
      <c r="O65" s="6">
        <f t="shared" si="9"/>
        <v>-38.714699000000003</v>
      </c>
      <c r="Q65" s="8"/>
    </row>
    <row r="66" spans="2:17" x14ac:dyDescent="0.25">
      <c r="B66">
        <v>21019500000</v>
      </c>
      <c r="C66">
        <v>-27.059595000000002</v>
      </c>
      <c r="D66">
        <v>-15.235950000000001</v>
      </c>
      <c r="E66" s="8"/>
      <c r="F66" s="6">
        <f t="shared" si="10"/>
        <v>24.966000000000001</v>
      </c>
      <c r="G66" s="6">
        <f t="shared" si="8"/>
        <v>-37.133656000000002</v>
      </c>
      <c r="J66">
        <v>21019500000</v>
      </c>
      <c r="K66">
        <v>-23.204011999999999</v>
      </c>
      <c r="L66">
        <v>-12.620539000000001</v>
      </c>
      <c r="M66" s="8"/>
      <c r="N66" s="6">
        <f t="shared" si="11"/>
        <v>24.966000000000001</v>
      </c>
      <c r="O66" s="6">
        <f t="shared" si="9"/>
        <v>-42.503371999999999</v>
      </c>
      <c r="Q66" s="8"/>
    </row>
    <row r="67" spans="2:17" x14ac:dyDescent="0.25">
      <c r="B67">
        <v>22017222222.222</v>
      </c>
      <c r="C67">
        <v>-26.627469999999999</v>
      </c>
      <c r="D67">
        <v>-14.338048000000001</v>
      </c>
      <c r="E67" s="8"/>
      <c r="F67" s="6">
        <f t="shared" si="10"/>
        <v>25.684999999999999</v>
      </c>
      <c r="G67" s="6">
        <f t="shared" si="8"/>
        <v>-37.257773999999998</v>
      </c>
      <c r="J67">
        <v>22017222222.222</v>
      </c>
      <c r="K67">
        <v>-23.910404</v>
      </c>
      <c r="L67">
        <v>-13.871755</v>
      </c>
      <c r="M67" s="8"/>
      <c r="N67" s="6">
        <f t="shared" si="11"/>
        <v>25.684999999999999</v>
      </c>
      <c r="O67" s="6">
        <f t="shared" si="9"/>
        <v>-42.178303</v>
      </c>
      <c r="Q67" s="8"/>
    </row>
    <row r="68" spans="2:17" x14ac:dyDescent="0.25">
      <c r="B68">
        <v>23014944444.444</v>
      </c>
      <c r="C68">
        <v>-27.833931</v>
      </c>
      <c r="D68">
        <v>-15.272481000000001</v>
      </c>
      <c r="E68" s="8"/>
      <c r="F68" s="6">
        <f t="shared" si="10"/>
        <v>26.404</v>
      </c>
      <c r="G68" s="6">
        <f t="shared" si="8"/>
        <v>-36.461216</v>
      </c>
      <c r="J68">
        <v>23014944444.444</v>
      </c>
      <c r="K68">
        <v>-23.192492999999999</v>
      </c>
      <c r="L68">
        <v>-11.738251</v>
      </c>
      <c r="M68" s="8"/>
      <c r="N68" s="6">
        <f t="shared" si="11"/>
        <v>26.404</v>
      </c>
      <c r="O68" s="6">
        <f t="shared" si="9"/>
        <v>-40.019043000000003</v>
      </c>
      <c r="Q68" s="8"/>
    </row>
    <row r="69" spans="2:17" x14ac:dyDescent="0.25">
      <c r="B69">
        <v>24012666666.667</v>
      </c>
      <c r="C69">
        <v>-26.064384</v>
      </c>
      <c r="D69">
        <v>-12.935776000000001</v>
      </c>
      <c r="E69" s="8"/>
      <c r="F69" s="6">
        <f t="shared" si="10"/>
        <v>27.123000000000001</v>
      </c>
      <c r="G69" s="6">
        <f t="shared" si="8"/>
        <v>-36.073749999999997</v>
      </c>
      <c r="J69">
        <v>24012666666.667</v>
      </c>
      <c r="K69">
        <v>-22.070547000000001</v>
      </c>
      <c r="L69">
        <v>-11.132857</v>
      </c>
      <c r="M69" s="8"/>
      <c r="N69" s="6">
        <f t="shared" si="11"/>
        <v>27.123000000000001</v>
      </c>
      <c r="O69" s="6">
        <f t="shared" si="9"/>
        <v>-38.578330999999999</v>
      </c>
      <c r="Q69" s="8"/>
    </row>
    <row r="70" spans="2:17" x14ac:dyDescent="0.25">
      <c r="B70">
        <v>25010388888.889</v>
      </c>
      <c r="C70">
        <v>-26.252700999999998</v>
      </c>
      <c r="D70">
        <v>-12.803127</v>
      </c>
      <c r="E70" s="8"/>
      <c r="F70" s="6">
        <f t="shared" si="10"/>
        <v>27.841999999999999</v>
      </c>
      <c r="G70" s="6">
        <f t="shared" si="8"/>
        <v>-36.722706000000002</v>
      </c>
      <c r="J70">
        <v>25010388888.889</v>
      </c>
      <c r="K70">
        <v>-22.408228000000001</v>
      </c>
      <c r="L70">
        <v>-11.613371000000001</v>
      </c>
      <c r="M70" s="8"/>
      <c r="N70" s="6">
        <f t="shared" si="11"/>
        <v>27.841999999999999</v>
      </c>
      <c r="O70" s="6">
        <f t="shared" si="9"/>
        <v>-36.836860999999999</v>
      </c>
      <c r="Q70" s="8"/>
    </row>
    <row r="71" spans="2:17" x14ac:dyDescent="0.25">
      <c r="B71">
        <v>26008111111.111</v>
      </c>
      <c r="C71">
        <v>-24.755223999999998</v>
      </c>
      <c r="D71">
        <v>-10.680869</v>
      </c>
      <c r="E71" s="8"/>
      <c r="F71" s="6">
        <f t="shared" si="10"/>
        <v>28.561</v>
      </c>
      <c r="G71" s="6">
        <f t="shared" si="8"/>
        <v>-35.295966999999997</v>
      </c>
      <c r="J71">
        <v>26008111111.111</v>
      </c>
      <c r="K71">
        <v>-22.157119999999999</v>
      </c>
      <c r="L71">
        <v>-11.142325</v>
      </c>
      <c r="M71" s="8"/>
      <c r="N71" s="6">
        <f t="shared" si="11"/>
        <v>28.561</v>
      </c>
      <c r="O71" s="6">
        <f t="shared" si="9"/>
        <v>-36.701973000000002</v>
      </c>
      <c r="Q71" s="8"/>
    </row>
    <row r="72" spans="2:17" x14ac:dyDescent="0.25">
      <c r="B72">
        <v>27005833333.333</v>
      </c>
      <c r="C72">
        <v>-25.810112</v>
      </c>
      <c r="D72">
        <v>-11.760126</v>
      </c>
      <c r="E72" s="8"/>
      <c r="F72" s="6">
        <f t="shared" si="10"/>
        <v>29.28</v>
      </c>
      <c r="G72" s="6">
        <f t="shared" si="8"/>
        <v>-33.022193999999999</v>
      </c>
      <c r="J72">
        <v>27005833333.333</v>
      </c>
      <c r="K72">
        <v>-22.460360999999999</v>
      </c>
      <c r="L72">
        <v>-11.92624</v>
      </c>
      <c r="M72" s="8"/>
      <c r="N72" s="6">
        <f t="shared" si="11"/>
        <v>29.28</v>
      </c>
      <c r="O72" s="6">
        <f t="shared" si="9"/>
        <v>-35.854678999999997</v>
      </c>
      <c r="Q72" s="8"/>
    </row>
    <row r="73" spans="2:17" x14ac:dyDescent="0.25">
      <c r="B73">
        <v>28003555555.556</v>
      </c>
      <c r="C73">
        <v>-25.915185999999999</v>
      </c>
      <c r="D73">
        <v>-10.805676999999999</v>
      </c>
      <c r="E73" s="8"/>
      <c r="F73" s="6">
        <f t="shared" si="10"/>
        <v>29.998999999999999</v>
      </c>
      <c r="G73" s="6">
        <f t="shared" si="8"/>
        <v>-32.544327000000003</v>
      </c>
      <c r="J73">
        <v>28003555555.556</v>
      </c>
      <c r="K73">
        <v>-22.940601000000001</v>
      </c>
      <c r="L73">
        <v>-12.396477000000001</v>
      </c>
      <c r="M73" s="8"/>
      <c r="N73" s="6">
        <f t="shared" si="11"/>
        <v>29.998999999999999</v>
      </c>
      <c r="O73" s="6">
        <f t="shared" si="9"/>
        <v>-38.273803999999998</v>
      </c>
      <c r="Q73" s="8"/>
    </row>
    <row r="74" spans="2:17" x14ac:dyDescent="0.25">
      <c r="B74">
        <v>29001277777.778</v>
      </c>
      <c r="C74">
        <v>-27.969662</v>
      </c>
      <c r="D74">
        <v>-11.341372</v>
      </c>
      <c r="E74" s="8"/>
      <c r="F74" s="6" t="s">
        <v>25</v>
      </c>
      <c r="J74">
        <v>29001277777.778</v>
      </c>
      <c r="K74">
        <v>-24.227398000000001</v>
      </c>
      <c r="L74">
        <v>-12.688641000000001</v>
      </c>
      <c r="M74" s="8"/>
      <c r="N74" s="6" t="s">
        <v>25</v>
      </c>
      <c r="Q74" s="8"/>
    </row>
    <row r="75" spans="2:17" x14ac:dyDescent="0.25">
      <c r="B75">
        <v>29999000000</v>
      </c>
      <c r="C75">
        <v>-27.914929999999998</v>
      </c>
      <c r="D75">
        <v>-11.263415</v>
      </c>
      <c r="J75">
        <v>29999000000</v>
      </c>
      <c r="K75">
        <v>-25.649878000000001</v>
      </c>
      <c r="L75">
        <v>-13.254528000000001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-25.283621</v>
      </c>
      <c r="H79" s="36">
        <f>ABS(AVERAGE(G79:G97)-(H78-1)*5)</f>
        <v>22.784442052631576</v>
      </c>
      <c r="J79" t="s">
        <v>27</v>
      </c>
      <c r="N79" s="6">
        <f t="shared" ref="N79:N97" si="15">J105/1000000000</f>
        <v>22.074000000000002</v>
      </c>
      <c r="O79" s="6">
        <f t="shared" si="13"/>
        <v>-30.614227</v>
      </c>
      <c r="P79" s="36">
        <f>ABS(AVERAGE(O79:O97)-(P78-1)*5)</f>
        <v>27.90503652631579</v>
      </c>
    </row>
    <row r="80" spans="2:17" x14ac:dyDescent="0.25">
      <c r="B80" t="s">
        <v>23</v>
      </c>
      <c r="C80" t="s">
        <v>157</v>
      </c>
      <c r="D80" t="s">
        <v>79</v>
      </c>
      <c r="F80" s="6">
        <f t="shared" si="14"/>
        <v>22.514277777777998</v>
      </c>
      <c r="G80" s="6">
        <f t="shared" si="12"/>
        <v>-25.270184</v>
      </c>
      <c r="J80" t="s">
        <v>23</v>
      </c>
      <c r="K80" t="s">
        <v>134</v>
      </c>
      <c r="L80" t="s">
        <v>37</v>
      </c>
      <c r="N80" s="6">
        <f t="shared" si="15"/>
        <v>22.514277777777998</v>
      </c>
      <c r="O80" s="6">
        <f t="shared" si="13"/>
        <v>-32.31324</v>
      </c>
    </row>
    <row r="81" spans="2:15" x14ac:dyDescent="0.25">
      <c r="B81">
        <v>17057000000</v>
      </c>
      <c r="C81">
        <v>-47.097569</v>
      </c>
      <c r="D81">
        <v>-38.319000000000003</v>
      </c>
      <c r="F81" s="6">
        <f t="shared" si="14"/>
        <v>22.954555555555999</v>
      </c>
      <c r="G81" s="6">
        <f t="shared" si="12"/>
        <v>-23.365687999999999</v>
      </c>
      <c r="J81">
        <v>17057000000</v>
      </c>
      <c r="K81">
        <v>-47.486145</v>
      </c>
      <c r="L81">
        <v>-39.312759</v>
      </c>
      <c r="N81" s="6">
        <f t="shared" si="15"/>
        <v>22.954555555555999</v>
      </c>
      <c r="O81" s="6">
        <f t="shared" si="13"/>
        <v>-33.945545000000003</v>
      </c>
    </row>
    <row r="82" spans="2:15" x14ac:dyDescent="0.25">
      <c r="B82">
        <v>17776000000</v>
      </c>
      <c r="C82">
        <v>-47.410156000000001</v>
      </c>
      <c r="D82">
        <v>-38.734786999999997</v>
      </c>
      <c r="F82" s="6">
        <f t="shared" si="14"/>
        <v>23.394833333333001</v>
      </c>
      <c r="G82" s="6">
        <f t="shared" si="12"/>
        <v>-22.168427000000001</v>
      </c>
      <c r="J82">
        <v>17776000000</v>
      </c>
      <c r="K82">
        <v>-43.860565000000001</v>
      </c>
      <c r="L82">
        <v>-36.151211000000004</v>
      </c>
      <c r="N82" s="6">
        <f t="shared" si="15"/>
        <v>23.394833333333001</v>
      </c>
      <c r="O82" s="6">
        <f t="shared" si="13"/>
        <v>-33.720539000000002</v>
      </c>
    </row>
    <row r="83" spans="2:15" x14ac:dyDescent="0.25">
      <c r="B83">
        <v>18495000000</v>
      </c>
      <c r="C83">
        <v>-50.079585999999999</v>
      </c>
      <c r="D83">
        <v>-41.480099000000003</v>
      </c>
      <c r="F83" s="6">
        <f t="shared" si="14"/>
        <v>23.835111111111001</v>
      </c>
      <c r="G83" s="6">
        <f t="shared" si="12"/>
        <v>-21.619710999999999</v>
      </c>
      <c r="J83">
        <v>18495000000</v>
      </c>
      <c r="K83">
        <v>-44.978977</v>
      </c>
      <c r="L83">
        <v>-36.971462000000002</v>
      </c>
      <c r="N83" s="6">
        <f t="shared" si="15"/>
        <v>23.835111111111001</v>
      </c>
      <c r="O83" s="6">
        <f t="shared" si="13"/>
        <v>-33.571407000000001</v>
      </c>
    </row>
    <row r="84" spans="2:15" x14ac:dyDescent="0.25">
      <c r="B84">
        <v>19214000000</v>
      </c>
      <c r="C84">
        <v>-52.12838</v>
      </c>
      <c r="D84">
        <v>-43.148555999999999</v>
      </c>
      <c r="F84" s="6">
        <f t="shared" si="14"/>
        <v>24.275388888889001</v>
      </c>
      <c r="G84" s="6">
        <f t="shared" si="12"/>
        <v>-21.316445999999999</v>
      </c>
      <c r="J84">
        <v>19214000000</v>
      </c>
      <c r="K84">
        <v>-46.997886999999999</v>
      </c>
      <c r="L84">
        <v>-38.657443999999998</v>
      </c>
      <c r="N84" s="6">
        <f t="shared" si="15"/>
        <v>24.275388888889001</v>
      </c>
      <c r="O84" s="6">
        <f t="shared" si="13"/>
        <v>-35.578907000000001</v>
      </c>
    </row>
    <row r="85" spans="2:15" x14ac:dyDescent="0.25">
      <c r="B85">
        <v>19933000000</v>
      </c>
      <c r="C85">
        <v>-52.757103000000001</v>
      </c>
      <c r="D85">
        <v>-43.457596000000002</v>
      </c>
      <c r="F85" s="6">
        <f t="shared" si="14"/>
        <v>24.715666666667001</v>
      </c>
      <c r="G85" s="6">
        <f t="shared" si="12"/>
        <v>-23.712766999999999</v>
      </c>
      <c r="J85">
        <v>19933000000</v>
      </c>
      <c r="K85">
        <v>-49.659351000000001</v>
      </c>
      <c r="L85">
        <v>-41.205554999999997</v>
      </c>
      <c r="N85" s="6">
        <f t="shared" si="15"/>
        <v>24.715666666667001</v>
      </c>
      <c r="O85" s="6">
        <f t="shared" si="13"/>
        <v>-31.02861</v>
      </c>
    </row>
    <row r="86" spans="2:15" x14ac:dyDescent="0.25">
      <c r="B86">
        <v>20652000000</v>
      </c>
      <c r="C86">
        <v>-51.155388000000002</v>
      </c>
      <c r="D86">
        <v>-41.881762999999999</v>
      </c>
      <c r="F86" s="6">
        <f t="shared" si="14"/>
        <v>25.155944444444</v>
      </c>
      <c r="G86" s="6">
        <f t="shared" si="12"/>
        <v>-21.981161</v>
      </c>
      <c r="J86">
        <v>20652000000</v>
      </c>
      <c r="K86">
        <v>-50.684288000000002</v>
      </c>
      <c r="L86">
        <v>-42.246223000000001</v>
      </c>
      <c r="N86" s="6">
        <f t="shared" si="15"/>
        <v>25.155944444444</v>
      </c>
      <c r="O86" s="6">
        <f t="shared" si="13"/>
        <v>-31.148167000000001</v>
      </c>
    </row>
    <row r="87" spans="2:15" x14ac:dyDescent="0.25">
      <c r="B87">
        <v>21371000000</v>
      </c>
      <c r="C87">
        <v>-49.723742999999999</v>
      </c>
      <c r="D87">
        <v>-40.203785000000003</v>
      </c>
      <c r="F87" s="6">
        <f t="shared" si="14"/>
        <v>25.596222222222</v>
      </c>
      <c r="G87" s="6">
        <f t="shared" si="12"/>
        <v>-22.101611999999999</v>
      </c>
      <c r="J87">
        <v>21371000000</v>
      </c>
      <c r="K87">
        <v>-48.756225999999998</v>
      </c>
      <c r="L87">
        <v>-40.057045000000002</v>
      </c>
      <c r="N87" s="6">
        <f t="shared" si="15"/>
        <v>25.596222222222</v>
      </c>
      <c r="O87" s="6">
        <f t="shared" si="13"/>
        <v>-29.026865000000001</v>
      </c>
    </row>
    <row r="88" spans="2:15" x14ac:dyDescent="0.25">
      <c r="B88">
        <v>22090000000</v>
      </c>
      <c r="C88">
        <v>-49.855376999999997</v>
      </c>
      <c r="D88">
        <v>-40.034118999999997</v>
      </c>
      <c r="F88" s="6">
        <f t="shared" si="14"/>
        <v>26.0365</v>
      </c>
      <c r="G88" s="6">
        <f t="shared" si="12"/>
        <v>-22.310818000000001</v>
      </c>
      <c r="J88">
        <v>22090000000</v>
      </c>
      <c r="K88">
        <v>-49.729312999999998</v>
      </c>
      <c r="L88">
        <v>-40.757896000000002</v>
      </c>
      <c r="N88" s="6">
        <f t="shared" si="15"/>
        <v>26.0365</v>
      </c>
      <c r="O88" s="6">
        <f t="shared" si="13"/>
        <v>-26.347875999999999</v>
      </c>
    </row>
    <row r="89" spans="2:15" x14ac:dyDescent="0.25">
      <c r="B89">
        <v>22809000000</v>
      </c>
      <c r="C89">
        <v>-49.170333999999997</v>
      </c>
      <c r="D89">
        <v>-38.762905000000003</v>
      </c>
      <c r="F89" s="6">
        <f t="shared" si="14"/>
        <v>26.476777777778</v>
      </c>
      <c r="G89" s="6">
        <f t="shared" si="12"/>
        <v>-22.293558000000001</v>
      </c>
      <c r="J89">
        <v>22809000000</v>
      </c>
      <c r="K89">
        <v>-46.775036</v>
      </c>
      <c r="L89">
        <v>-37.623584999999999</v>
      </c>
      <c r="N89" s="6">
        <f t="shared" si="15"/>
        <v>26.476777777778</v>
      </c>
      <c r="O89" s="6">
        <f t="shared" si="13"/>
        <v>-24.379732000000001</v>
      </c>
    </row>
    <row r="90" spans="2:15" x14ac:dyDescent="0.25">
      <c r="B90">
        <v>23528000000</v>
      </c>
      <c r="C90">
        <v>-48.311565000000002</v>
      </c>
      <c r="D90">
        <v>-36.487923000000002</v>
      </c>
      <c r="F90" s="6">
        <f t="shared" si="14"/>
        <v>26.917055555556001</v>
      </c>
      <c r="G90" s="6">
        <f t="shared" si="12"/>
        <v>-21.453032</v>
      </c>
      <c r="J90">
        <v>23528000000</v>
      </c>
      <c r="K90">
        <v>-45.855342999999998</v>
      </c>
      <c r="L90">
        <v>-35.271872999999999</v>
      </c>
      <c r="N90" s="6">
        <f t="shared" si="15"/>
        <v>26.917055555556001</v>
      </c>
      <c r="O90" s="6">
        <f t="shared" si="13"/>
        <v>-21.946027999999998</v>
      </c>
    </row>
    <row r="91" spans="2:15" x14ac:dyDescent="0.25">
      <c r="B91">
        <v>24247000000</v>
      </c>
      <c r="C91">
        <v>-48.658096</v>
      </c>
      <c r="D91">
        <v>-36.368675000000003</v>
      </c>
      <c r="F91" s="6">
        <f t="shared" si="14"/>
        <v>27.357333333332999</v>
      </c>
      <c r="G91" s="6">
        <f t="shared" si="12"/>
        <v>-23.338131000000001</v>
      </c>
      <c r="J91">
        <v>24247000000</v>
      </c>
      <c r="K91">
        <v>-48.753349</v>
      </c>
      <c r="L91">
        <v>-38.714699000000003</v>
      </c>
      <c r="N91" s="6">
        <f t="shared" si="15"/>
        <v>27.357333333332999</v>
      </c>
      <c r="O91" s="6">
        <f t="shared" si="13"/>
        <v>-21.052364000000001</v>
      </c>
    </row>
    <row r="92" spans="2:15" x14ac:dyDescent="0.25">
      <c r="B92">
        <v>24966000000</v>
      </c>
      <c r="C92">
        <v>-49.695103000000003</v>
      </c>
      <c r="D92">
        <v>-37.133656000000002</v>
      </c>
      <c r="F92" s="6">
        <f t="shared" si="14"/>
        <v>27.797611111110999</v>
      </c>
      <c r="G92" s="6">
        <f t="shared" si="12"/>
        <v>-21.933803999999999</v>
      </c>
      <c r="J92">
        <v>24966000000</v>
      </c>
      <c r="K92">
        <v>-53.957614999999997</v>
      </c>
      <c r="L92">
        <v>-42.503371999999999</v>
      </c>
      <c r="N92" s="6">
        <f t="shared" si="15"/>
        <v>27.797611111110999</v>
      </c>
      <c r="O92" s="6">
        <f t="shared" si="13"/>
        <v>-21.484283000000001</v>
      </c>
    </row>
    <row r="93" spans="2:15" x14ac:dyDescent="0.25">
      <c r="B93">
        <v>25685000000</v>
      </c>
      <c r="C93">
        <v>-50.386383000000002</v>
      </c>
      <c r="D93">
        <v>-37.257773999999998</v>
      </c>
      <c r="F93" s="6">
        <f t="shared" si="14"/>
        <v>28.237888888889</v>
      </c>
      <c r="G93" s="6">
        <f t="shared" si="12"/>
        <v>-20.17802</v>
      </c>
      <c r="J93">
        <v>25685000000</v>
      </c>
      <c r="K93">
        <v>-53.115993000000003</v>
      </c>
      <c r="L93">
        <v>-42.178303</v>
      </c>
      <c r="N93" s="6">
        <f t="shared" si="15"/>
        <v>28.237888888889</v>
      </c>
      <c r="O93" s="6">
        <f t="shared" si="13"/>
        <v>-22.777597</v>
      </c>
    </row>
    <row r="94" spans="2:15" x14ac:dyDescent="0.25">
      <c r="B94">
        <v>26404000000</v>
      </c>
      <c r="C94">
        <v>-49.910789000000001</v>
      </c>
      <c r="D94">
        <v>-36.461216</v>
      </c>
      <c r="F94" s="6">
        <f t="shared" si="14"/>
        <v>28.678166666667</v>
      </c>
      <c r="G94" s="6">
        <f t="shared" si="12"/>
        <v>-23.791542</v>
      </c>
      <c r="J94">
        <v>26404000000</v>
      </c>
      <c r="K94">
        <v>-50.813899999999997</v>
      </c>
      <c r="L94">
        <v>-40.019043000000003</v>
      </c>
      <c r="N94" s="6">
        <f t="shared" si="15"/>
        <v>28.678166666667</v>
      </c>
      <c r="O94" s="6">
        <f t="shared" si="13"/>
        <v>-23.335622999999998</v>
      </c>
    </row>
    <row r="95" spans="2:15" x14ac:dyDescent="0.25">
      <c r="B95">
        <v>27123000000</v>
      </c>
      <c r="C95">
        <v>-50.148105999999999</v>
      </c>
      <c r="D95">
        <v>-36.073749999999997</v>
      </c>
      <c r="F95" s="6">
        <f t="shared" si="14"/>
        <v>29.118444444444002</v>
      </c>
      <c r="G95" s="6">
        <f t="shared" si="12"/>
        <v>-23.874065000000002</v>
      </c>
      <c r="J95">
        <v>27123000000</v>
      </c>
      <c r="K95">
        <v>-49.593128</v>
      </c>
      <c r="L95">
        <v>-38.578330999999999</v>
      </c>
      <c r="N95" s="6">
        <f t="shared" si="15"/>
        <v>29.118444444444002</v>
      </c>
      <c r="O95" s="6">
        <f t="shared" si="13"/>
        <v>-23.786290999999999</v>
      </c>
    </row>
    <row r="96" spans="2:15" x14ac:dyDescent="0.25">
      <c r="B96">
        <v>27842000000</v>
      </c>
      <c r="C96">
        <v>-50.772694000000001</v>
      </c>
      <c r="D96">
        <v>-36.722706000000002</v>
      </c>
      <c r="F96" s="6">
        <f t="shared" si="14"/>
        <v>29.558722222221999</v>
      </c>
      <c r="G96" s="6">
        <f t="shared" si="12"/>
        <v>-21.887008999999999</v>
      </c>
      <c r="J96">
        <v>27842000000</v>
      </c>
      <c r="K96">
        <v>-47.370983000000003</v>
      </c>
      <c r="L96">
        <v>-36.836860999999999</v>
      </c>
      <c r="N96" s="6">
        <f t="shared" si="15"/>
        <v>29.558722222221999</v>
      </c>
      <c r="O96" s="6">
        <f t="shared" si="13"/>
        <v>-24.503975000000001</v>
      </c>
    </row>
    <row r="97" spans="2:16" x14ac:dyDescent="0.25">
      <c r="B97">
        <v>28561000000</v>
      </c>
      <c r="C97">
        <v>-50.405476</v>
      </c>
      <c r="D97">
        <v>-35.295966999999997</v>
      </c>
      <c r="F97" s="6">
        <f t="shared" si="14"/>
        <v>29.998999999999999</v>
      </c>
      <c r="G97" s="6">
        <f t="shared" si="12"/>
        <v>-25.024802999999999</v>
      </c>
      <c r="J97">
        <v>28561000000</v>
      </c>
      <c r="K97">
        <v>-47.246098000000003</v>
      </c>
      <c r="L97">
        <v>-36.701973000000002</v>
      </c>
      <c r="N97" s="6">
        <f t="shared" si="15"/>
        <v>29.998999999999999</v>
      </c>
      <c r="O97" s="6">
        <f t="shared" si="13"/>
        <v>-29.634418</v>
      </c>
    </row>
    <row r="98" spans="2:16" x14ac:dyDescent="0.25">
      <c r="B98">
        <v>29280000000</v>
      </c>
      <c r="C98">
        <v>-49.650481999999997</v>
      </c>
      <c r="D98">
        <v>-33.022193999999999</v>
      </c>
      <c r="F98" s="6" t="s">
        <v>25</v>
      </c>
      <c r="J98">
        <v>29280000000</v>
      </c>
      <c r="K98">
        <v>-47.393436000000001</v>
      </c>
      <c r="L98">
        <v>-35.854678999999997</v>
      </c>
      <c r="N98" s="6" t="s">
        <v>25</v>
      </c>
    </row>
    <row r="99" spans="2:16" x14ac:dyDescent="0.25">
      <c r="B99">
        <v>29999000000</v>
      </c>
      <c r="C99">
        <v>-49.195843000000004</v>
      </c>
      <c r="D99">
        <v>-32.544327000000003</v>
      </c>
      <c r="J99">
        <v>29999000000</v>
      </c>
      <c r="K99">
        <v>-50.669155000000003</v>
      </c>
      <c r="L99">
        <v>-38.273803999999998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-70.001221000000001</v>
      </c>
      <c r="H103" s="36">
        <f>ABS(AVERAGE(G103:G121)-(H102-1)*5)</f>
        <v>62.974172210526326</v>
      </c>
      <c r="J103" t="s">
        <v>28</v>
      </c>
      <c r="N103" s="6">
        <f t="shared" ref="N103:N121" si="19">J129/1000000000</f>
        <v>5.0170000000000003</v>
      </c>
      <c r="O103" s="6">
        <f t="shared" si="17"/>
        <v>-66.539276000000001</v>
      </c>
      <c r="P103" s="36">
        <f>ABS(AVERAGE(O103:O121)-(P102-1)*5)</f>
        <v>63.368347210526316</v>
      </c>
    </row>
    <row r="104" spans="2:16" x14ac:dyDescent="0.25">
      <c r="B104" t="s">
        <v>23</v>
      </c>
      <c r="C104" t="s">
        <v>158</v>
      </c>
      <c r="D104" t="s">
        <v>80</v>
      </c>
      <c r="F104" s="6">
        <f t="shared" si="18"/>
        <v>6.0703333333332994</v>
      </c>
      <c r="G104" s="6">
        <f t="shared" si="16"/>
        <v>-62.027541999999997</v>
      </c>
      <c r="J104" t="s">
        <v>23</v>
      </c>
      <c r="K104" t="s">
        <v>135</v>
      </c>
      <c r="L104" t="s">
        <v>38</v>
      </c>
      <c r="N104" s="6">
        <f t="shared" si="19"/>
        <v>5.6552222222222008</v>
      </c>
      <c r="O104" s="6">
        <f t="shared" si="17"/>
        <v>-64.230277999999998</v>
      </c>
    </row>
    <row r="105" spans="2:16" x14ac:dyDescent="0.25">
      <c r="B105">
        <v>22074000000</v>
      </c>
      <c r="C105">
        <v>-34.062187000000002</v>
      </c>
      <c r="D105">
        <v>-25.283621</v>
      </c>
      <c r="F105" s="6">
        <f t="shared" si="18"/>
        <v>7.1236666666667006</v>
      </c>
      <c r="G105" s="6">
        <f t="shared" si="16"/>
        <v>-65.427124000000006</v>
      </c>
      <c r="J105">
        <v>22074000000</v>
      </c>
      <c r="K105">
        <v>-38.787613</v>
      </c>
      <c r="L105">
        <v>-30.614227</v>
      </c>
      <c r="N105" s="6">
        <f t="shared" si="19"/>
        <v>6.2934444444443995</v>
      </c>
      <c r="O105" s="6">
        <f t="shared" si="17"/>
        <v>-71.450005000000004</v>
      </c>
    </row>
    <row r="106" spans="2:16" x14ac:dyDescent="0.25">
      <c r="B106">
        <v>22514277777.778</v>
      </c>
      <c r="C106">
        <v>-33.945552999999997</v>
      </c>
      <c r="D106">
        <v>-25.270184</v>
      </c>
      <c r="F106" s="6">
        <f t="shared" si="18"/>
        <v>8.1769999999999996</v>
      </c>
      <c r="G106" s="6">
        <f t="shared" si="16"/>
        <v>-59.890284999999999</v>
      </c>
      <c r="J106">
        <v>22514277777.778</v>
      </c>
      <c r="K106">
        <v>-40.022590999999998</v>
      </c>
      <c r="L106">
        <v>-32.31324</v>
      </c>
      <c r="N106" s="6">
        <f t="shared" si="19"/>
        <v>6.9316666666667004</v>
      </c>
      <c r="O106" s="6">
        <f t="shared" si="17"/>
        <v>-72.713142000000005</v>
      </c>
    </row>
    <row r="107" spans="2:16" x14ac:dyDescent="0.25">
      <c r="B107">
        <v>22954555555.556</v>
      </c>
      <c r="C107">
        <v>-31.965178000000002</v>
      </c>
      <c r="D107">
        <v>-23.365687999999999</v>
      </c>
      <c r="F107" s="6">
        <f t="shared" si="18"/>
        <v>9.2303333333333004</v>
      </c>
      <c r="G107" s="6">
        <f t="shared" si="16"/>
        <v>-66.468208000000004</v>
      </c>
      <c r="J107">
        <v>22954555555.556</v>
      </c>
      <c r="K107">
        <v>-41.953060000000001</v>
      </c>
      <c r="L107">
        <v>-33.945545000000003</v>
      </c>
      <c r="N107" s="6">
        <f t="shared" si="19"/>
        <v>7.5698888888889</v>
      </c>
      <c r="O107" s="6">
        <f t="shared" si="17"/>
        <v>-63.796546999999997</v>
      </c>
    </row>
    <row r="108" spans="2:16" x14ac:dyDescent="0.25">
      <c r="B108">
        <v>23394833333.333</v>
      </c>
      <c r="C108">
        <v>-31.148247000000001</v>
      </c>
      <c r="D108">
        <v>-22.168427000000001</v>
      </c>
      <c r="F108" s="6">
        <f t="shared" si="18"/>
        <v>10.283666666666999</v>
      </c>
      <c r="G108" s="6">
        <f t="shared" si="16"/>
        <v>-58.718994000000002</v>
      </c>
      <c r="J108">
        <v>23394833333.333</v>
      </c>
      <c r="K108">
        <v>-42.060977999999999</v>
      </c>
      <c r="L108">
        <v>-33.720539000000002</v>
      </c>
      <c r="N108" s="6">
        <f t="shared" si="19"/>
        <v>8.2081111111110996</v>
      </c>
      <c r="O108" s="6">
        <f t="shared" si="17"/>
        <v>-55.851170000000003</v>
      </c>
    </row>
    <row r="109" spans="2:16" x14ac:dyDescent="0.25">
      <c r="B109">
        <v>23835111111.111</v>
      </c>
      <c r="C109">
        <v>-30.919219999999999</v>
      </c>
      <c r="D109">
        <v>-21.619710999999999</v>
      </c>
      <c r="F109" s="6">
        <f t="shared" si="18"/>
        <v>11.337</v>
      </c>
      <c r="G109" s="6">
        <f t="shared" si="16"/>
        <v>-70.069671999999997</v>
      </c>
      <c r="J109">
        <v>23835111111.111</v>
      </c>
      <c r="K109">
        <v>-42.025204000000002</v>
      </c>
      <c r="L109">
        <v>-33.571407000000001</v>
      </c>
      <c r="N109" s="6">
        <f t="shared" si="19"/>
        <v>8.8463333333333001</v>
      </c>
      <c r="O109" s="6">
        <f t="shared" si="17"/>
        <v>-67.466392999999997</v>
      </c>
    </row>
    <row r="110" spans="2:16" x14ac:dyDescent="0.25">
      <c r="B110">
        <v>24275388888.889</v>
      </c>
      <c r="C110">
        <v>-30.590070999999998</v>
      </c>
      <c r="D110">
        <v>-21.316445999999999</v>
      </c>
      <c r="F110" s="6">
        <f t="shared" si="18"/>
        <v>12.390333333333</v>
      </c>
      <c r="G110" s="6">
        <f t="shared" si="16"/>
        <v>-59.028343</v>
      </c>
      <c r="J110">
        <v>24275388888.889</v>
      </c>
      <c r="K110">
        <v>-44.016972000000003</v>
      </c>
      <c r="L110">
        <v>-35.578907000000001</v>
      </c>
      <c r="N110" s="6">
        <f t="shared" si="19"/>
        <v>9.4845555555556</v>
      </c>
      <c r="O110" s="6">
        <f t="shared" si="17"/>
        <v>-61.942024000000004</v>
      </c>
    </row>
    <row r="111" spans="2:16" x14ac:dyDescent="0.25">
      <c r="B111">
        <v>24715666666.667</v>
      </c>
      <c r="C111">
        <v>-33.232726999999997</v>
      </c>
      <c r="D111">
        <v>-23.712766999999999</v>
      </c>
      <c r="F111" s="6">
        <f t="shared" si="18"/>
        <v>13.443666666666999</v>
      </c>
      <c r="G111" s="6">
        <f t="shared" si="16"/>
        <v>-58.322547999999998</v>
      </c>
      <c r="J111">
        <v>24715666666.667</v>
      </c>
      <c r="K111">
        <v>-39.727791000000003</v>
      </c>
      <c r="L111">
        <v>-31.02861</v>
      </c>
      <c r="N111" s="6">
        <f t="shared" si="19"/>
        <v>10.122777777777999</v>
      </c>
      <c r="O111" s="6">
        <f t="shared" si="17"/>
        <v>-56.815474999999999</v>
      </c>
    </row>
    <row r="112" spans="2:16" x14ac:dyDescent="0.25">
      <c r="B112">
        <v>25155944444.444</v>
      </c>
      <c r="C112">
        <v>-31.802422</v>
      </c>
      <c r="D112">
        <v>-21.981161</v>
      </c>
      <c r="F112" s="6">
        <f t="shared" si="18"/>
        <v>14.497</v>
      </c>
      <c r="G112" s="6">
        <f t="shared" si="16"/>
        <v>-65.449684000000005</v>
      </c>
      <c r="J112">
        <v>25155944444.444</v>
      </c>
      <c r="K112">
        <v>-40.119587000000003</v>
      </c>
      <c r="L112">
        <v>-31.148167000000001</v>
      </c>
      <c r="N112" s="6">
        <f t="shared" si="19"/>
        <v>10.760999999999999</v>
      </c>
      <c r="O112" s="6">
        <f t="shared" si="17"/>
        <v>-63.212242000000003</v>
      </c>
    </row>
    <row r="113" spans="2:16" x14ac:dyDescent="0.25">
      <c r="B113">
        <v>25596222222.222</v>
      </c>
      <c r="C113">
        <v>-32.509036999999999</v>
      </c>
      <c r="D113">
        <v>-22.101611999999999</v>
      </c>
      <c r="F113" s="6">
        <f t="shared" si="18"/>
        <v>15.550333333333</v>
      </c>
      <c r="G113" s="6">
        <f t="shared" si="16"/>
        <v>-58.384819</v>
      </c>
      <c r="J113">
        <v>25596222222.222</v>
      </c>
      <c r="K113">
        <v>-38.178314</v>
      </c>
      <c r="L113">
        <v>-29.026865000000001</v>
      </c>
      <c r="N113" s="6">
        <f t="shared" si="19"/>
        <v>11.399222222222001</v>
      </c>
      <c r="O113" s="6">
        <f t="shared" si="17"/>
        <v>-61.130718000000002</v>
      </c>
    </row>
    <row r="114" spans="2:16" x14ac:dyDescent="0.25">
      <c r="B114">
        <v>26036500000</v>
      </c>
      <c r="C114">
        <v>-34.134459999999997</v>
      </c>
      <c r="D114">
        <v>-22.310818000000001</v>
      </c>
      <c r="F114" s="6">
        <f t="shared" si="18"/>
        <v>16.603666666666999</v>
      </c>
      <c r="G114" s="6">
        <f t="shared" si="16"/>
        <v>-54.787188999999998</v>
      </c>
      <c r="J114">
        <v>26036500000</v>
      </c>
      <c r="K114">
        <v>-36.931347000000002</v>
      </c>
      <c r="L114">
        <v>-26.347875999999999</v>
      </c>
      <c r="N114" s="6">
        <f t="shared" si="19"/>
        <v>12.037444444444001</v>
      </c>
      <c r="O114" s="6">
        <f t="shared" si="17"/>
        <v>-57.400306999999998</v>
      </c>
    </row>
    <row r="115" spans="2:16" x14ac:dyDescent="0.25">
      <c r="B115">
        <v>26476777777.778</v>
      </c>
      <c r="C115">
        <v>-34.582980999999997</v>
      </c>
      <c r="D115">
        <v>-22.293558000000001</v>
      </c>
      <c r="F115" s="6">
        <f t="shared" si="18"/>
        <v>17.657</v>
      </c>
      <c r="G115" s="6">
        <f t="shared" si="16"/>
        <v>-53.491318</v>
      </c>
      <c r="J115">
        <v>26476777777.778</v>
      </c>
      <c r="K115">
        <v>-34.418380999999997</v>
      </c>
      <c r="L115">
        <v>-24.379732000000001</v>
      </c>
      <c r="N115" s="6">
        <f t="shared" si="19"/>
        <v>12.675666666667</v>
      </c>
      <c r="O115" s="6">
        <f t="shared" si="17"/>
        <v>-60.562496000000003</v>
      </c>
    </row>
    <row r="116" spans="2:16" x14ac:dyDescent="0.25">
      <c r="B116">
        <v>26917055555.556</v>
      </c>
      <c r="C116">
        <v>-34.014481000000004</v>
      </c>
      <c r="D116">
        <v>-21.453032</v>
      </c>
      <c r="F116" s="6">
        <f t="shared" si="18"/>
        <v>18.710333333333001</v>
      </c>
      <c r="G116" s="6">
        <f t="shared" si="16"/>
        <v>-49.342224000000002</v>
      </c>
      <c r="J116">
        <v>26917055555.556</v>
      </c>
      <c r="K116">
        <v>-33.400272000000001</v>
      </c>
      <c r="L116">
        <v>-21.946027999999998</v>
      </c>
      <c r="N116" s="6">
        <f t="shared" si="19"/>
        <v>13.313888888889</v>
      </c>
      <c r="O116" s="6">
        <f t="shared" si="17"/>
        <v>-56.566822000000002</v>
      </c>
    </row>
    <row r="117" spans="2:16" x14ac:dyDescent="0.25">
      <c r="B117">
        <v>27357333333.333</v>
      </c>
      <c r="C117">
        <v>-36.466740000000001</v>
      </c>
      <c r="D117">
        <v>-23.338131000000001</v>
      </c>
      <c r="F117" s="6">
        <f t="shared" si="18"/>
        <v>19.763666666667</v>
      </c>
      <c r="G117" s="6">
        <f t="shared" si="16"/>
        <v>-53.295535999999998</v>
      </c>
      <c r="J117">
        <v>27357333333.333</v>
      </c>
      <c r="K117">
        <v>-31.990055000000002</v>
      </c>
      <c r="L117">
        <v>-21.052364000000001</v>
      </c>
      <c r="N117" s="6">
        <f t="shared" si="19"/>
        <v>13.952111111111</v>
      </c>
      <c r="O117" s="6">
        <f t="shared" si="17"/>
        <v>-52.539490000000001</v>
      </c>
    </row>
    <row r="118" spans="2:16" x14ac:dyDescent="0.25">
      <c r="B118">
        <v>27797611111.111</v>
      </c>
      <c r="C118">
        <v>-35.383377000000003</v>
      </c>
      <c r="D118">
        <v>-21.933803999999999</v>
      </c>
      <c r="F118" s="6">
        <f t="shared" si="18"/>
        <v>20.817</v>
      </c>
      <c r="G118" s="6">
        <f t="shared" si="16"/>
        <v>-55.198096999999997</v>
      </c>
      <c r="J118">
        <v>27797611111.111</v>
      </c>
      <c r="K118">
        <v>-32.279139999999998</v>
      </c>
      <c r="L118">
        <v>-21.484283000000001</v>
      </c>
      <c r="N118" s="6">
        <f t="shared" si="19"/>
        <v>14.590333333333</v>
      </c>
      <c r="O118" s="6">
        <f t="shared" si="17"/>
        <v>-49.403992000000002</v>
      </c>
    </row>
    <row r="119" spans="2:16" x14ac:dyDescent="0.25">
      <c r="B119">
        <v>28237888888.889</v>
      </c>
      <c r="C119">
        <v>-34.252377000000003</v>
      </c>
      <c r="D119">
        <v>-20.17802</v>
      </c>
      <c r="F119" s="6">
        <f t="shared" si="18"/>
        <v>21.870333333333001</v>
      </c>
      <c r="G119" s="6">
        <f t="shared" si="16"/>
        <v>-55.917461000000003</v>
      </c>
      <c r="J119">
        <v>28237888888.889</v>
      </c>
      <c r="K119">
        <v>-33.792392999999997</v>
      </c>
      <c r="L119">
        <v>-22.777597</v>
      </c>
      <c r="N119" s="6">
        <f t="shared" si="19"/>
        <v>15.228555555555999</v>
      </c>
      <c r="O119" s="6">
        <f t="shared" si="17"/>
        <v>-54.486412000000001</v>
      </c>
    </row>
    <row r="120" spans="2:16" x14ac:dyDescent="0.25">
      <c r="B120">
        <v>28678166666.667</v>
      </c>
      <c r="C120">
        <v>-37.841529999999999</v>
      </c>
      <c r="D120">
        <v>-23.791542</v>
      </c>
      <c r="F120" s="6">
        <f t="shared" si="18"/>
        <v>22.923666666667</v>
      </c>
      <c r="G120" s="6">
        <f t="shared" si="16"/>
        <v>-46.968314999999997</v>
      </c>
      <c r="J120">
        <v>28678166666.667</v>
      </c>
      <c r="K120">
        <v>-33.869743</v>
      </c>
      <c r="L120">
        <v>-23.335622999999998</v>
      </c>
      <c r="N120" s="6">
        <f t="shared" si="19"/>
        <v>15.866777777777999</v>
      </c>
      <c r="O120" s="6">
        <f t="shared" si="17"/>
        <v>-40.642131999999997</v>
      </c>
    </row>
    <row r="121" spans="2:16" x14ac:dyDescent="0.25">
      <c r="B121">
        <v>29118444444.444</v>
      </c>
      <c r="C121">
        <v>-38.983573999999997</v>
      </c>
      <c r="D121">
        <v>-23.874065000000002</v>
      </c>
      <c r="F121" s="6">
        <f t="shared" si="18"/>
        <v>23.977</v>
      </c>
      <c r="G121" s="6">
        <f t="shared" si="16"/>
        <v>-38.720692</v>
      </c>
      <c r="J121">
        <v>29118444444.444</v>
      </c>
      <c r="K121">
        <v>-34.330418000000002</v>
      </c>
      <c r="L121">
        <v>-23.786290999999999</v>
      </c>
      <c r="N121" s="6">
        <f t="shared" si="19"/>
        <v>16.504999999999999</v>
      </c>
      <c r="O121" s="6">
        <f t="shared" si="17"/>
        <v>-32.249676000000001</v>
      </c>
    </row>
    <row r="122" spans="2:16" x14ac:dyDescent="0.25">
      <c r="B122">
        <v>29558722222.222</v>
      </c>
      <c r="C122">
        <v>-38.515296999999997</v>
      </c>
      <c r="D122">
        <v>-21.887008999999999</v>
      </c>
      <c r="F122" s="6" t="s">
        <v>25</v>
      </c>
      <c r="J122">
        <v>29558722222.222</v>
      </c>
      <c r="K122">
        <v>-36.042732000000001</v>
      </c>
      <c r="L122">
        <v>-24.503975000000001</v>
      </c>
      <c r="N122" s="6" t="s">
        <v>25</v>
      </c>
    </row>
    <row r="123" spans="2:16" x14ac:dyDescent="0.25">
      <c r="B123">
        <v>29999000000</v>
      </c>
      <c r="C123">
        <v>-41.676318999999999</v>
      </c>
      <c r="D123">
        <v>-25.024802999999999</v>
      </c>
      <c r="J123">
        <v>29999000000</v>
      </c>
      <c r="K123">
        <v>-42.029769999999999</v>
      </c>
      <c r="L123">
        <v>-29.634418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-61.798335999999999</v>
      </c>
      <c r="H127" s="36">
        <f>ABS(AVERAGE(G127:G145)-(H126-1)*5)</f>
        <v>64.513201631578966</v>
      </c>
      <c r="J127" t="s">
        <v>29</v>
      </c>
      <c r="N127" s="6">
        <f t="shared" ref="N127:N145" si="23">J153/1000000000</f>
        <v>5.0170000000000003</v>
      </c>
      <c r="O127" s="6">
        <f t="shared" si="21"/>
        <v>-62.72533</v>
      </c>
      <c r="P127" s="36">
        <f>ABS(AVERAGE(O127:O145)-(P126-1)*5)</f>
        <v>64.09523905263157</v>
      </c>
    </row>
    <row r="128" spans="2:16" x14ac:dyDescent="0.25">
      <c r="B128" t="s">
        <v>23</v>
      </c>
      <c r="C128" t="s">
        <v>126</v>
      </c>
      <c r="D128" t="s">
        <v>81</v>
      </c>
      <c r="F128" s="6">
        <f t="shared" si="22"/>
        <v>6.4048888888889</v>
      </c>
      <c r="G128" s="6">
        <f t="shared" si="20"/>
        <v>-79.047263999999998</v>
      </c>
      <c r="J128" t="s">
        <v>23</v>
      </c>
      <c r="K128" t="s">
        <v>136</v>
      </c>
      <c r="L128" t="s">
        <v>39</v>
      </c>
      <c r="N128" s="6">
        <f t="shared" si="23"/>
        <v>6.32125</v>
      </c>
      <c r="O128" s="6">
        <f t="shared" si="21"/>
        <v>-60.285373999999997</v>
      </c>
    </row>
    <row r="129" spans="2:15" x14ac:dyDescent="0.25">
      <c r="B129">
        <v>5017000000</v>
      </c>
      <c r="C129">
        <v>-78.779785000000004</v>
      </c>
      <c r="D129">
        <v>-70.001221000000001</v>
      </c>
      <c r="F129" s="6">
        <f t="shared" si="22"/>
        <v>7.7927777777777996</v>
      </c>
      <c r="G129" s="6">
        <f t="shared" si="20"/>
        <v>-65.020972999999998</v>
      </c>
      <c r="J129">
        <v>5017000000</v>
      </c>
      <c r="K129">
        <v>-74.712661999999995</v>
      </c>
      <c r="L129">
        <v>-66.539276000000001</v>
      </c>
      <c r="N129" s="6">
        <f t="shared" si="23"/>
        <v>7.6254999999999997</v>
      </c>
      <c r="O129" s="6">
        <f t="shared" si="21"/>
        <v>-59.809550999999999</v>
      </c>
    </row>
    <row r="130" spans="2:15" x14ac:dyDescent="0.25">
      <c r="B130">
        <v>6070333333.3332996</v>
      </c>
      <c r="C130">
        <v>-70.702911</v>
      </c>
      <c r="D130">
        <v>-62.027541999999997</v>
      </c>
      <c r="F130" s="6">
        <f t="shared" si="22"/>
        <v>9.1806666666667009</v>
      </c>
      <c r="G130" s="6">
        <f t="shared" si="20"/>
        <v>-66.779990999999995</v>
      </c>
      <c r="J130">
        <v>5655222222.2222004</v>
      </c>
      <c r="K130">
        <v>-71.939628999999996</v>
      </c>
      <c r="L130">
        <v>-64.230277999999998</v>
      </c>
      <c r="N130" s="6">
        <f t="shared" si="23"/>
        <v>8.9297500000000003</v>
      </c>
      <c r="O130" s="6">
        <f t="shared" si="21"/>
        <v>-57.797184000000001</v>
      </c>
    </row>
    <row r="131" spans="2:15" x14ac:dyDescent="0.25">
      <c r="B131">
        <v>7123666666.6667004</v>
      </c>
      <c r="C131">
        <v>-74.026611000000003</v>
      </c>
      <c r="D131">
        <v>-65.427124000000006</v>
      </c>
      <c r="F131" s="6">
        <f t="shared" si="22"/>
        <v>10.568555555555999</v>
      </c>
      <c r="G131" s="6">
        <f t="shared" si="20"/>
        <v>-68.644745</v>
      </c>
      <c r="J131">
        <v>6293444444.4443998</v>
      </c>
      <c r="K131">
        <v>-79.457511999999994</v>
      </c>
      <c r="L131">
        <v>-71.450005000000004</v>
      </c>
      <c r="N131" s="6">
        <f t="shared" si="23"/>
        <v>10.234</v>
      </c>
      <c r="O131" s="6">
        <f t="shared" si="21"/>
        <v>-65.424003999999996</v>
      </c>
    </row>
    <row r="132" spans="2:15" x14ac:dyDescent="0.25">
      <c r="B132">
        <v>8177000000</v>
      </c>
      <c r="C132">
        <v>-68.870109999999997</v>
      </c>
      <c r="D132">
        <v>-59.890284999999999</v>
      </c>
      <c r="F132" s="6">
        <f t="shared" si="22"/>
        <v>11.956444444444001</v>
      </c>
      <c r="G132" s="6">
        <f t="shared" si="20"/>
        <v>-62.243755</v>
      </c>
      <c r="J132">
        <v>6931666666.6667004</v>
      </c>
      <c r="K132">
        <v>-81.053580999999994</v>
      </c>
      <c r="L132">
        <v>-72.713142000000005</v>
      </c>
      <c r="N132" s="6">
        <f t="shared" si="23"/>
        <v>11.53825</v>
      </c>
      <c r="O132" s="6">
        <f t="shared" si="21"/>
        <v>-64.497093000000007</v>
      </c>
    </row>
    <row r="133" spans="2:15" x14ac:dyDescent="0.25">
      <c r="B133">
        <v>9230333333.3332996</v>
      </c>
      <c r="C133">
        <v>-75.767714999999995</v>
      </c>
      <c r="D133">
        <v>-66.468208000000004</v>
      </c>
      <c r="F133" s="6">
        <f t="shared" si="22"/>
        <v>13.344333333333001</v>
      </c>
      <c r="G133" s="6">
        <f t="shared" si="20"/>
        <v>-59.245068000000003</v>
      </c>
      <c r="J133">
        <v>7569888888.8888998</v>
      </c>
      <c r="K133">
        <v>-72.250343000000001</v>
      </c>
      <c r="L133">
        <v>-63.796546999999997</v>
      </c>
      <c r="N133" s="6">
        <f t="shared" si="23"/>
        <v>12.842499999999999</v>
      </c>
      <c r="O133" s="6">
        <f t="shared" si="21"/>
        <v>-61.561774999999997</v>
      </c>
    </row>
    <row r="134" spans="2:15" x14ac:dyDescent="0.25">
      <c r="B134">
        <v>10283666666.667</v>
      </c>
      <c r="C134">
        <v>-67.992615000000001</v>
      </c>
      <c r="D134">
        <v>-58.718994000000002</v>
      </c>
      <c r="F134" s="6">
        <f t="shared" si="22"/>
        <v>14.732222222222001</v>
      </c>
      <c r="G134" s="6">
        <f t="shared" si="20"/>
        <v>-58.535666999999997</v>
      </c>
      <c r="J134">
        <v>8208111111.1111002</v>
      </c>
      <c r="K134">
        <v>-64.289237999999997</v>
      </c>
      <c r="L134">
        <v>-55.851170000000003</v>
      </c>
      <c r="N134" s="6">
        <f t="shared" si="23"/>
        <v>14.146750000000001</v>
      </c>
      <c r="O134" s="6">
        <f t="shared" si="21"/>
        <v>-62.613255000000002</v>
      </c>
    </row>
    <row r="135" spans="2:15" x14ac:dyDescent="0.25">
      <c r="B135">
        <v>11337000000</v>
      </c>
      <c r="C135">
        <v>-79.58963</v>
      </c>
      <c r="D135">
        <v>-70.069671999999997</v>
      </c>
      <c r="F135" s="6">
        <f t="shared" si="22"/>
        <v>16.120111111111001</v>
      </c>
      <c r="G135" s="6">
        <f t="shared" si="20"/>
        <v>-57.044249999999998</v>
      </c>
      <c r="J135">
        <v>8846333333.3332996</v>
      </c>
      <c r="K135">
        <v>-76.165572999999995</v>
      </c>
      <c r="L135">
        <v>-67.466392999999997</v>
      </c>
      <c r="N135" s="6">
        <f t="shared" si="23"/>
        <v>15.451000000000001</v>
      </c>
      <c r="O135" s="6">
        <f t="shared" si="21"/>
        <v>-60.645961999999997</v>
      </c>
    </row>
    <row r="136" spans="2:15" x14ac:dyDescent="0.25">
      <c r="B136">
        <v>12390333333.333</v>
      </c>
      <c r="C136">
        <v>-68.849602000000004</v>
      </c>
      <c r="D136">
        <v>-59.028343</v>
      </c>
      <c r="F136" s="6">
        <f t="shared" si="22"/>
        <v>17.507999999999999</v>
      </c>
      <c r="G136" s="6">
        <f t="shared" si="20"/>
        <v>-52.904667000000003</v>
      </c>
      <c r="J136">
        <v>9484555555.5555992</v>
      </c>
      <c r="K136">
        <v>-70.913444999999996</v>
      </c>
      <c r="L136">
        <v>-61.942024000000004</v>
      </c>
      <c r="N136" s="6">
        <f t="shared" si="23"/>
        <v>16.75525</v>
      </c>
      <c r="O136" s="6">
        <f t="shared" si="21"/>
        <v>-53.430115000000001</v>
      </c>
    </row>
    <row r="137" spans="2:15" x14ac:dyDescent="0.25">
      <c r="B137">
        <v>13443666666.667</v>
      </c>
      <c r="C137">
        <v>-68.729973000000001</v>
      </c>
      <c r="D137">
        <v>-58.322547999999998</v>
      </c>
      <c r="F137" s="6">
        <f t="shared" si="22"/>
        <v>18.895888888889001</v>
      </c>
      <c r="G137" s="6">
        <f t="shared" si="20"/>
        <v>-55.155372999999997</v>
      </c>
      <c r="J137">
        <v>10122777777.778</v>
      </c>
      <c r="K137">
        <v>-65.966926999999998</v>
      </c>
      <c r="L137">
        <v>-56.815474999999999</v>
      </c>
      <c r="N137" s="6">
        <f t="shared" si="23"/>
        <v>18.0595</v>
      </c>
      <c r="O137" s="6">
        <f t="shared" si="21"/>
        <v>-59.178932000000003</v>
      </c>
    </row>
    <row r="138" spans="2:15" x14ac:dyDescent="0.25">
      <c r="B138">
        <v>14497000000</v>
      </c>
      <c r="C138">
        <v>-77.273330999999999</v>
      </c>
      <c r="D138">
        <v>-65.449684000000005</v>
      </c>
      <c r="F138" s="6">
        <f t="shared" si="22"/>
        <v>20.283777777777999</v>
      </c>
      <c r="G138" s="6">
        <f t="shared" si="20"/>
        <v>-57.234355999999998</v>
      </c>
      <c r="J138">
        <v>10761000000</v>
      </c>
      <c r="K138">
        <v>-73.795715000000001</v>
      </c>
      <c r="L138">
        <v>-63.212242000000003</v>
      </c>
      <c r="N138" s="6">
        <f t="shared" si="23"/>
        <v>19.36375</v>
      </c>
      <c r="O138" s="6">
        <f t="shared" si="21"/>
        <v>-64.001830999999996</v>
      </c>
    </row>
    <row r="139" spans="2:15" x14ac:dyDescent="0.25">
      <c r="B139">
        <v>15550333333.333</v>
      </c>
      <c r="C139">
        <v>-70.674239999999998</v>
      </c>
      <c r="D139">
        <v>-58.384819</v>
      </c>
      <c r="F139" s="6">
        <f t="shared" si="22"/>
        <v>21.671666666667001</v>
      </c>
      <c r="G139" s="6">
        <f t="shared" si="20"/>
        <v>-55.887711000000003</v>
      </c>
      <c r="J139">
        <v>11399222222.222</v>
      </c>
      <c r="K139">
        <v>-71.169364999999999</v>
      </c>
      <c r="L139">
        <v>-61.130718000000002</v>
      </c>
      <c r="N139" s="6">
        <f t="shared" si="23"/>
        <v>20.667999999999999</v>
      </c>
      <c r="O139" s="6">
        <f t="shared" si="21"/>
        <v>-69.165503999999999</v>
      </c>
    </row>
    <row r="140" spans="2:15" x14ac:dyDescent="0.25">
      <c r="B140">
        <v>16603666666.667</v>
      </c>
      <c r="C140">
        <v>-67.348640000000003</v>
      </c>
      <c r="D140">
        <v>-54.787188999999998</v>
      </c>
      <c r="F140" s="6">
        <f t="shared" si="22"/>
        <v>23.059555555555999</v>
      </c>
      <c r="G140" s="6">
        <f t="shared" si="20"/>
        <v>-57.686047000000002</v>
      </c>
      <c r="J140">
        <v>12037444444.444</v>
      </c>
      <c r="K140">
        <v>-68.854552999999996</v>
      </c>
      <c r="L140">
        <v>-57.400306999999998</v>
      </c>
      <c r="N140" s="6">
        <f t="shared" si="23"/>
        <v>21.972249999999999</v>
      </c>
      <c r="O140" s="6">
        <f t="shared" si="21"/>
        <v>-58.157291000000001</v>
      </c>
    </row>
    <row r="141" spans="2:15" x14ac:dyDescent="0.25">
      <c r="B141">
        <v>17657000000</v>
      </c>
      <c r="C141">
        <v>-66.619926000000007</v>
      </c>
      <c r="D141">
        <v>-53.491318</v>
      </c>
      <c r="F141" s="6">
        <f t="shared" si="22"/>
        <v>24.447444444443999</v>
      </c>
      <c r="G141" s="6">
        <f t="shared" si="20"/>
        <v>-58.794662000000002</v>
      </c>
      <c r="J141">
        <v>12675666666.667</v>
      </c>
      <c r="K141">
        <v>-71.500191000000001</v>
      </c>
      <c r="L141">
        <v>-60.562496000000003</v>
      </c>
      <c r="N141" s="6">
        <f t="shared" si="23"/>
        <v>23.276499999999999</v>
      </c>
      <c r="O141" s="6">
        <f t="shared" si="21"/>
        <v>-61.366515999999997</v>
      </c>
    </row>
    <row r="142" spans="2:15" x14ac:dyDescent="0.25">
      <c r="B142">
        <v>18710333333.333</v>
      </c>
      <c r="C142">
        <v>-62.791801</v>
      </c>
      <c r="D142">
        <v>-49.342224000000002</v>
      </c>
      <c r="F142" s="6">
        <f t="shared" si="22"/>
        <v>25.835333333333001</v>
      </c>
      <c r="G142" s="6">
        <f t="shared" si="20"/>
        <v>-56.020229</v>
      </c>
      <c r="J142">
        <v>13313888888.889</v>
      </c>
      <c r="K142">
        <v>-67.361678999999995</v>
      </c>
      <c r="L142">
        <v>-56.566822000000002</v>
      </c>
      <c r="N142" s="6">
        <f t="shared" si="23"/>
        <v>24.580749999999998</v>
      </c>
      <c r="O142" s="6">
        <f t="shared" si="21"/>
        <v>-58.090221</v>
      </c>
    </row>
    <row r="143" spans="2:15" x14ac:dyDescent="0.25">
      <c r="B143">
        <v>19763666666.667</v>
      </c>
      <c r="C143">
        <v>-67.369895999999997</v>
      </c>
      <c r="D143">
        <v>-53.295535999999998</v>
      </c>
      <c r="F143" s="6">
        <f t="shared" si="22"/>
        <v>27.223222222221999</v>
      </c>
      <c r="G143" s="6">
        <f t="shared" si="20"/>
        <v>-55.293190000000003</v>
      </c>
      <c r="J143">
        <v>13952111111.111</v>
      </c>
      <c r="K143">
        <v>-63.554282999999998</v>
      </c>
      <c r="L143">
        <v>-52.539490000000001</v>
      </c>
      <c r="N143" s="6">
        <f t="shared" si="23"/>
        <v>25.885000000000002</v>
      </c>
      <c r="O143" s="6">
        <f t="shared" si="21"/>
        <v>-54.424213000000002</v>
      </c>
    </row>
    <row r="144" spans="2:15" x14ac:dyDescent="0.25">
      <c r="B144">
        <v>20817000000</v>
      </c>
      <c r="C144">
        <v>-69.248085000000003</v>
      </c>
      <c r="D144">
        <v>-55.198096999999997</v>
      </c>
      <c r="F144" s="6">
        <f t="shared" si="22"/>
        <v>28.611111111111001</v>
      </c>
      <c r="G144" s="6">
        <f t="shared" si="20"/>
        <v>-51.887149999999998</v>
      </c>
      <c r="J144">
        <v>14590333333.333</v>
      </c>
      <c r="K144">
        <v>-59.938110000000002</v>
      </c>
      <c r="L144">
        <v>-49.403992000000002</v>
      </c>
      <c r="N144" s="6">
        <f t="shared" si="23"/>
        <v>27.189250000000001</v>
      </c>
      <c r="O144" s="6">
        <f t="shared" si="21"/>
        <v>-46.336502000000003</v>
      </c>
    </row>
    <row r="145" spans="2:16" x14ac:dyDescent="0.25">
      <c r="B145">
        <v>21870333333.333</v>
      </c>
      <c r="C145">
        <v>-71.026970000000006</v>
      </c>
      <c r="D145">
        <v>-55.917461000000003</v>
      </c>
      <c r="F145" s="6">
        <f t="shared" si="22"/>
        <v>29.998999999999999</v>
      </c>
      <c r="G145" s="6">
        <f t="shared" si="20"/>
        <v>-51.527397000000001</v>
      </c>
      <c r="J145">
        <v>15228555555.556</v>
      </c>
      <c r="K145">
        <v>-65.030540000000002</v>
      </c>
      <c r="L145">
        <v>-54.486412000000001</v>
      </c>
      <c r="N145" s="6">
        <f t="shared" si="23"/>
        <v>28.493500000000001</v>
      </c>
      <c r="O145" s="6">
        <f t="shared" si="21"/>
        <v>-43.298889000000003</v>
      </c>
    </row>
    <row r="146" spans="2:16" x14ac:dyDescent="0.25">
      <c r="B146">
        <v>22923666666.667</v>
      </c>
      <c r="C146">
        <v>-63.596603000000002</v>
      </c>
      <c r="D146">
        <v>-46.968314999999997</v>
      </c>
      <c r="F146" s="6" t="s">
        <v>25</v>
      </c>
      <c r="J146">
        <v>15866777777.778</v>
      </c>
      <c r="K146">
        <v>-52.180889000000001</v>
      </c>
      <c r="L146">
        <v>-40.642131999999997</v>
      </c>
      <c r="N146" s="6" t="s">
        <v>25</v>
      </c>
    </row>
    <row r="147" spans="2:16" x14ac:dyDescent="0.25">
      <c r="B147">
        <v>23977000000</v>
      </c>
      <c r="C147">
        <v>-55.372208000000001</v>
      </c>
      <c r="D147">
        <v>-38.720692</v>
      </c>
      <c r="J147">
        <v>16505000000</v>
      </c>
      <c r="K147">
        <v>-44.645023000000002</v>
      </c>
      <c r="L147">
        <v>-32.249676000000001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9.0289999999999999</v>
      </c>
      <c r="G151" s="6">
        <f t="shared" si="24"/>
        <v>-56.383831000000001</v>
      </c>
      <c r="H151" s="36">
        <f>ABS(AVERAGE(G151:G169)-(H150-1)*5)</f>
        <v>67.597811473684203</v>
      </c>
      <c r="J151" t="s">
        <v>40</v>
      </c>
      <c r="N151" s="6">
        <f t="shared" ref="N151:N169" si="27">J177/1000000000</f>
        <v>6.02</v>
      </c>
      <c r="O151" s="6">
        <f t="shared" si="25"/>
        <v>-57.947448999999999</v>
      </c>
      <c r="P151" s="36">
        <f>ABS(AVERAGE(O151:O169)-(P150-1)*5)</f>
        <v>67.678876894736845</v>
      </c>
    </row>
    <row r="152" spans="2:16" x14ac:dyDescent="0.25">
      <c r="B152" t="s">
        <v>23</v>
      </c>
      <c r="C152" t="s">
        <v>159</v>
      </c>
      <c r="D152" t="s">
        <v>82</v>
      </c>
      <c r="F152" s="6">
        <f t="shared" si="26"/>
        <v>10.194000000000001</v>
      </c>
      <c r="G152" s="6">
        <f t="shared" si="24"/>
        <v>-57.93676</v>
      </c>
      <c r="J152" t="s">
        <v>23</v>
      </c>
      <c r="K152" t="s">
        <v>123</v>
      </c>
      <c r="L152" t="s">
        <v>41</v>
      </c>
      <c r="N152" s="6">
        <f t="shared" si="27"/>
        <v>7.3521666666667</v>
      </c>
      <c r="O152" s="6">
        <f t="shared" si="25"/>
        <v>-56.954917999999999</v>
      </c>
    </row>
    <row r="153" spans="2:16" x14ac:dyDescent="0.25">
      <c r="B153">
        <v>5017000000</v>
      </c>
      <c r="C153">
        <v>-70.576903999999999</v>
      </c>
      <c r="D153">
        <v>-61.798335999999999</v>
      </c>
      <c r="F153" s="6">
        <f t="shared" si="26"/>
        <v>11.359</v>
      </c>
      <c r="G153" s="6">
        <f t="shared" si="24"/>
        <v>-63.643279999999997</v>
      </c>
      <c r="J153">
        <v>5017000000</v>
      </c>
      <c r="K153">
        <v>-70.898712000000003</v>
      </c>
      <c r="L153">
        <v>-62.72533</v>
      </c>
      <c r="N153" s="6">
        <f t="shared" si="27"/>
        <v>8.6843333333332993</v>
      </c>
      <c r="O153" s="6">
        <f t="shared" si="25"/>
        <v>-64.747085999999996</v>
      </c>
    </row>
    <row r="154" spans="2:16" x14ac:dyDescent="0.25">
      <c r="B154">
        <v>6404888888.8888998</v>
      </c>
      <c r="C154">
        <v>-87.722633000000002</v>
      </c>
      <c r="D154">
        <v>-79.047263999999998</v>
      </c>
      <c r="F154" s="6">
        <f t="shared" si="26"/>
        <v>12.523999999999999</v>
      </c>
      <c r="G154" s="6">
        <f t="shared" si="24"/>
        <v>-67.440430000000006</v>
      </c>
      <c r="J154">
        <v>6321250000</v>
      </c>
      <c r="K154">
        <v>-67.994727999999995</v>
      </c>
      <c r="L154">
        <v>-60.285373999999997</v>
      </c>
      <c r="N154" s="6">
        <f t="shared" si="27"/>
        <v>10.016500000000001</v>
      </c>
      <c r="O154" s="6">
        <f t="shared" si="25"/>
        <v>-58.872264999999999</v>
      </c>
    </row>
    <row r="155" spans="2:16" x14ac:dyDescent="0.25">
      <c r="B155">
        <v>7792777777.7777996</v>
      </c>
      <c r="C155">
        <v>-73.620461000000006</v>
      </c>
      <c r="D155">
        <v>-65.020972999999998</v>
      </c>
      <c r="F155" s="6">
        <f t="shared" si="26"/>
        <v>13.689</v>
      </c>
      <c r="G155" s="6">
        <f t="shared" si="24"/>
        <v>-60.153602999999997</v>
      </c>
      <c r="J155">
        <v>7625500000</v>
      </c>
      <c r="K155">
        <v>-67.817062000000007</v>
      </c>
      <c r="L155">
        <v>-59.809550999999999</v>
      </c>
      <c r="N155" s="6">
        <f t="shared" si="27"/>
        <v>11.348666666667</v>
      </c>
      <c r="O155" s="6">
        <f t="shared" si="25"/>
        <v>-63.634754000000001</v>
      </c>
    </row>
    <row r="156" spans="2:16" x14ac:dyDescent="0.25">
      <c r="B156">
        <v>9180666666.6667004</v>
      </c>
      <c r="C156">
        <v>-75.759810999999999</v>
      </c>
      <c r="D156">
        <v>-66.779990999999995</v>
      </c>
      <c r="F156" s="6">
        <f t="shared" si="26"/>
        <v>14.853999999999999</v>
      </c>
      <c r="G156" s="6">
        <f t="shared" si="24"/>
        <v>-58.728157000000003</v>
      </c>
      <c r="J156">
        <v>8929750000</v>
      </c>
      <c r="K156">
        <v>-66.137619000000001</v>
      </c>
      <c r="L156">
        <v>-57.797184000000001</v>
      </c>
      <c r="N156" s="6">
        <f t="shared" si="27"/>
        <v>12.680833333333</v>
      </c>
      <c r="O156" s="6">
        <f t="shared" si="25"/>
        <v>-73.030281000000002</v>
      </c>
    </row>
    <row r="157" spans="2:16" x14ac:dyDescent="0.25">
      <c r="B157">
        <v>10568555555.556</v>
      </c>
      <c r="C157">
        <v>-77.944252000000006</v>
      </c>
      <c r="D157">
        <v>-68.644745</v>
      </c>
      <c r="F157" s="6">
        <f t="shared" si="26"/>
        <v>16.018999999999998</v>
      </c>
      <c r="G157" s="6">
        <f t="shared" si="24"/>
        <v>-61.83522</v>
      </c>
      <c r="J157">
        <v>10234000000</v>
      </c>
      <c r="K157">
        <v>-73.877791999999999</v>
      </c>
      <c r="L157">
        <v>-65.424003999999996</v>
      </c>
      <c r="N157" s="6">
        <f t="shared" si="27"/>
        <v>14.013</v>
      </c>
      <c r="O157" s="6">
        <f t="shared" si="25"/>
        <v>-64.895302000000001</v>
      </c>
    </row>
    <row r="158" spans="2:16" x14ac:dyDescent="0.25">
      <c r="B158">
        <v>11956444444.444</v>
      </c>
      <c r="C158">
        <v>-71.517380000000003</v>
      </c>
      <c r="D158">
        <v>-62.243755</v>
      </c>
      <c r="F158" s="6">
        <f t="shared" si="26"/>
        <v>17.184000000000001</v>
      </c>
      <c r="G158" s="6">
        <f t="shared" si="24"/>
        <v>-65.302047999999999</v>
      </c>
      <c r="J158">
        <v>11538250000</v>
      </c>
      <c r="K158">
        <v>-72.935158000000001</v>
      </c>
      <c r="L158">
        <v>-64.497093000000007</v>
      </c>
      <c r="N158" s="6">
        <f t="shared" si="27"/>
        <v>15.345166666667</v>
      </c>
      <c r="O158" s="6">
        <f t="shared" si="25"/>
        <v>-65.136039999999994</v>
      </c>
    </row>
    <row r="159" spans="2:16" x14ac:dyDescent="0.25">
      <c r="B159">
        <v>13344333333.333</v>
      </c>
      <c r="C159">
        <v>-68.765029999999996</v>
      </c>
      <c r="D159">
        <v>-59.245068000000003</v>
      </c>
      <c r="F159" s="6">
        <f t="shared" si="26"/>
        <v>18.349</v>
      </c>
      <c r="G159" s="6">
        <f t="shared" si="24"/>
        <v>-62.474288999999999</v>
      </c>
      <c r="J159">
        <v>12842500000</v>
      </c>
      <c r="K159">
        <v>-70.260955999999993</v>
      </c>
      <c r="L159">
        <v>-61.561774999999997</v>
      </c>
      <c r="N159" s="6">
        <f t="shared" si="27"/>
        <v>16.677333333332999</v>
      </c>
      <c r="O159" s="6">
        <f t="shared" si="25"/>
        <v>-60.113593999999999</v>
      </c>
    </row>
    <row r="160" spans="2:16" x14ac:dyDescent="0.25">
      <c r="B160">
        <v>14732222222.222</v>
      </c>
      <c r="C160">
        <v>-68.356926000000001</v>
      </c>
      <c r="D160">
        <v>-58.535666999999997</v>
      </c>
      <c r="F160" s="6">
        <f t="shared" si="26"/>
        <v>19.513999999999999</v>
      </c>
      <c r="G160" s="6">
        <f t="shared" si="24"/>
        <v>-66.706069999999997</v>
      </c>
      <c r="J160">
        <v>14146750000</v>
      </c>
      <c r="K160">
        <v>-71.584671</v>
      </c>
      <c r="L160">
        <v>-62.613255000000002</v>
      </c>
      <c r="N160" s="6">
        <f t="shared" si="27"/>
        <v>18.009499999999999</v>
      </c>
      <c r="O160" s="6">
        <f t="shared" si="25"/>
        <v>-61.138770999999998</v>
      </c>
    </row>
    <row r="161" spans="2:16" x14ac:dyDescent="0.25">
      <c r="B161">
        <v>16120111111.111</v>
      </c>
      <c r="C161">
        <v>-67.451674999999994</v>
      </c>
      <c r="D161">
        <v>-57.044249999999998</v>
      </c>
      <c r="F161" s="6">
        <f t="shared" si="26"/>
        <v>20.678999999999998</v>
      </c>
      <c r="G161" s="6">
        <f t="shared" si="24"/>
        <v>-71.670081999999994</v>
      </c>
      <c r="J161">
        <v>15451000000</v>
      </c>
      <c r="K161">
        <v>-69.797409000000002</v>
      </c>
      <c r="L161">
        <v>-60.645961999999997</v>
      </c>
      <c r="N161" s="6">
        <f t="shared" si="27"/>
        <v>19.341666666666999</v>
      </c>
      <c r="O161" s="6">
        <f t="shared" si="25"/>
        <v>-76.864013999999997</v>
      </c>
    </row>
    <row r="162" spans="2:16" x14ac:dyDescent="0.25">
      <c r="B162">
        <v>17508000000</v>
      </c>
      <c r="C162">
        <v>-64.728309999999993</v>
      </c>
      <c r="D162">
        <v>-52.904667000000003</v>
      </c>
      <c r="F162" s="6">
        <f t="shared" si="26"/>
        <v>21.844000000000001</v>
      </c>
      <c r="G162" s="6">
        <f t="shared" si="24"/>
        <v>-76.130638000000005</v>
      </c>
      <c r="J162">
        <v>16755250000</v>
      </c>
      <c r="K162">
        <v>-64.013587999999999</v>
      </c>
      <c r="L162">
        <v>-53.430115000000001</v>
      </c>
      <c r="N162" s="6">
        <f t="shared" si="27"/>
        <v>20.673833333333</v>
      </c>
      <c r="O162" s="6">
        <f t="shared" si="25"/>
        <v>-64.410850999999994</v>
      </c>
    </row>
    <row r="163" spans="2:16" x14ac:dyDescent="0.25">
      <c r="B163">
        <v>18895888888.889</v>
      </c>
      <c r="C163">
        <v>-67.444794000000002</v>
      </c>
      <c r="D163">
        <v>-55.155372999999997</v>
      </c>
      <c r="F163" s="6">
        <f t="shared" si="26"/>
        <v>23.009</v>
      </c>
      <c r="G163" s="6">
        <f t="shared" si="24"/>
        <v>-68.622069999999994</v>
      </c>
      <c r="J163">
        <v>18059500000</v>
      </c>
      <c r="K163">
        <v>-69.217583000000005</v>
      </c>
      <c r="L163">
        <v>-59.178932000000003</v>
      </c>
      <c r="N163" s="6">
        <f t="shared" si="27"/>
        <v>22.006</v>
      </c>
      <c r="O163" s="6">
        <f t="shared" si="25"/>
        <v>-57.716842999999997</v>
      </c>
    </row>
    <row r="164" spans="2:16" x14ac:dyDescent="0.25">
      <c r="B164">
        <v>20283777777.778</v>
      </c>
      <c r="C164">
        <v>-69.795806999999996</v>
      </c>
      <c r="D164">
        <v>-57.234355999999998</v>
      </c>
      <c r="F164" s="6">
        <f t="shared" si="26"/>
        <v>24.173999999999999</v>
      </c>
      <c r="G164" s="6">
        <f t="shared" si="24"/>
        <v>-59.827831000000003</v>
      </c>
      <c r="J164">
        <v>19363750000</v>
      </c>
      <c r="K164">
        <v>-75.456069999999997</v>
      </c>
      <c r="L164">
        <v>-64.001830999999996</v>
      </c>
      <c r="N164" s="6">
        <f t="shared" si="27"/>
        <v>23.338166666667</v>
      </c>
      <c r="O164" s="6">
        <f t="shared" si="25"/>
        <v>-62.239666</v>
      </c>
    </row>
    <row r="165" spans="2:16" x14ac:dyDescent="0.25">
      <c r="B165">
        <v>21671666666.667</v>
      </c>
      <c r="C165">
        <v>-69.016318999999996</v>
      </c>
      <c r="D165">
        <v>-55.887711000000003</v>
      </c>
      <c r="F165" s="6">
        <f t="shared" si="26"/>
        <v>25.338999999999999</v>
      </c>
      <c r="G165" s="6">
        <f t="shared" si="24"/>
        <v>-56.811169</v>
      </c>
      <c r="J165">
        <v>20668000000</v>
      </c>
      <c r="K165">
        <v>-80.103194999999999</v>
      </c>
      <c r="L165">
        <v>-69.165503999999999</v>
      </c>
      <c r="N165" s="6">
        <f t="shared" si="27"/>
        <v>24.670333333333001</v>
      </c>
      <c r="O165" s="6">
        <f t="shared" si="25"/>
        <v>-60.176364999999997</v>
      </c>
    </row>
    <row r="166" spans="2:16" x14ac:dyDescent="0.25">
      <c r="B166">
        <v>23059555555.556</v>
      </c>
      <c r="C166">
        <v>-71.135620000000003</v>
      </c>
      <c r="D166">
        <v>-57.686047000000002</v>
      </c>
      <c r="F166" s="6">
        <f t="shared" si="26"/>
        <v>26.504000000000001</v>
      </c>
      <c r="G166" s="6">
        <f t="shared" si="24"/>
        <v>-61.230666999999997</v>
      </c>
      <c r="J166">
        <v>21972250000</v>
      </c>
      <c r="K166">
        <v>-68.952147999999994</v>
      </c>
      <c r="L166">
        <v>-58.157291000000001</v>
      </c>
      <c r="N166" s="6">
        <f t="shared" si="27"/>
        <v>26.002500000000001</v>
      </c>
      <c r="O166" s="6">
        <f t="shared" si="25"/>
        <v>-64.569457999999997</v>
      </c>
    </row>
    <row r="167" spans="2:16" x14ac:dyDescent="0.25">
      <c r="B167">
        <v>24447444444.444</v>
      </c>
      <c r="C167">
        <v>-72.869018999999994</v>
      </c>
      <c r="D167">
        <v>-58.794662000000002</v>
      </c>
      <c r="F167" s="6">
        <f t="shared" si="26"/>
        <v>27.669</v>
      </c>
      <c r="G167" s="6">
        <f t="shared" si="24"/>
        <v>-61.904342999999997</v>
      </c>
      <c r="J167">
        <v>23276500000</v>
      </c>
      <c r="K167">
        <v>-72.381309999999999</v>
      </c>
      <c r="L167">
        <v>-61.366515999999997</v>
      </c>
      <c r="N167" s="6">
        <f t="shared" si="27"/>
        <v>27.334666666667001</v>
      </c>
      <c r="O167" s="6">
        <f t="shared" si="25"/>
        <v>-60.556435</v>
      </c>
    </row>
    <row r="168" spans="2:16" x14ac:dyDescent="0.25">
      <c r="B168">
        <v>25835333333.333</v>
      </c>
      <c r="C168">
        <v>-70.070212999999995</v>
      </c>
      <c r="D168">
        <v>-56.020229</v>
      </c>
      <c r="F168" s="6">
        <f t="shared" si="26"/>
        <v>28.834</v>
      </c>
      <c r="G168" s="6">
        <f t="shared" si="24"/>
        <v>-54.900955000000003</v>
      </c>
      <c r="J168">
        <v>24580750000</v>
      </c>
      <c r="K168">
        <v>-68.624343999999994</v>
      </c>
      <c r="L168">
        <v>-58.090221</v>
      </c>
      <c r="N168" s="6">
        <f t="shared" si="27"/>
        <v>28.666833333332999</v>
      </c>
      <c r="O168" s="6">
        <f t="shared" si="25"/>
        <v>-60.490326000000003</v>
      </c>
    </row>
    <row r="169" spans="2:16" x14ac:dyDescent="0.25">
      <c r="B169">
        <v>27223222222.222</v>
      </c>
      <c r="C169">
        <v>-70.402702000000005</v>
      </c>
      <c r="D169">
        <v>-55.293190000000003</v>
      </c>
      <c r="F169" s="6">
        <f t="shared" si="26"/>
        <v>29.998999999999999</v>
      </c>
      <c r="G169" s="6">
        <f t="shared" si="24"/>
        <v>-57.656975000000003</v>
      </c>
      <c r="J169">
        <v>25885000000</v>
      </c>
      <c r="K169">
        <v>-64.968338000000003</v>
      </c>
      <c r="L169">
        <v>-54.424213000000002</v>
      </c>
      <c r="N169" s="6">
        <f t="shared" si="27"/>
        <v>29.998999999999999</v>
      </c>
      <c r="O169" s="6">
        <f t="shared" si="25"/>
        <v>-57.404243000000001</v>
      </c>
    </row>
    <row r="170" spans="2:16" x14ac:dyDescent="0.25">
      <c r="B170">
        <v>28611111111.111</v>
      </c>
      <c r="C170">
        <v>-68.515433999999999</v>
      </c>
      <c r="D170">
        <v>-51.887149999999998</v>
      </c>
      <c r="F170" s="6" t="s">
        <v>25</v>
      </c>
      <c r="J170">
        <v>27189250000</v>
      </c>
      <c r="K170">
        <v>-57.875259</v>
      </c>
      <c r="L170">
        <v>-46.336502000000003</v>
      </c>
      <c r="N170" s="6" t="s">
        <v>25</v>
      </c>
    </row>
    <row r="171" spans="2:16" x14ac:dyDescent="0.25">
      <c r="B171">
        <v>29999000000</v>
      </c>
      <c r="C171">
        <v>-68.178916999999998</v>
      </c>
      <c r="D171">
        <v>-51.527397000000001</v>
      </c>
      <c r="J171">
        <v>28493500000</v>
      </c>
      <c r="K171">
        <v>-55.694240999999998</v>
      </c>
      <c r="L171">
        <v>-43.298889000000003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13.978</v>
      </c>
      <c r="G175" s="6">
        <f t="shared" si="28"/>
        <v>-64.472877999999994</v>
      </c>
      <c r="H175" s="36">
        <f>ABS(AVERAGE(G175:G193)-(H174-1)*5)</f>
        <v>74.630849894736855</v>
      </c>
      <c r="J175" t="s">
        <v>42</v>
      </c>
      <c r="N175" s="6">
        <f t="shared" ref="N175:N193" si="31">J201/1000000000</f>
        <v>8.5284999999999993</v>
      </c>
      <c r="O175" s="6">
        <f t="shared" si="29"/>
        <v>-74.351753000000002</v>
      </c>
      <c r="P175" s="36">
        <f>ABS(AVERAGE(O175:O193)-(P174-1)*5)</f>
        <v>73.805303052631587</v>
      </c>
    </row>
    <row r="176" spans="2:16" x14ac:dyDescent="0.25">
      <c r="B176" t="s">
        <v>23</v>
      </c>
      <c r="C176" t="s">
        <v>160</v>
      </c>
      <c r="D176" t="s">
        <v>83</v>
      </c>
      <c r="F176" s="6">
        <f t="shared" si="30"/>
        <v>14.590333333333</v>
      </c>
      <c r="G176" s="6">
        <f t="shared" si="28"/>
        <v>-67.767418000000006</v>
      </c>
      <c r="J176" t="s">
        <v>23</v>
      </c>
      <c r="K176" t="s">
        <v>137</v>
      </c>
      <c r="L176" t="s">
        <v>43</v>
      </c>
      <c r="N176" s="6">
        <f t="shared" si="31"/>
        <v>9.7213055555555989</v>
      </c>
      <c r="O176" s="6">
        <f t="shared" si="29"/>
        <v>-64.317520000000002</v>
      </c>
    </row>
    <row r="177" spans="2:15" x14ac:dyDescent="0.25">
      <c r="B177">
        <v>9029000000</v>
      </c>
      <c r="C177">
        <v>-65.162398999999994</v>
      </c>
      <c r="D177">
        <v>-56.383831000000001</v>
      </c>
      <c r="F177" s="6">
        <f t="shared" si="30"/>
        <v>15.202666666667</v>
      </c>
      <c r="G177" s="6">
        <f t="shared" si="28"/>
        <v>-71.606528999999995</v>
      </c>
      <c r="J177">
        <v>6020000000</v>
      </c>
      <c r="K177">
        <v>-66.120834000000002</v>
      </c>
      <c r="L177">
        <v>-57.947448999999999</v>
      </c>
      <c r="N177" s="6">
        <f t="shared" si="31"/>
        <v>10.914111111111</v>
      </c>
      <c r="O177" s="6">
        <f t="shared" si="29"/>
        <v>-67.368988000000002</v>
      </c>
    </row>
    <row r="178" spans="2:15" x14ac:dyDescent="0.25">
      <c r="B178">
        <v>10194000000</v>
      </c>
      <c r="C178">
        <v>-66.612128999999996</v>
      </c>
      <c r="D178">
        <v>-57.93676</v>
      </c>
      <c r="F178" s="6">
        <f t="shared" si="30"/>
        <v>15.815</v>
      </c>
      <c r="G178" s="6">
        <f t="shared" si="28"/>
        <v>-70.544296000000003</v>
      </c>
      <c r="J178">
        <v>7352166666.6667004</v>
      </c>
      <c r="K178">
        <v>-64.664268000000007</v>
      </c>
      <c r="L178">
        <v>-56.954917999999999</v>
      </c>
      <c r="N178" s="6">
        <f t="shared" si="31"/>
        <v>12.106916666666999</v>
      </c>
      <c r="O178" s="6">
        <f t="shared" si="29"/>
        <v>-68.403198000000003</v>
      </c>
    </row>
    <row r="179" spans="2:15" x14ac:dyDescent="0.25">
      <c r="B179">
        <v>11359000000</v>
      </c>
      <c r="C179">
        <v>-72.242767000000001</v>
      </c>
      <c r="D179">
        <v>-63.643279999999997</v>
      </c>
      <c r="F179" s="6">
        <f t="shared" si="30"/>
        <v>16.427333333332999</v>
      </c>
      <c r="G179" s="6">
        <f t="shared" si="28"/>
        <v>-68.769706999999997</v>
      </c>
      <c r="J179">
        <v>8684333333.3332996</v>
      </c>
      <c r="K179">
        <v>-72.754593</v>
      </c>
      <c r="L179">
        <v>-64.747085999999996</v>
      </c>
      <c r="N179" s="6">
        <f t="shared" si="31"/>
        <v>13.299722222222</v>
      </c>
      <c r="O179" s="6">
        <f t="shared" si="29"/>
        <v>-71.298218000000006</v>
      </c>
    </row>
    <row r="180" spans="2:15" x14ac:dyDescent="0.25">
      <c r="B180">
        <v>12524000000</v>
      </c>
      <c r="C180">
        <v>-76.420249999999996</v>
      </c>
      <c r="D180">
        <v>-67.440430000000006</v>
      </c>
      <c r="F180" s="6">
        <f t="shared" si="30"/>
        <v>17.039666666666999</v>
      </c>
      <c r="G180" s="6">
        <f t="shared" si="28"/>
        <v>-68.538032999999999</v>
      </c>
      <c r="J180">
        <v>10016500000</v>
      </c>
      <c r="K180">
        <v>-67.212708000000006</v>
      </c>
      <c r="L180">
        <v>-58.872264999999999</v>
      </c>
      <c r="N180" s="6">
        <f t="shared" si="31"/>
        <v>14.492527777777999</v>
      </c>
      <c r="O180" s="6">
        <f t="shared" si="29"/>
        <v>-66.134872000000001</v>
      </c>
    </row>
    <row r="181" spans="2:15" x14ac:dyDescent="0.25">
      <c r="B181">
        <v>13689000000</v>
      </c>
      <c r="C181">
        <v>-69.453109999999995</v>
      </c>
      <c r="D181">
        <v>-60.153602999999997</v>
      </c>
      <c r="F181" s="6">
        <f t="shared" si="30"/>
        <v>17.652000000000001</v>
      </c>
      <c r="G181" s="6">
        <f t="shared" si="28"/>
        <v>-65.012009000000006</v>
      </c>
      <c r="J181">
        <v>11348666666.667</v>
      </c>
      <c r="K181">
        <v>-72.088554000000002</v>
      </c>
      <c r="L181">
        <v>-63.634754000000001</v>
      </c>
      <c r="N181" s="6">
        <f t="shared" si="31"/>
        <v>15.685333333333</v>
      </c>
      <c r="O181" s="6">
        <f t="shared" si="29"/>
        <v>-69.676040999999998</v>
      </c>
    </row>
    <row r="182" spans="2:15" x14ac:dyDescent="0.25">
      <c r="B182">
        <v>14854000000</v>
      </c>
      <c r="C182">
        <v>-68.001778000000002</v>
      </c>
      <c r="D182">
        <v>-58.728157000000003</v>
      </c>
      <c r="F182" s="6">
        <f t="shared" si="30"/>
        <v>18.264333333332999</v>
      </c>
      <c r="G182" s="6">
        <f t="shared" si="28"/>
        <v>-65.220778999999993</v>
      </c>
      <c r="J182">
        <v>12680833333.333</v>
      </c>
      <c r="K182">
        <v>-81.468345999999997</v>
      </c>
      <c r="L182">
        <v>-73.030281000000002</v>
      </c>
      <c r="N182" s="6">
        <f t="shared" si="31"/>
        <v>16.878138888889001</v>
      </c>
      <c r="O182" s="6">
        <f t="shared" si="29"/>
        <v>-90.127266000000006</v>
      </c>
    </row>
    <row r="183" spans="2:15" x14ac:dyDescent="0.25">
      <c r="B183">
        <v>16019000000</v>
      </c>
      <c r="C183">
        <v>-71.355179000000007</v>
      </c>
      <c r="D183">
        <v>-61.83522</v>
      </c>
      <c r="F183" s="6">
        <f t="shared" si="30"/>
        <v>18.876666666666999</v>
      </c>
      <c r="G183" s="6">
        <f t="shared" si="28"/>
        <v>-65.002150999999998</v>
      </c>
      <c r="J183">
        <v>14013000000</v>
      </c>
      <c r="K183">
        <v>-73.594481999999999</v>
      </c>
      <c r="L183">
        <v>-64.895302000000001</v>
      </c>
      <c r="N183" s="6">
        <f t="shared" si="31"/>
        <v>18.070944444443999</v>
      </c>
      <c r="O183" s="6">
        <f t="shared" si="29"/>
        <v>-79.543364999999994</v>
      </c>
    </row>
    <row r="184" spans="2:15" x14ac:dyDescent="0.25">
      <c r="B184">
        <v>17184000000</v>
      </c>
      <c r="C184">
        <v>-75.123305999999999</v>
      </c>
      <c r="D184">
        <v>-65.302047999999999</v>
      </c>
      <c r="F184" s="6">
        <f t="shared" si="30"/>
        <v>19.489000000000001</v>
      </c>
      <c r="G184" s="6">
        <f t="shared" si="28"/>
        <v>-61.424641000000001</v>
      </c>
      <c r="J184">
        <v>15345166666.667</v>
      </c>
      <c r="K184">
        <v>-74.107460000000003</v>
      </c>
      <c r="L184">
        <v>-65.136039999999994</v>
      </c>
      <c r="N184" s="6">
        <f t="shared" si="31"/>
        <v>19.263750000000002</v>
      </c>
      <c r="O184" s="6">
        <f t="shared" si="29"/>
        <v>-71.523430000000005</v>
      </c>
    </row>
    <row r="185" spans="2:15" x14ac:dyDescent="0.25">
      <c r="B185">
        <v>18349000000</v>
      </c>
      <c r="C185">
        <v>-72.881714000000002</v>
      </c>
      <c r="D185">
        <v>-62.474288999999999</v>
      </c>
      <c r="F185" s="6">
        <f t="shared" si="30"/>
        <v>20.101333333332999</v>
      </c>
      <c r="G185" s="6">
        <f t="shared" si="28"/>
        <v>-63.626441999999997</v>
      </c>
      <c r="J185">
        <v>16677333333.333</v>
      </c>
      <c r="K185">
        <v>-69.265045000000001</v>
      </c>
      <c r="L185">
        <v>-60.113593999999999</v>
      </c>
      <c r="N185" s="6">
        <f t="shared" si="31"/>
        <v>20.456555555556001</v>
      </c>
      <c r="O185" s="6">
        <f t="shared" si="29"/>
        <v>-72.633483999999996</v>
      </c>
    </row>
    <row r="186" spans="2:15" x14ac:dyDescent="0.25">
      <c r="B186">
        <v>19514000000</v>
      </c>
      <c r="C186">
        <v>-78.529715999999993</v>
      </c>
      <c r="D186">
        <v>-66.706069999999997</v>
      </c>
      <c r="F186" s="6">
        <f t="shared" si="30"/>
        <v>20.713666666666999</v>
      </c>
      <c r="G186" s="6">
        <f t="shared" si="28"/>
        <v>-66.413321999999994</v>
      </c>
      <c r="J186">
        <v>18009500000</v>
      </c>
      <c r="K186">
        <v>-71.722244000000003</v>
      </c>
      <c r="L186">
        <v>-61.138770999999998</v>
      </c>
      <c r="N186" s="6">
        <f t="shared" si="31"/>
        <v>21.649361111110998</v>
      </c>
      <c r="O186" s="6">
        <f t="shared" si="29"/>
        <v>-62.192532</v>
      </c>
    </row>
    <row r="187" spans="2:15" x14ac:dyDescent="0.25">
      <c r="B187">
        <v>20679000000</v>
      </c>
      <c r="C187">
        <v>-83.959502999999998</v>
      </c>
      <c r="D187">
        <v>-71.670081999999994</v>
      </c>
      <c r="F187" s="6">
        <f t="shared" si="30"/>
        <v>21.326000000000001</v>
      </c>
      <c r="G187" s="6">
        <f t="shared" si="28"/>
        <v>-76.274162000000004</v>
      </c>
      <c r="J187">
        <v>19341666666.667</v>
      </c>
      <c r="K187">
        <v>-86.902664000000001</v>
      </c>
      <c r="L187">
        <v>-76.864013999999997</v>
      </c>
      <c r="N187" s="6">
        <f t="shared" si="31"/>
        <v>22.842166666667001</v>
      </c>
      <c r="O187" s="6">
        <f t="shared" si="29"/>
        <v>-57.068004999999999</v>
      </c>
    </row>
    <row r="188" spans="2:15" x14ac:dyDescent="0.25">
      <c r="B188">
        <v>21844000000</v>
      </c>
      <c r="C188">
        <v>-88.692085000000006</v>
      </c>
      <c r="D188">
        <v>-76.130638000000005</v>
      </c>
      <c r="F188" s="6">
        <f t="shared" si="30"/>
        <v>21.938333333332999</v>
      </c>
      <c r="G188" s="6">
        <f t="shared" si="28"/>
        <v>-81.755661000000003</v>
      </c>
      <c r="J188">
        <v>20673833333.333</v>
      </c>
      <c r="K188">
        <v>-75.865097000000006</v>
      </c>
      <c r="L188">
        <v>-64.410850999999994</v>
      </c>
      <c r="N188" s="6">
        <f t="shared" si="31"/>
        <v>24.034972222221999</v>
      </c>
      <c r="O188" s="6">
        <f t="shared" si="29"/>
        <v>-61.293709</v>
      </c>
    </row>
    <row r="189" spans="2:15" x14ac:dyDescent="0.25">
      <c r="B189">
        <v>23009000000</v>
      </c>
      <c r="C189">
        <v>-81.750679000000005</v>
      </c>
      <c r="D189">
        <v>-68.622069999999994</v>
      </c>
      <c r="F189" s="6">
        <f t="shared" si="30"/>
        <v>22.550666666666999</v>
      </c>
      <c r="G189" s="6">
        <f t="shared" si="28"/>
        <v>-69.100204000000005</v>
      </c>
      <c r="J189">
        <v>22006000000</v>
      </c>
      <c r="K189">
        <v>-68.654533000000001</v>
      </c>
      <c r="L189">
        <v>-57.716842999999997</v>
      </c>
      <c r="N189" s="6">
        <f t="shared" si="31"/>
        <v>25.227777777777998</v>
      </c>
      <c r="O189" s="6">
        <f t="shared" si="29"/>
        <v>-60.483958999999999</v>
      </c>
    </row>
    <row r="190" spans="2:15" x14ac:dyDescent="0.25">
      <c r="B190">
        <v>24174000000</v>
      </c>
      <c r="C190">
        <v>-73.277405000000002</v>
      </c>
      <c r="D190">
        <v>-59.827831000000003</v>
      </c>
      <c r="F190" s="6">
        <f t="shared" si="30"/>
        <v>23.163</v>
      </c>
      <c r="G190" s="6">
        <f t="shared" si="28"/>
        <v>-78.063820000000007</v>
      </c>
      <c r="J190">
        <v>23338166666.667</v>
      </c>
      <c r="K190">
        <v>-73.034522999999993</v>
      </c>
      <c r="L190">
        <v>-62.239666</v>
      </c>
      <c r="N190" s="6">
        <f t="shared" si="31"/>
        <v>26.420583333332999</v>
      </c>
      <c r="O190" s="6">
        <f t="shared" si="29"/>
        <v>-65.512923999999998</v>
      </c>
    </row>
    <row r="191" spans="2:15" x14ac:dyDescent="0.25">
      <c r="B191">
        <v>25339000000</v>
      </c>
      <c r="C191">
        <v>-70.885520999999997</v>
      </c>
      <c r="D191">
        <v>-56.811169</v>
      </c>
      <c r="F191" s="6">
        <f t="shared" si="30"/>
        <v>23.775333333333002</v>
      </c>
      <c r="G191" s="6">
        <f t="shared" si="28"/>
        <v>-74.248192000000003</v>
      </c>
      <c r="J191">
        <v>24670333333.333</v>
      </c>
      <c r="K191">
        <v>-71.191162000000006</v>
      </c>
      <c r="L191">
        <v>-60.176364999999997</v>
      </c>
      <c r="N191" s="6">
        <f t="shared" si="31"/>
        <v>27.613388888888998</v>
      </c>
      <c r="O191" s="6">
        <f t="shared" si="29"/>
        <v>-66.735771</v>
      </c>
    </row>
    <row r="192" spans="2:15" x14ac:dyDescent="0.25">
      <c r="B192">
        <v>26504000000</v>
      </c>
      <c r="C192">
        <v>-75.280654999999996</v>
      </c>
      <c r="D192">
        <v>-61.230666999999997</v>
      </c>
      <c r="F192" s="6">
        <f t="shared" si="30"/>
        <v>24.387666666666998</v>
      </c>
      <c r="G192" s="6">
        <f t="shared" si="28"/>
        <v>-69.675674000000001</v>
      </c>
      <c r="J192">
        <v>26002500000</v>
      </c>
      <c r="K192">
        <v>-75.103577000000001</v>
      </c>
      <c r="L192">
        <v>-64.569457999999997</v>
      </c>
      <c r="N192" s="6">
        <f t="shared" si="31"/>
        <v>28.806194444443999</v>
      </c>
      <c r="O192" s="6">
        <f t="shared" si="29"/>
        <v>-76.143744999999996</v>
      </c>
    </row>
    <row r="193" spans="2:16" x14ac:dyDescent="0.25">
      <c r="B193">
        <v>27669000000</v>
      </c>
      <c r="C193">
        <v>-77.013855000000007</v>
      </c>
      <c r="D193">
        <v>-61.904342999999997</v>
      </c>
      <c r="F193" s="6">
        <f t="shared" si="30"/>
        <v>25</v>
      </c>
      <c r="G193" s="6">
        <f t="shared" si="28"/>
        <v>-75.470230000000001</v>
      </c>
      <c r="J193">
        <v>27334666666.667</v>
      </c>
      <c r="K193">
        <v>-71.100562999999994</v>
      </c>
      <c r="L193">
        <v>-60.556435</v>
      </c>
      <c r="N193" s="6">
        <f t="shared" si="31"/>
        <v>29.998999999999999</v>
      </c>
      <c r="O193" s="6">
        <f t="shared" si="29"/>
        <v>-62.491978000000003</v>
      </c>
    </row>
    <row r="194" spans="2:16" x14ac:dyDescent="0.25">
      <c r="B194">
        <v>28834000000</v>
      </c>
      <c r="C194">
        <v>-71.529242999999994</v>
      </c>
      <c r="D194">
        <v>-54.900955000000003</v>
      </c>
      <c r="F194" s="6" t="s">
        <v>25</v>
      </c>
      <c r="J194">
        <v>28666833333.333</v>
      </c>
      <c r="K194">
        <v>-72.029083</v>
      </c>
      <c r="L194">
        <v>-60.490326000000003</v>
      </c>
      <c r="N194" s="6" t="s">
        <v>25</v>
      </c>
    </row>
    <row r="195" spans="2:16" x14ac:dyDescent="0.25">
      <c r="B195">
        <v>29999000000</v>
      </c>
      <c r="C195">
        <v>-74.308487</v>
      </c>
      <c r="D195">
        <v>-57.656975000000003</v>
      </c>
      <c r="J195">
        <v>29999000000</v>
      </c>
      <c r="K195">
        <v>-69.799591000000007</v>
      </c>
      <c r="L195">
        <v>-57.404243000000001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19.062999999999999</v>
      </c>
      <c r="G199" s="6">
        <f t="shared" si="32"/>
        <v>-60.904117999999997</v>
      </c>
      <c r="H199" s="36">
        <f>ABS(AVERAGE(G199:G217)-(H198-1)*5)</f>
        <v>66.622225947368435</v>
      </c>
      <c r="J199" t="s">
        <v>44</v>
      </c>
      <c r="N199" s="6">
        <f t="shared" ref="N199:N217" si="35">J225/1000000000</f>
        <v>11.037000000000001</v>
      </c>
      <c r="O199" s="6">
        <f t="shared" si="33"/>
        <v>-76.215575999999999</v>
      </c>
      <c r="P199" s="36">
        <f>ABS(AVERAGE(O199:O217)-(P198-1)*5)</f>
        <v>75.3630047368421</v>
      </c>
    </row>
    <row r="200" spans="2:16" x14ac:dyDescent="0.25">
      <c r="B200" t="s">
        <v>23</v>
      </c>
      <c r="C200" t="s">
        <v>161</v>
      </c>
      <c r="D200" t="s">
        <v>84</v>
      </c>
      <c r="F200" s="6">
        <f t="shared" si="34"/>
        <v>19.670555555556</v>
      </c>
      <c r="G200" s="6">
        <f t="shared" si="32"/>
        <v>-61.326641000000002</v>
      </c>
      <c r="J200" t="s">
        <v>23</v>
      </c>
      <c r="K200" t="s">
        <v>138</v>
      </c>
      <c r="L200" t="s">
        <v>45</v>
      </c>
      <c r="N200" s="6">
        <f t="shared" si="35"/>
        <v>12.090444444444</v>
      </c>
      <c r="O200" s="6">
        <f t="shared" si="33"/>
        <v>-68.642150999999998</v>
      </c>
    </row>
    <row r="201" spans="2:16" x14ac:dyDescent="0.25">
      <c r="B201">
        <v>13978000000</v>
      </c>
      <c r="C201">
        <v>-73.251441999999997</v>
      </c>
      <c r="D201">
        <v>-64.472877999999994</v>
      </c>
      <c r="F201" s="6">
        <f t="shared" si="34"/>
        <v>20.278111111110999</v>
      </c>
      <c r="G201" s="6">
        <f t="shared" si="32"/>
        <v>-62.615749000000001</v>
      </c>
      <c r="J201">
        <v>8528500000</v>
      </c>
      <c r="K201">
        <v>-82.525138999999996</v>
      </c>
      <c r="L201">
        <v>-74.351753000000002</v>
      </c>
      <c r="N201" s="6">
        <f t="shared" si="35"/>
        <v>13.143888888889</v>
      </c>
      <c r="O201" s="6">
        <f t="shared" si="33"/>
        <v>-74.858551000000006</v>
      </c>
    </row>
    <row r="202" spans="2:16" x14ac:dyDescent="0.25">
      <c r="B202">
        <v>14590333333.333</v>
      </c>
      <c r="C202">
        <v>-76.442786999999996</v>
      </c>
      <c r="D202">
        <v>-67.767418000000006</v>
      </c>
      <c r="F202" s="6">
        <f t="shared" si="34"/>
        <v>20.885666666666999</v>
      </c>
      <c r="G202" s="6">
        <f t="shared" si="32"/>
        <v>-60.192307</v>
      </c>
      <c r="J202">
        <v>9721305555.5555992</v>
      </c>
      <c r="K202">
        <v>-72.026877999999996</v>
      </c>
      <c r="L202">
        <v>-64.317520000000002</v>
      </c>
      <c r="N202" s="6">
        <f t="shared" si="35"/>
        <v>14.197333333333001</v>
      </c>
      <c r="O202" s="6">
        <f t="shared" si="33"/>
        <v>-72.627341999999999</v>
      </c>
    </row>
    <row r="203" spans="2:16" x14ac:dyDescent="0.25">
      <c r="B203">
        <v>15202666666.667</v>
      </c>
      <c r="C203">
        <v>-80.206017000000003</v>
      </c>
      <c r="D203">
        <v>-71.606528999999995</v>
      </c>
      <c r="F203" s="6">
        <f t="shared" si="34"/>
        <v>21.493222222221998</v>
      </c>
      <c r="G203" s="6">
        <f t="shared" si="32"/>
        <v>-60.303986000000002</v>
      </c>
      <c r="J203">
        <v>10914111111.111</v>
      </c>
      <c r="K203">
        <v>-75.376503</v>
      </c>
      <c r="L203">
        <v>-67.368988000000002</v>
      </c>
      <c r="N203" s="6">
        <f t="shared" si="35"/>
        <v>15.250777777778</v>
      </c>
      <c r="O203" s="6">
        <f t="shared" si="33"/>
        <v>-73.142859999999999</v>
      </c>
    </row>
    <row r="204" spans="2:16" x14ac:dyDescent="0.25">
      <c r="B204">
        <v>15815000000</v>
      </c>
      <c r="C204">
        <v>-79.524117000000004</v>
      </c>
      <c r="D204">
        <v>-70.544296000000003</v>
      </c>
      <c r="F204" s="6">
        <f t="shared" si="34"/>
        <v>22.100777777777999</v>
      </c>
      <c r="G204" s="6">
        <f t="shared" si="32"/>
        <v>-62.687545999999998</v>
      </c>
      <c r="J204">
        <v>12106916666.667</v>
      </c>
      <c r="K204">
        <v>-76.743637000000007</v>
      </c>
      <c r="L204">
        <v>-68.403198000000003</v>
      </c>
      <c r="N204" s="6">
        <f t="shared" si="35"/>
        <v>16.304222222221998</v>
      </c>
      <c r="O204" s="6">
        <f t="shared" si="33"/>
        <v>-80.621245999999999</v>
      </c>
    </row>
    <row r="205" spans="2:16" x14ac:dyDescent="0.25">
      <c r="B205">
        <v>16427333333.333</v>
      </c>
      <c r="C205">
        <v>-78.069214000000002</v>
      </c>
      <c r="D205">
        <v>-68.769706999999997</v>
      </c>
      <c r="F205" s="6">
        <f t="shared" si="34"/>
        <v>22.708333333333002</v>
      </c>
      <c r="G205" s="6">
        <f t="shared" si="32"/>
        <v>-61.090488000000001</v>
      </c>
      <c r="J205">
        <v>13299722222.222</v>
      </c>
      <c r="K205">
        <v>-79.752014000000003</v>
      </c>
      <c r="L205">
        <v>-71.298218000000006</v>
      </c>
      <c r="N205" s="6">
        <f t="shared" si="35"/>
        <v>17.357666666667001</v>
      </c>
      <c r="O205" s="6">
        <f t="shared" si="33"/>
        <v>-71.702834999999993</v>
      </c>
    </row>
    <row r="206" spans="2:16" x14ac:dyDescent="0.25">
      <c r="B206">
        <v>17039666666.667</v>
      </c>
      <c r="C206">
        <v>-77.811653000000007</v>
      </c>
      <c r="D206">
        <v>-68.538032999999999</v>
      </c>
      <c r="F206" s="6">
        <f t="shared" si="34"/>
        <v>23.315888888888999</v>
      </c>
      <c r="G206" s="6">
        <f t="shared" si="32"/>
        <v>-61.002617000000001</v>
      </c>
      <c r="J206">
        <v>14492527777.778</v>
      </c>
      <c r="K206">
        <v>-74.572936999999996</v>
      </c>
      <c r="L206">
        <v>-66.134872000000001</v>
      </c>
      <c r="N206" s="6">
        <f t="shared" si="35"/>
        <v>18.411111111111001</v>
      </c>
      <c r="O206" s="6">
        <f t="shared" si="33"/>
        <v>-73.281334000000001</v>
      </c>
    </row>
    <row r="207" spans="2:16" x14ac:dyDescent="0.25">
      <c r="B207">
        <v>17652000000</v>
      </c>
      <c r="C207">
        <v>-74.531966999999995</v>
      </c>
      <c r="D207">
        <v>-65.012009000000006</v>
      </c>
      <c r="F207" s="6">
        <f t="shared" si="34"/>
        <v>23.923444444444002</v>
      </c>
      <c r="G207" s="6">
        <f t="shared" si="32"/>
        <v>-64.511077999999998</v>
      </c>
      <c r="J207">
        <v>15685333333.333</v>
      </c>
      <c r="K207">
        <v>-78.375220999999996</v>
      </c>
      <c r="L207">
        <v>-69.676040999999998</v>
      </c>
      <c r="N207" s="6">
        <f t="shared" si="35"/>
        <v>19.464555555556</v>
      </c>
      <c r="O207" s="6">
        <f t="shared" si="33"/>
        <v>-69.554519999999997</v>
      </c>
    </row>
    <row r="208" spans="2:16" x14ac:dyDescent="0.25">
      <c r="B208">
        <v>18264333333.333</v>
      </c>
      <c r="C208">
        <v>-75.042038000000005</v>
      </c>
      <c r="D208">
        <v>-65.220778999999993</v>
      </c>
      <c r="F208" s="6">
        <f t="shared" si="34"/>
        <v>24.530999999999999</v>
      </c>
      <c r="G208" s="6">
        <f t="shared" si="32"/>
        <v>-65.912361000000004</v>
      </c>
      <c r="J208">
        <v>16878138888.889</v>
      </c>
      <c r="K208">
        <v>-99.098679000000004</v>
      </c>
      <c r="L208">
        <v>-90.127266000000006</v>
      </c>
      <c r="N208" s="6">
        <f t="shared" si="35"/>
        <v>20.518000000000001</v>
      </c>
      <c r="O208" s="6">
        <f t="shared" si="33"/>
        <v>-69.798782000000003</v>
      </c>
    </row>
    <row r="209" spans="2:16" x14ac:dyDescent="0.25">
      <c r="B209">
        <v>18876666666.667</v>
      </c>
      <c r="C209">
        <v>-75.409576000000001</v>
      </c>
      <c r="D209">
        <v>-65.002150999999998</v>
      </c>
      <c r="F209" s="6">
        <f t="shared" si="34"/>
        <v>25.138555555556</v>
      </c>
      <c r="G209" s="6">
        <f t="shared" si="32"/>
        <v>-60.630519999999997</v>
      </c>
      <c r="J209">
        <v>18070944444.444</v>
      </c>
      <c r="K209">
        <v>-88.694817</v>
      </c>
      <c r="L209">
        <v>-79.543364999999994</v>
      </c>
      <c r="N209" s="6">
        <f t="shared" si="35"/>
        <v>21.571444444444001</v>
      </c>
      <c r="O209" s="6">
        <f t="shared" si="33"/>
        <v>-76.284058000000002</v>
      </c>
    </row>
    <row r="210" spans="2:16" x14ac:dyDescent="0.25">
      <c r="B210">
        <v>19489000000</v>
      </c>
      <c r="C210">
        <v>-73.248283000000001</v>
      </c>
      <c r="D210">
        <v>-61.424641000000001</v>
      </c>
      <c r="F210" s="6">
        <f t="shared" si="34"/>
        <v>25.746111111110999</v>
      </c>
      <c r="G210" s="6">
        <f t="shared" si="32"/>
        <v>-63.394829000000001</v>
      </c>
      <c r="J210">
        <v>19263750000</v>
      </c>
      <c r="K210">
        <v>-82.106894999999994</v>
      </c>
      <c r="L210">
        <v>-71.523430000000005</v>
      </c>
      <c r="N210" s="6">
        <f t="shared" si="35"/>
        <v>22.624888888889</v>
      </c>
      <c r="O210" s="6">
        <f t="shared" si="33"/>
        <v>-71.911201000000005</v>
      </c>
    </row>
    <row r="211" spans="2:16" x14ac:dyDescent="0.25">
      <c r="B211">
        <v>20101333333.333</v>
      </c>
      <c r="C211">
        <v>-75.915863000000002</v>
      </c>
      <c r="D211">
        <v>-63.626441999999997</v>
      </c>
      <c r="F211" s="6">
        <f t="shared" si="34"/>
        <v>26.353666666666999</v>
      </c>
      <c r="G211" s="6">
        <f t="shared" si="32"/>
        <v>-63.180576000000002</v>
      </c>
      <c r="J211">
        <v>20456555555.556</v>
      </c>
      <c r="K211">
        <v>-82.672134</v>
      </c>
      <c r="L211">
        <v>-72.633483999999996</v>
      </c>
      <c r="N211" s="6">
        <f t="shared" si="35"/>
        <v>23.678333333333001</v>
      </c>
      <c r="O211" s="6">
        <f t="shared" si="33"/>
        <v>-70.287903</v>
      </c>
    </row>
    <row r="212" spans="2:16" x14ac:dyDescent="0.25">
      <c r="B212">
        <v>20713666666.667</v>
      </c>
      <c r="C212">
        <v>-78.974770000000007</v>
      </c>
      <c r="D212">
        <v>-66.413321999999994</v>
      </c>
      <c r="F212" s="6">
        <f t="shared" si="34"/>
        <v>26.961222222221998</v>
      </c>
      <c r="G212" s="6">
        <f t="shared" si="32"/>
        <v>-61.451317000000003</v>
      </c>
      <c r="J212">
        <v>21649361111.111</v>
      </c>
      <c r="K212">
        <v>-73.646773999999994</v>
      </c>
      <c r="L212">
        <v>-62.192532</v>
      </c>
      <c r="N212" s="6">
        <f t="shared" si="35"/>
        <v>24.731777777777999</v>
      </c>
      <c r="O212" s="6">
        <f t="shared" si="33"/>
        <v>-60.485557999999997</v>
      </c>
    </row>
    <row r="213" spans="2:16" x14ac:dyDescent="0.25">
      <c r="B213">
        <v>21326000000</v>
      </c>
      <c r="C213">
        <v>-89.402771000000001</v>
      </c>
      <c r="D213">
        <v>-76.274162000000004</v>
      </c>
      <c r="F213" s="6">
        <f t="shared" si="34"/>
        <v>27.568777777777999</v>
      </c>
      <c r="G213" s="6">
        <f t="shared" si="32"/>
        <v>-65.033676</v>
      </c>
      <c r="J213">
        <v>22842166666.667</v>
      </c>
      <c r="K213">
        <v>-68.005699000000007</v>
      </c>
      <c r="L213">
        <v>-57.068004999999999</v>
      </c>
      <c r="N213" s="6">
        <f t="shared" si="35"/>
        <v>25.785222222222</v>
      </c>
      <c r="O213" s="6">
        <f t="shared" si="33"/>
        <v>-56.829501999999998</v>
      </c>
    </row>
    <row r="214" spans="2:16" x14ac:dyDescent="0.25">
      <c r="B214">
        <v>21938333333.333</v>
      </c>
      <c r="C214">
        <v>-95.205230999999998</v>
      </c>
      <c r="D214">
        <v>-81.755661000000003</v>
      </c>
      <c r="F214" s="6">
        <f t="shared" si="34"/>
        <v>28.176333333333002</v>
      </c>
      <c r="G214" s="6">
        <f t="shared" si="32"/>
        <v>-62.050514</v>
      </c>
      <c r="J214">
        <v>24034972222.222</v>
      </c>
      <c r="K214">
        <v>-72.088561999999996</v>
      </c>
      <c r="L214">
        <v>-61.293709</v>
      </c>
      <c r="N214" s="6">
        <f t="shared" si="35"/>
        <v>26.838666666666999</v>
      </c>
      <c r="O214" s="6">
        <f t="shared" si="33"/>
        <v>-64.685447999999994</v>
      </c>
    </row>
    <row r="215" spans="2:16" x14ac:dyDescent="0.25">
      <c r="B215">
        <v>22550666666.667</v>
      </c>
      <c r="C215">
        <v>-83.174560999999997</v>
      </c>
      <c r="D215">
        <v>-69.100204000000005</v>
      </c>
      <c r="F215" s="6">
        <f t="shared" si="34"/>
        <v>28.783888888888999</v>
      </c>
      <c r="G215" s="6">
        <f t="shared" si="32"/>
        <v>-59.633392000000001</v>
      </c>
      <c r="J215">
        <v>25227777777.778</v>
      </c>
      <c r="K215">
        <v>-71.498756</v>
      </c>
      <c r="L215">
        <v>-60.483958999999999</v>
      </c>
      <c r="N215" s="6">
        <f t="shared" si="35"/>
        <v>27.892111111110999</v>
      </c>
      <c r="O215" s="6">
        <f t="shared" si="33"/>
        <v>-73.070007000000004</v>
      </c>
    </row>
    <row r="216" spans="2:16" x14ac:dyDescent="0.25">
      <c r="B216">
        <v>23163000000</v>
      </c>
      <c r="C216">
        <v>-92.113808000000006</v>
      </c>
      <c r="D216">
        <v>-78.063820000000007</v>
      </c>
      <c r="F216" s="6">
        <f t="shared" si="34"/>
        <v>29.391444444444002</v>
      </c>
      <c r="G216" s="6">
        <f t="shared" si="32"/>
        <v>-56.730792999999998</v>
      </c>
      <c r="J216">
        <v>26420583333.333</v>
      </c>
      <c r="K216">
        <v>-76.047049999999999</v>
      </c>
      <c r="L216">
        <v>-65.512923999999998</v>
      </c>
      <c r="N216" s="6">
        <f t="shared" si="35"/>
        <v>28.945555555555998</v>
      </c>
      <c r="O216" s="6">
        <f t="shared" si="33"/>
        <v>-69.393294999999995</v>
      </c>
    </row>
    <row r="217" spans="2:16" x14ac:dyDescent="0.25">
      <c r="B217">
        <v>23775333333.333</v>
      </c>
      <c r="C217">
        <v>-89.357703999999998</v>
      </c>
      <c r="D217">
        <v>-74.248192000000003</v>
      </c>
      <c r="F217" s="6">
        <f t="shared" si="34"/>
        <v>29.998999999999999</v>
      </c>
      <c r="G217" s="6">
        <f t="shared" si="32"/>
        <v>-58.169784999999997</v>
      </c>
      <c r="J217">
        <v>27613388888.889</v>
      </c>
      <c r="K217">
        <v>-77.279899999999998</v>
      </c>
      <c r="L217">
        <v>-66.735771</v>
      </c>
      <c r="N217" s="6">
        <f t="shared" si="35"/>
        <v>29.998999999999999</v>
      </c>
      <c r="O217" s="6">
        <f t="shared" si="33"/>
        <v>-63.504921000000003</v>
      </c>
    </row>
    <row r="218" spans="2:16" x14ac:dyDescent="0.25">
      <c r="B218">
        <v>24387666666.667</v>
      </c>
      <c r="C218">
        <v>-86.303962999999996</v>
      </c>
      <c r="D218">
        <v>-69.675674000000001</v>
      </c>
      <c r="F218" s="6" t="s">
        <v>25</v>
      </c>
      <c r="J218">
        <v>28806194444.444</v>
      </c>
      <c r="K218">
        <v>-87.682502999999997</v>
      </c>
      <c r="L218">
        <v>-76.143744999999996</v>
      </c>
      <c r="N218" s="6" t="s">
        <v>25</v>
      </c>
    </row>
    <row r="219" spans="2:16" x14ac:dyDescent="0.25">
      <c r="B219">
        <v>25000000000</v>
      </c>
      <c r="C219">
        <v>-92.121741999999998</v>
      </c>
      <c r="D219">
        <v>-75.470230000000001</v>
      </c>
      <c r="J219">
        <v>29999000000</v>
      </c>
      <c r="K219">
        <v>-74.887328999999994</v>
      </c>
      <c r="L219">
        <v>-62.491978000000003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-74.736442999999994</v>
      </c>
      <c r="H223" s="36">
        <f>ABS(AVERAGE(G223:G241)-(H222-1)*15)</f>
        <v>80.505856157894726</v>
      </c>
      <c r="J223" t="s">
        <v>46</v>
      </c>
      <c r="N223" s="6">
        <f t="shared" ref="N223:N241" si="39">J249/1000000000</f>
        <v>5.0170000000000003</v>
      </c>
      <c r="O223" s="6">
        <f t="shared" si="37"/>
        <v>-56.181716999999999</v>
      </c>
      <c r="P223" s="36">
        <f>ABS(AVERAGE(O223:O241)-(P222-1)*15)</f>
        <v>81.718216526315786</v>
      </c>
    </row>
    <row r="224" spans="2:16" x14ac:dyDescent="0.25">
      <c r="B224" t="s">
        <v>23</v>
      </c>
      <c r="C224" t="s">
        <v>162</v>
      </c>
      <c r="D224" t="s">
        <v>85</v>
      </c>
      <c r="F224" s="6">
        <f t="shared" si="38"/>
        <v>5.9030555555555999</v>
      </c>
      <c r="G224" s="6">
        <f t="shared" si="36"/>
        <v>-68.487662999999998</v>
      </c>
      <c r="J224" t="s">
        <v>23</v>
      </c>
      <c r="K224" t="s">
        <v>139</v>
      </c>
      <c r="L224" t="s">
        <v>47</v>
      </c>
      <c r="N224" s="6">
        <f t="shared" si="39"/>
        <v>5.3495740740740994</v>
      </c>
      <c r="O224" s="6">
        <f t="shared" si="37"/>
        <v>-54.881382000000002</v>
      </c>
    </row>
    <row r="225" spans="2:15" x14ac:dyDescent="0.25">
      <c r="B225">
        <v>19063000000</v>
      </c>
      <c r="C225">
        <v>-69.682686000000004</v>
      </c>
      <c r="D225">
        <v>-60.904117999999997</v>
      </c>
      <c r="F225" s="6">
        <f t="shared" si="38"/>
        <v>6.7891111111111</v>
      </c>
      <c r="G225" s="6">
        <f t="shared" si="36"/>
        <v>-66.423469999999995</v>
      </c>
      <c r="J225">
        <v>11037000000</v>
      </c>
      <c r="K225">
        <v>-84.388962000000006</v>
      </c>
      <c r="L225">
        <v>-76.215575999999999</v>
      </c>
      <c r="N225" s="6">
        <f t="shared" si="39"/>
        <v>5.6821481481480998</v>
      </c>
      <c r="O225" s="6">
        <f t="shared" si="37"/>
        <v>-56.762165000000003</v>
      </c>
    </row>
    <row r="226" spans="2:15" x14ac:dyDescent="0.25">
      <c r="B226">
        <v>19670555555.556</v>
      </c>
      <c r="C226">
        <v>-70.002007000000006</v>
      </c>
      <c r="D226">
        <v>-61.326641000000002</v>
      </c>
      <c r="F226" s="6">
        <f t="shared" si="38"/>
        <v>7.6751666666667004</v>
      </c>
      <c r="G226" s="6">
        <f t="shared" si="36"/>
        <v>-59.381245</v>
      </c>
      <c r="J226">
        <v>12090444444.444</v>
      </c>
      <c r="K226">
        <v>-76.351508999999993</v>
      </c>
      <c r="L226">
        <v>-68.642150999999998</v>
      </c>
      <c r="N226" s="6">
        <f t="shared" si="39"/>
        <v>6.0147222222222005</v>
      </c>
      <c r="O226" s="6">
        <f t="shared" si="37"/>
        <v>-55.351357</v>
      </c>
    </row>
    <row r="227" spans="2:15" x14ac:dyDescent="0.25">
      <c r="B227">
        <v>20278111111.111</v>
      </c>
      <c r="C227">
        <v>-71.215232999999998</v>
      </c>
      <c r="D227">
        <v>-62.615749000000001</v>
      </c>
      <c r="F227" s="6">
        <f t="shared" si="38"/>
        <v>8.5612222222222005</v>
      </c>
      <c r="G227" s="6">
        <f t="shared" si="36"/>
        <v>-55.127257999999998</v>
      </c>
      <c r="J227">
        <v>13143888888.889</v>
      </c>
      <c r="K227">
        <v>-82.866066000000004</v>
      </c>
      <c r="L227">
        <v>-74.858551000000006</v>
      </c>
      <c r="N227" s="6">
        <f t="shared" si="39"/>
        <v>6.3472962962962995</v>
      </c>
      <c r="O227" s="6">
        <f t="shared" si="37"/>
        <v>-52.032406000000002</v>
      </c>
    </row>
    <row r="228" spans="2:15" x14ac:dyDescent="0.25">
      <c r="B228">
        <v>20885666666.667</v>
      </c>
      <c r="C228">
        <v>-69.172127000000003</v>
      </c>
      <c r="D228">
        <v>-60.192307</v>
      </c>
      <c r="F228" s="6">
        <f t="shared" si="38"/>
        <v>9.4472777777777992</v>
      </c>
      <c r="G228" s="6">
        <f t="shared" si="36"/>
        <v>-61.912598000000003</v>
      </c>
      <c r="J228">
        <v>14197333333.333</v>
      </c>
      <c r="K228">
        <v>-80.967781000000002</v>
      </c>
      <c r="L228">
        <v>-72.627341999999999</v>
      </c>
      <c r="N228" s="6">
        <f t="shared" si="39"/>
        <v>6.6798703703704003</v>
      </c>
      <c r="O228" s="6">
        <f t="shared" si="37"/>
        <v>-50.930743999999997</v>
      </c>
    </row>
    <row r="229" spans="2:15" x14ac:dyDescent="0.25">
      <c r="B229">
        <v>21493222222.222</v>
      </c>
      <c r="C229">
        <v>-69.603493</v>
      </c>
      <c r="D229">
        <v>-60.303986000000002</v>
      </c>
      <c r="F229" s="6">
        <f t="shared" si="38"/>
        <v>10.333333333333</v>
      </c>
      <c r="G229" s="6">
        <f t="shared" si="36"/>
        <v>-54.605991000000003</v>
      </c>
      <c r="J229">
        <v>15250777777.778</v>
      </c>
      <c r="K229">
        <v>-81.596656999999993</v>
      </c>
      <c r="L229">
        <v>-73.142859999999999</v>
      </c>
      <c r="N229" s="6">
        <f t="shared" si="39"/>
        <v>7.0124444444443998</v>
      </c>
      <c r="O229" s="6">
        <f t="shared" si="37"/>
        <v>-52.414538999999998</v>
      </c>
    </row>
    <row r="230" spans="2:15" x14ac:dyDescent="0.25">
      <c r="B230">
        <v>22100777777.778</v>
      </c>
      <c r="C230">
        <v>-71.961166000000006</v>
      </c>
      <c r="D230">
        <v>-62.687545999999998</v>
      </c>
      <c r="F230" s="6">
        <f t="shared" si="38"/>
        <v>11.219388888889</v>
      </c>
      <c r="G230" s="6">
        <f t="shared" si="36"/>
        <v>-52.320838999999999</v>
      </c>
      <c r="J230">
        <v>16304222222.222</v>
      </c>
      <c r="K230">
        <v>-89.059310999999994</v>
      </c>
      <c r="L230">
        <v>-80.621245999999999</v>
      </c>
      <c r="N230" s="6">
        <f t="shared" si="39"/>
        <v>7.3450185185185006</v>
      </c>
      <c r="O230" s="6">
        <f t="shared" si="37"/>
        <v>-55.810352000000002</v>
      </c>
    </row>
    <row r="231" spans="2:15" x14ac:dyDescent="0.25">
      <c r="B231">
        <v>22708333333.333</v>
      </c>
      <c r="C231">
        <v>-70.610450999999998</v>
      </c>
      <c r="D231">
        <v>-61.090488000000001</v>
      </c>
      <c r="F231" s="6">
        <f t="shared" si="38"/>
        <v>12.105444444444</v>
      </c>
      <c r="G231" s="6">
        <f t="shared" si="36"/>
        <v>-45.558928999999999</v>
      </c>
      <c r="J231">
        <v>17357666666.667</v>
      </c>
      <c r="K231">
        <v>-80.402016000000003</v>
      </c>
      <c r="L231">
        <v>-71.702834999999993</v>
      </c>
      <c r="N231" s="6">
        <f t="shared" si="39"/>
        <v>7.6775925925925996</v>
      </c>
      <c r="O231" s="6">
        <f t="shared" si="37"/>
        <v>-52.901432</v>
      </c>
    </row>
    <row r="232" spans="2:15" x14ac:dyDescent="0.25">
      <c r="B232">
        <v>23315888888.889</v>
      </c>
      <c r="C232">
        <v>-70.823875000000001</v>
      </c>
      <c r="D232">
        <v>-61.002617000000001</v>
      </c>
      <c r="F232" s="6">
        <f t="shared" si="38"/>
        <v>12.9915</v>
      </c>
      <c r="G232" s="6">
        <f t="shared" si="36"/>
        <v>-44.265293</v>
      </c>
      <c r="J232">
        <v>18411111111.111</v>
      </c>
      <c r="K232">
        <v>-82.252746999999999</v>
      </c>
      <c r="L232">
        <v>-73.281334000000001</v>
      </c>
      <c r="N232" s="6">
        <f t="shared" si="39"/>
        <v>8.0101666666667004</v>
      </c>
      <c r="O232" s="6">
        <f t="shared" si="37"/>
        <v>-46.201068999999997</v>
      </c>
    </row>
    <row r="233" spans="2:15" x14ac:dyDescent="0.25">
      <c r="B233">
        <v>23923444444.444</v>
      </c>
      <c r="C233">
        <v>-74.918503000000001</v>
      </c>
      <c r="D233">
        <v>-64.511077999999998</v>
      </c>
      <c r="F233" s="6">
        <f t="shared" si="38"/>
        <v>13.877555555556</v>
      </c>
      <c r="G233" s="6">
        <f t="shared" si="36"/>
        <v>-42.875179000000003</v>
      </c>
      <c r="J233">
        <v>19464555555.556</v>
      </c>
      <c r="K233">
        <v>-78.705971000000005</v>
      </c>
      <c r="L233">
        <v>-69.554519999999997</v>
      </c>
      <c r="N233" s="6">
        <f t="shared" si="39"/>
        <v>8.3427407407406999</v>
      </c>
      <c r="O233" s="6">
        <f t="shared" si="37"/>
        <v>-50.738650999999997</v>
      </c>
    </row>
    <row r="234" spans="2:15" x14ac:dyDescent="0.25">
      <c r="B234">
        <v>24531000000</v>
      </c>
      <c r="C234">
        <v>-77.736000000000004</v>
      </c>
      <c r="D234">
        <v>-65.912361000000004</v>
      </c>
      <c r="F234" s="6">
        <f t="shared" si="38"/>
        <v>14.763611111111</v>
      </c>
      <c r="G234" s="6">
        <f t="shared" si="36"/>
        <v>-42.575142</v>
      </c>
      <c r="J234">
        <v>20518000000</v>
      </c>
      <c r="K234">
        <v>-80.382255999999998</v>
      </c>
      <c r="L234">
        <v>-69.798782000000003</v>
      </c>
      <c r="N234" s="6">
        <f t="shared" si="39"/>
        <v>8.6753148148148007</v>
      </c>
      <c r="O234" s="6">
        <f t="shared" si="37"/>
        <v>-51.649334000000003</v>
      </c>
    </row>
    <row r="235" spans="2:15" x14ac:dyDescent="0.25">
      <c r="B235">
        <v>25138555555.556</v>
      </c>
      <c r="C235">
        <v>-72.919944999999998</v>
      </c>
      <c r="D235">
        <v>-60.630519999999997</v>
      </c>
      <c r="F235" s="6">
        <f t="shared" si="38"/>
        <v>15.649666666667001</v>
      </c>
      <c r="G235" s="6">
        <f t="shared" si="36"/>
        <v>-40.547477999999998</v>
      </c>
      <c r="J235">
        <v>21571444444.444</v>
      </c>
      <c r="K235">
        <v>-86.322708000000006</v>
      </c>
      <c r="L235">
        <v>-76.284058000000002</v>
      </c>
      <c r="N235" s="6">
        <f t="shared" si="39"/>
        <v>9.0078888888889015</v>
      </c>
      <c r="O235" s="6">
        <f t="shared" si="37"/>
        <v>-51.798018999999996</v>
      </c>
    </row>
    <row r="236" spans="2:15" x14ac:dyDescent="0.25">
      <c r="B236">
        <v>25746111111.111</v>
      </c>
      <c r="C236">
        <v>-75.956276000000003</v>
      </c>
      <c r="D236">
        <v>-63.394829000000001</v>
      </c>
      <c r="F236" s="6">
        <f t="shared" si="38"/>
        <v>16.535722222221999</v>
      </c>
      <c r="G236" s="6">
        <f t="shared" si="36"/>
        <v>-42.152892999999999</v>
      </c>
      <c r="J236">
        <v>22624888888.889</v>
      </c>
      <c r="K236">
        <v>-83.365440000000007</v>
      </c>
      <c r="L236">
        <v>-71.911201000000005</v>
      </c>
      <c r="N236" s="6">
        <f t="shared" si="39"/>
        <v>9.3404629629629987</v>
      </c>
      <c r="O236" s="6">
        <f t="shared" si="37"/>
        <v>-58.587837</v>
      </c>
    </row>
    <row r="237" spans="2:15" x14ac:dyDescent="0.25">
      <c r="B237">
        <v>26353666666.667</v>
      </c>
      <c r="C237">
        <v>-76.309180999999995</v>
      </c>
      <c r="D237">
        <v>-63.180576000000002</v>
      </c>
      <c r="F237" s="6">
        <f t="shared" si="38"/>
        <v>17.421777777778001</v>
      </c>
      <c r="G237" s="6">
        <f t="shared" si="36"/>
        <v>-40.605052999999998</v>
      </c>
      <c r="J237">
        <v>23678333333.333</v>
      </c>
      <c r="K237">
        <v>-81.225594000000001</v>
      </c>
      <c r="L237">
        <v>-70.287903</v>
      </c>
      <c r="N237" s="6">
        <f t="shared" si="39"/>
        <v>9.673037037037</v>
      </c>
      <c r="O237" s="6">
        <f t="shared" si="37"/>
        <v>-52.023800000000001</v>
      </c>
    </row>
    <row r="238" spans="2:15" x14ac:dyDescent="0.25">
      <c r="B238">
        <v>26961222222.222</v>
      </c>
      <c r="C238">
        <v>-74.900893999999994</v>
      </c>
      <c r="D238">
        <v>-61.451317000000003</v>
      </c>
      <c r="F238" s="6">
        <f t="shared" si="38"/>
        <v>18.307833333333001</v>
      </c>
      <c r="G238" s="6">
        <f t="shared" si="36"/>
        <v>-43.213379000000003</v>
      </c>
      <c r="J238">
        <v>24731777777.778</v>
      </c>
      <c r="K238">
        <v>-71.280411000000001</v>
      </c>
      <c r="L238">
        <v>-60.485557999999997</v>
      </c>
      <c r="N238" s="6">
        <f t="shared" si="39"/>
        <v>10.005611111111</v>
      </c>
      <c r="O238" s="6">
        <f t="shared" si="37"/>
        <v>-48.479435000000002</v>
      </c>
    </row>
    <row r="239" spans="2:15" x14ac:dyDescent="0.25">
      <c r="B239">
        <v>27568777777.778</v>
      </c>
      <c r="C239">
        <v>-79.108031999999994</v>
      </c>
      <c r="D239">
        <v>-65.033676</v>
      </c>
      <c r="F239" s="6">
        <f t="shared" si="38"/>
        <v>19.193888888888999</v>
      </c>
      <c r="G239" s="6">
        <f t="shared" si="36"/>
        <v>-39.939838000000002</v>
      </c>
      <c r="J239">
        <v>25785222222.222</v>
      </c>
      <c r="K239">
        <v>-67.844299000000007</v>
      </c>
      <c r="L239">
        <v>-56.829501999999998</v>
      </c>
      <c r="N239" s="6">
        <f t="shared" si="39"/>
        <v>10.338185185184999</v>
      </c>
      <c r="O239" s="6">
        <f t="shared" si="37"/>
        <v>-43.789234</v>
      </c>
    </row>
    <row r="240" spans="2:15" x14ac:dyDescent="0.25">
      <c r="B240">
        <v>28176333333.333</v>
      </c>
      <c r="C240">
        <v>-76.100502000000006</v>
      </c>
      <c r="D240">
        <v>-62.050514</v>
      </c>
      <c r="F240" s="6">
        <f t="shared" si="38"/>
        <v>20.079944444443999</v>
      </c>
      <c r="G240" s="6">
        <f t="shared" si="36"/>
        <v>-40.906894999999999</v>
      </c>
      <c r="J240">
        <v>26838666666.667</v>
      </c>
      <c r="K240">
        <v>-75.219566</v>
      </c>
      <c r="L240">
        <v>-64.685447999999994</v>
      </c>
      <c r="N240" s="6">
        <f t="shared" si="39"/>
        <v>10.670759259259</v>
      </c>
      <c r="O240" s="6">
        <f t="shared" si="37"/>
        <v>-37.975921999999997</v>
      </c>
    </row>
    <row r="241" spans="2:16" x14ac:dyDescent="0.25">
      <c r="B241">
        <v>28783888888.889</v>
      </c>
      <c r="C241">
        <v>-74.742904999999993</v>
      </c>
      <c r="D241">
        <v>-59.633392000000001</v>
      </c>
      <c r="F241" s="6">
        <f t="shared" si="38"/>
        <v>20.966000000000001</v>
      </c>
      <c r="G241" s="6">
        <f t="shared" si="36"/>
        <v>-43.975681000000002</v>
      </c>
      <c r="J241">
        <v>27892111111.111</v>
      </c>
      <c r="K241">
        <v>-83.614127999999994</v>
      </c>
      <c r="L241">
        <v>-73.070007000000004</v>
      </c>
      <c r="N241" s="6">
        <f t="shared" si="39"/>
        <v>11.003333333333</v>
      </c>
      <c r="O241" s="6">
        <f t="shared" si="37"/>
        <v>-54.136718999999999</v>
      </c>
    </row>
    <row r="242" spans="2:16" x14ac:dyDescent="0.25">
      <c r="B242">
        <v>29391444444.444</v>
      </c>
      <c r="C242">
        <v>-73.359084999999993</v>
      </c>
      <c r="D242">
        <v>-56.730792999999998</v>
      </c>
      <c r="F242" s="6" t="s">
        <v>25</v>
      </c>
      <c r="J242">
        <v>28945555555.556</v>
      </c>
      <c r="K242">
        <v>-80.932060000000007</v>
      </c>
      <c r="L242">
        <v>-69.393294999999995</v>
      </c>
      <c r="N242" s="6" t="s">
        <v>25</v>
      </c>
    </row>
    <row r="243" spans="2:16" x14ac:dyDescent="0.25">
      <c r="B243">
        <v>29999000000</v>
      </c>
      <c r="C243">
        <v>-74.821303999999998</v>
      </c>
      <c r="D243">
        <v>-58.169784999999997</v>
      </c>
      <c r="J243">
        <v>29999000000</v>
      </c>
      <c r="K243">
        <v>-75.900268999999994</v>
      </c>
      <c r="L243">
        <v>-63.504921000000003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-68.785529999999994</v>
      </c>
      <c r="H247" s="36">
        <f>ABS(AVERAGE(G247:G265)-(H246-1)*15)</f>
        <v>94.87947252631578</v>
      </c>
      <c r="J247" t="s">
        <v>48</v>
      </c>
      <c r="N247" s="6">
        <f t="shared" ref="N247:N265" si="43">J273/1000000000</f>
        <v>5.0170000000000003</v>
      </c>
      <c r="O247" s="6">
        <f t="shared" si="41"/>
        <v>-77.691986</v>
      </c>
      <c r="P247" s="36">
        <f>ABS(AVERAGE(O247:O265)-(P246-1)*15)</f>
        <v>97.666273105263173</v>
      </c>
    </row>
    <row r="248" spans="2:16" x14ac:dyDescent="0.25">
      <c r="B248" t="s">
        <v>23</v>
      </c>
      <c r="C248" t="s">
        <v>163</v>
      </c>
      <c r="D248" t="s">
        <v>86</v>
      </c>
      <c r="F248" s="6">
        <f t="shared" si="42"/>
        <v>6.4049388888888998</v>
      </c>
      <c r="G248" s="6">
        <f t="shared" si="40"/>
        <v>-63.170219000000003</v>
      </c>
      <c r="J248" t="s">
        <v>23</v>
      </c>
      <c r="K248" t="s">
        <v>140</v>
      </c>
      <c r="L248" t="s">
        <v>49</v>
      </c>
      <c r="N248" s="6">
        <f t="shared" si="43"/>
        <v>5.9051111111111005</v>
      </c>
      <c r="O248" s="6">
        <f t="shared" si="41"/>
        <v>-70.506172000000007</v>
      </c>
    </row>
    <row r="249" spans="2:16" x14ac:dyDescent="0.25">
      <c r="B249">
        <v>5017000000</v>
      </c>
      <c r="C249">
        <v>-83.515015000000005</v>
      </c>
      <c r="D249">
        <v>-74.736442999999994</v>
      </c>
      <c r="F249" s="6">
        <f t="shared" si="42"/>
        <v>7.7928777777777993</v>
      </c>
      <c r="G249" s="6">
        <f t="shared" si="40"/>
        <v>-70.628371999999999</v>
      </c>
      <c r="J249">
        <v>5017000000</v>
      </c>
      <c r="K249">
        <v>-64.355103</v>
      </c>
      <c r="L249">
        <v>-56.181716999999999</v>
      </c>
      <c r="N249" s="6">
        <f t="shared" si="43"/>
        <v>6.7932222222222007</v>
      </c>
      <c r="O249" s="6">
        <f t="shared" si="41"/>
        <v>-73.699355999999995</v>
      </c>
    </row>
    <row r="250" spans="2:16" x14ac:dyDescent="0.25">
      <c r="B250">
        <v>5903055555.5556002</v>
      </c>
      <c r="C250">
        <v>-77.163032999999999</v>
      </c>
      <c r="D250">
        <v>-68.487662999999998</v>
      </c>
      <c r="F250" s="6">
        <f t="shared" si="42"/>
        <v>9.1808166666667006</v>
      </c>
      <c r="G250" s="6">
        <f t="shared" si="40"/>
        <v>-67.895775</v>
      </c>
      <c r="J250">
        <v>5349574074.0740995</v>
      </c>
      <c r="K250">
        <v>-62.590736</v>
      </c>
      <c r="L250">
        <v>-54.881382000000002</v>
      </c>
      <c r="N250" s="6">
        <f t="shared" si="43"/>
        <v>7.6813333333333</v>
      </c>
      <c r="O250" s="6">
        <f t="shared" si="41"/>
        <v>-70.410033999999996</v>
      </c>
    </row>
    <row r="251" spans="2:16" x14ac:dyDescent="0.25">
      <c r="B251">
        <v>6789111111.1111002</v>
      </c>
      <c r="C251">
        <v>-75.022957000000005</v>
      </c>
      <c r="D251">
        <v>-66.423469999999995</v>
      </c>
      <c r="F251" s="6">
        <f t="shared" si="42"/>
        <v>10.568755555555999</v>
      </c>
      <c r="G251" s="6">
        <f t="shared" si="40"/>
        <v>-62.870258</v>
      </c>
      <c r="J251">
        <v>5682148148.1480999</v>
      </c>
      <c r="K251">
        <v>-64.769683999999998</v>
      </c>
      <c r="L251">
        <v>-56.762165000000003</v>
      </c>
      <c r="N251" s="6">
        <f t="shared" si="43"/>
        <v>8.5694444444444002</v>
      </c>
      <c r="O251" s="6">
        <f t="shared" si="41"/>
        <v>-65.514336</v>
      </c>
    </row>
    <row r="252" spans="2:16" x14ac:dyDescent="0.25">
      <c r="B252">
        <v>7675166666.6667004</v>
      </c>
      <c r="C252">
        <v>-68.361069000000001</v>
      </c>
      <c r="D252">
        <v>-59.381245</v>
      </c>
      <c r="F252" s="6">
        <f t="shared" si="42"/>
        <v>11.956694444444</v>
      </c>
      <c r="G252" s="6">
        <f t="shared" si="40"/>
        <v>-62.339740999999997</v>
      </c>
      <c r="J252">
        <v>6014722222.2222004</v>
      </c>
      <c r="K252">
        <v>-63.691799000000003</v>
      </c>
      <c r="L252">
        <v>-55.351357</v>
      </c>
      <c r="N252" s="6">
        <f t="shared" si="43"/>
        <v>9.457555555555599</v>
      </c>
      <c r="O252" s="6">
        <f t="shared" si="41"/>
        <v>-77.787559999999999</v>
      </c>
    </row>
    <row r="253" spans="2:16" x14ac:dyDescent="0.25">
      <c r="B253">
        <v>8561222222.2222004</v>
      </c>
      <c r="C253">
        <v>-64.426765000000003</v>
      </c>
      <c r="D253">
        <v>-55.127257999999998</v>
      </c>
      <c r="F253" s="6">
        <f t="shared" si="42"/>
        <v>13.344633333333</v>
      </c>
      <c r="G253" s="6">
        <f t="shared" si="40"/>
        <v>-57.492213999999997</v>
      </c>
      <c r="J253">
        <v>6347296296.2962999</v>
      </c>
      <c r="K253">
        <v>-60.486198000000002</v>
      </c>
      <c r="L253">
        <v>-52.032406000000002</v>
      </c>
      <c r="N253" s="6">
        <f t="shared" si="43"/>
        <v>10.345666666667</v>
      </c>
      <c r="O253" s="6">
        <f t="shared" si="41"/>
        <v>-65.403525999999999</v>
      </c>
    </row>
    <row r="254" spans="2:16" x14ac:dyDescent="0.25">
      <c r="B254">
        <v>9447277777.7777996</v>
      </c>
      <c r="C254">
        <v>-71.186217999999997</v>
      </c>
      <c r="D254">
        <v>-61.912598000000003</v>
      </c>
      <c r="F254" s="6">
        <f t="shared" si="42"/>
        <v>14.732572222222</v>
      </c>
      <c r="G254" s="6">
        <f t="shared" si="40"/>
        <v>-62.139099000000002</v>
      </c>
      <c r="J254">
        <v>6679870370.3704004</v>
      </c>
      <c r="K254">
        <v>-59.368808999999999</v>
      </c>
      <c r="L254">
        <v>-50.930743999999997</v>
      </c>
      <c r="N254" s="6">
        <f t="shared" si="43"/>
        <v>11.233777777778</v>
      </c>
      <c r="O254" s="6">
        <f t="shared" si="41"/>
        <v>-78.262657000000004</v>
      </c>
    </row>
    <row r="255" spans="2:16" x14ac:dyDescent="0.25">
      <c r="B255">
        <v>10333333333.333</v>
      </c>
      <c r="C255">
        <v>-64.125953999999993</v>
      </c>
      <c r="D255">
        <v>-54.605991000000003</v>
      </c>
      <c r="F255" s="6">
        <f t="shared" si="42"/>
        <v>16.120511111111</v>
      </c>
      <c r="G255" s="6">
        <f t="shared" si="40"/>
        <v>-69.048430999999994</v>
      </c>
      <c r="J255">
        <v>7012444444.4443998</v>
      </c>
      <c r="K255">
        <v>-61.113720000000001</v>
      </c>
      <c r="L255">
        <v>-52.414538999999998</v>
      </c>
      <c r="N255" s="6">
        <f t="shared" si="43"/>
        <v>12.121888888889</v>
      </c>
      <c r="O255" s="6">
        <f t="shared" si="41"/>
        <v>-64.555473000000006</v>
      </c>
    </row>
    <row r="256" spans="2:16" x14ac:dyDescent="0.25">
      <c r="B256">
        <v>11219388888.889</v>
      </c>
      <c r="C256">
        <v>-62.142097</v>
      </c>
      <c r="D256">
        <v>-52.320838999999999</v>
      </c>
      <c r="F256" s="6">
        <f t="shared" si="42"/>
        <v>17.50845</v>
      </c>
      <c r="G256" s="6">
        <f t="shared" si="40"/>
        <v>-60.261584999999997</v>
      </c>
      <c r="J256">
        <v>7345018518.5185003</v>
      </c>
      <c r="K256">
        <v>-64.781768999999997</v>
      </c>
      <c r="L256">
        <v>-55.810352000000002</v>
      </c>
      <c r="N256" s="6">
        <f t="shared" si="43"/>
        <v>13.01</v>
      </c>
      <c r="O256" s="6">
        <f t="shared" si="41"/>
        <v>-59.727901000000003</v>
      </c>
    </row>
    <row r="257" spans="2:16" x14ac:dyDescent="0.25">
      <c r="B257">
        <v>12105444444.444</v>
      </c>
      <c r="C257">
        <v>-55.966354000000003</v>
      </c>
      <c r="D257">
        <v>-45.558928999999999</v>
      </c>
      <c r="F257" s="6">
        <f t="shared" si="42"/>
        <v>18.896388888889</v>
      </c>
      <c r="G257" s="6">
        <f t="shared" si="40"/>
        <v>-67.886932000000002</v>
      </c>
      <c r="J257">
        <v>7677592592.5925999</v>
      </c>
      <c r="K257">
        <v>-62.052883000000001</v>
      </c>
      <c r="L257">
        <v>-52.901432</v>
      </c>
      <c r="N257" s="6">
        <f t="shared" si="43"/>
        <v>13.898111111111</v>
      </c>
      <c r="O257" s="6">
        <f t="shared" si="41"/>
        <v>-67.113197</v>
      </c>
    </row>
    <row r="258" spans="2:16" x14ac:dyDescent="0.25">
      <c r="B258">
        <v>12991500000</v>
      </c>
      <c r="C258">
        <v>-56.088940000000001</v>
      </c>
      <c r="D258">
        <v>-44.265293</v>
      </c>
      <c r="F258" s="6">
        <f t="shared" si="42"/>
        <v>20.284327777778</v>
      </c>
      <c r="G258" s="6">
        <f t="shared" si="40"/>
        <v>-79.618720999999994</v>
      </c>
      <c r="J258">
        <v>8010166666.6667004</v>
      </c>
      <c r="K258">
        <v>-56.784542000000002</v>
      </c>
      <c r="L258">
        <v>-46.201068999999997</v>
      </c>
      <c r="N258" s="6">
        <f t="shared" si="43"/>
        <v>14.786222222221999</v>
      </c>
      <c r="O258" s="6">
        <f t="shared" si="41"/>
        <v>-78.862021999999996</v>
      </c>
    </row>
    <row r="259" spans="2:16" x14ac:dyDescent="0.25">
      <c r="B259">
        <v>13877555555.556</v>
      </c>
      <c r="C259">
        <v>-55.1646</v>
      </c>
      <c r="D259">
        <v>-42.875179000000003</v>
      </c>
      <c r="F259" s="6">
        <f t="shared" si="42"/>
        <v>21.672266666666999</v>
      </c>
      <c r="G259" s="6">
        <f t="shared" si="40"/>
        <v>-63.077961000000002</v>
      </c>
      <c r="J259">
        <v>8342740740.7406998</v>
      </c>
      <c r="K259">
        <v>-60.777301999999999</v>
      </c>
      <c r="L259">
        <v>-50.738650999999997</v>
      </c>
      <c r="N259" s="6">
        <f t="shared" si="43"/>
        <v>15.674333333333001</v>
      </c>
      <c r="O259" s="6">
        <f t="shared" si="41"/>
        <v>-65.703827000000004</v>
      </c>
    </row>
    <row r="260" spans="2:16" x14ac:dyDescent="0.25">
      <c r="B260">
        <v>14763611111.111</v>
      </c>
      <c r="C260">
        <v>-55.136589000000001</v>
      </c>
      <c r="D260">
        <v>-42.575142</v>
      </c>
      <c r="F260" s="6">
        <f t="shared" si="42"/>
        <v>23.060205555555999</v>
      </c>
      <c r="G260" s="6">
        <f t="shared" si="40"/>
        <v>-66.791488999999999</v>
      </c>
      <c r="J260">
        <v>8675314814.8148003</v>
      </c>
      <c r="K260">
        <v>-63.103577000000001</v>
      </c>
      <c r="L260">
        <v>-51.649334000000003</v>
      </c>
      <c r="N260" s="6">
        <f t="shared" si="43"/>
        <v>16.562444444444001</v>
      </c>
      <c r="O260" s="6">
        <f t="shared" si="41"/>
        <v>-66.459862000000001</v>
      </c>
    </row>
    <row r="261" spans="2:16" x14ac:dyDescent="0.25">
      <c r="B261">
        <v>15649666666.667</v>
      </c>
      <c r="C261">
        <v>-53.676085999999998</v>
      </c>
      <c r="D261">
        <v>-40.547477999999998</v>
      </c>
      <c r="F261" s="6">
        <f t="shared" si="42"/>
        <v>24.448144444444001</v>
      </c>
      <c r="G261" s="6">
        <f t="shared" si="40"/>
        <v>-58.103667999999999</v>
      </c>
      <c r="J261">
        <v>9007888888.8889008</v>
      </c>
      <c r="K261">
        <v>-62.735709999999997</v>
      </c>
      <c r="L261">
        <v>-51.798018999999996</v>
      </c>
      <c r="N261" s="6">
        <f t="shared" si="43"/>
        <v>17.450555555556001</v>
      </c>
      <c r="O261" s="6">
        <f t="shared" si="41"/>
        <v>-62.654823</v>
      </c>
    </row>
    <row r="262" spans="2:16" x14ac:dyDescent="0.25">
      <c r="B262">
        <v>16535722222.222</v>
      </c>
      <c r="C262">
        <v>-55.602466999999997</v>
      </c>
      <c r="D262">
        <v>-42.152892999999999</v>
      </c>
      <c r="F262" s="6">
        <f t="shared" si="42"/>
        <v>25.836083333333001</v>
      </c>
      <c r="G262" s="6">
        <f t="shared" si="40"/>
        <v>-58.399292000000003</v>
      </c>
      <c r="J262">
        <v>9340462962.9629993</v>
      </c>
      <c r="K262">
        <v>-69.382698000000005</v>
      </c>
      <c r="L262">
        <v>-58.587837</v>
      </c>
      <c r="N262" s="6">
        <f t="shared" si="43"/>
        <v>18.338666666666999</v>
      </c>
      <c r="O262" s="6">
        <f t="shared" si="41"/>
        <v>-66.207672000000002</v>
      </c>
    </row>
    <row r="263" spans="2:16" x14ac:dyDescent="0.25">
      <c r="B263">
        <v>17421777777.778</v>
      </c>
      <c r="C263">
        <v>-54.679409</v>
      </c>
      <c r="D263">
        <v>-40.605052999999998</v>
      </c>
      <c r="F263" s="6">
        <f t="shared" si="42"/>
        <v>27.224022222222001</v>
      </c>
      <c r="G263" s="6">
        <f t="shared" si="40"/>
        <v>-60.803291000000002</v>
      </c>
      <c r="J263">
        <v>9673037037.0370007</v>
      </c>
      <c r="K263">
        <v>-63.038592999999999</v>
      </c>
      <c r="L263">
        <v>-52.023800000000001</v>
      </c>
      <c r="N263" s="6">
        <f t="shared" si="43"/>
        <v>19.226777777778</v>
      </c>
      <c r="O263" s="6">
        <f t="shared" si="41"/>
        <v>-68.815337999999997</v>
      </c>
    </row>
    <row r="264" spans="2:16" x14ac:dyDescent="0.25">
      <c r="B264">
        <v>18307833333.333</v>
      </c>
      <c r="C264">
        <v>-57.263367000000002</v>
      </c>
      <c r="D264">
        <v>-43.213379000000003</v>
      </c>
      <c r="F264" s="6">
        <f t="shared" si="42"/>
        <v>28.611961111111</v>
      </c>
      <c r="G264" s="6">
        <f t="shared" si="40"/>
        <v>-70.179337000000004</v>
      </c>
      <c r="J264">
        <v>10005611111.111</v>
      </c>
      <c r="K264">
        <v>-59.013556999999999</v>
      </c>
      <c r="L264">
        <v>-48.479435000000002</v>
      </c>
      <c r="N264" s="6">
        <f t="shared" si="43"/>
        <v>20.114888888888999</v>
      </c>
      <c r="O264" s="6">
        <f t="shared" si="41"/>
        <v>-61.402782000000002</v>
      </c>
    </row>
    <row r="265" spans="2:16" x14ac:dyDescent="0.25">
      <c r="B265">
        <v>19193888888.889</v>
      </c>
      <c r="C265">
        <v>-55.049346999999997</v>
      </c>
      <c r="D265">
        <v>-39.939838000000002</v>
      </c>
      <c r="F265" s="6">
        <f t="shared" si="42"/>
        <v>29.9999</v>
      </c>
      <c r="G265" s="6">
        <f t="shared" si="40"/>
        <v>-63.218063000000001</v>
      </c>
      <c r="J265">
        <v>10338185185.184999</v>
      </c>
      <c r="K265">
        <v>-54.333359000000002</v>
      </c>
      <c r="L265">
        <v>-43.789234</v>
      </c>
      <c r="N265" s="6">
        <f t="shared" si="43"/>
        <v>21.003</v>
      </c>
      <c r="O265" s="6">
        <f t="shared" si="41"/>
        <v>-44.880665</v>
      </c>
    </row>
    <row r="266" spans="2:16" x14ac:dyDescent="0.25">
      <c r="B266">
        <v>20079944444.444</v>
      </c>
      <c r="C266">
        <v>-57.535183000000004</v>
      </c>
      <c r="D266">
        <v>-40.906894999999999</v>
      </c>
      <c r="F266" s="6" t="s">
        <v>25</v>
      </c>
      <c r="J266">
        <v>10670759259.259001</v>
      </c>
      <c r="K266">
        <v>-49.514679000000001</v>
      </c>
      <c r="L266">
        <v>-37.975921999999997</v>
      </c>
      <c r="N266" s="6" t="s">
        <v>25</v>
      </c>
    </row>
    <row r="267" spans="2:16" x14ac:dyDescent="0.25">
      <c r="B267">
        <v>20966000000</v>
      </c>
      <c r="C267">
        <v>-60.627192999999998</v>
      </c>
      <c r="D267">
        <v>-43.975681000000002</v>
      </c>
      <c r="J267">
        <v>11003333333.333</v>
      </c>
      <c r="K267">
        <v>-66.532073999999994</v>
      </c>
      <c r="L267">
        <v>-54.136718999999999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6.5</v>
      </c>
      <c r="G271" s="6">
        <f t="shared" si="44"/>
        <v>-41.778911999999998</v>
      </c>
      <c r="H271" s="36">
        <f>ABS(AVERAGE(G271:G289)-(H270-1)*15)</f>
        <v>72.435793842105255</v>
      </c>
      <c r="J271" t="s">
        <v>50</v>
      </c>
      <c r="N271" s="6">
        <f t="shared" ref="N271:N289" si="47">J297/1000000000</f>
        <v>5.0170000000000003</v>
      </c>
      <c r="O271" s="6">
        <f t="shared" si="45"/>
        <v>-59.331814000000001</v>
      </c>
      <c r="P271" s="36">
        <f>ABS(AVERAGE(O271:O289)-(P270-1)*15)</f>
        <v>86.255198105263148</v>
      </c>
    </row>
    <row r="272" spans="2:16" x14ac:dyDescent="0.25">
      <c r="B272" t="s">
        <v>23</v>
      </c>
      <c r="C272" t="s">
        <v>164</v>
      </c>
      <c r="D272" t="s">
        <v>87</v>
      </c>
      <c r="F272" s="6">
        <f t="shared" si="46"/>
        <v>7.8055000000000003</v>
      </c>
      <c r="G272" s="6">
        <f t="shared" si="44"/>
        <v>-40.282420999999999</v>
      </c>
      <c r="J272" t="s">
        <v>23</v>
      </c>
      <c r="K272" t="s">
        <v>141</v>
      </c>
      <c r="L272" t="s">
        <v>51</v>
      </c>
      <c r="N272" s="6">
        <f t="shared" si="47"/>
        <v>6.3491296296295996</v>
      </c>
      <c r="O272" s="6">
        <f t="shared" si="45"/>
        <v>-56.124149000000003</v>
      </c>
    </row>
    <row r="273" spans="2:15" x14ac:dyDescent="0.25">
      <c r="B273">
        <v>5017000000</v>
      </c>
      <c r="C273">
        <v>-77.564094999999995</v>
      </c>
      <c r="D273">
        <v>-68.785529999999994</v>
      </c>
      <c r="F273" s="6">
        <f t="shared" si="46"/>
        <v>9.1110000000000007</v>
      </c>
      <c r="G273" s="6">
        <f t="shared" si="44"/>
        <v>-38.838982000000001</v>
      </c>
      <c r="J273">
        <v>5017000000</v>
      </c>
      <c r="K273">
        <v>-85.865371999999994</v>
      </c>
      <c r="L273">
        <v>-77.691986</v>
      </c>
      <c r="N273" s="6">
        <f t="shared" si="47"/>
        <v>7.6812592592593001</v>
      </c>
      <c r="O273" s="6">
        <f t="shared" si="45"/>
        <v>-52.296000999999997</v>
      </c>
    </row>
    <row r="274" spans="2:15" x14ac:dyDescent="0.25">
      <c r="B274">
        <v>6404938888.8888998</v>
      </c>
      <c r="C274">
        <v>-71.845589000000004</v>
      </c>
      <c r="D274">
        <v>-63.170219000000003</v>
      </c>
      <c r="F274" s="6">
        <f t="shared" si="46"/>
        <v>10.416499999999999</v>
      </c>
      <c r="G274" s="6">
        <f t="shared" si="44"/>
        <v>-37.988571</v>
      </c>
      <c r="J274">
        <v>5905111111.1111002</v>
      </c>
      <c r="K274">
        <v>-78.215523000000005</v>
      </c>
      <c r="L274">
        <v>-70.506172000000007</v>
      </c>
      <c r="N274" s="6">
        <f t="shared" si="47"/>
        <v>9.0133888888889011</v>
      </c>
      <c r="O274" s="6">
        <f t="shared" si="45"/>
        <v>-54.636723000000003</v>
      </c>
    </row>
    <row r="275" spans="2:15" x14ac:dyDescent="0.25">
      <c r="B275">
        <v>7792877777.7777996</v>
      </c>
      <c r="C275">
        <v>-79.227858999999995</v>
      </c>
      <c r="D275">
        <v>-70.628371999999999</v>
      </c>
      <c r="F275" s="6">
        <f t="shared" si="46"/>
        <v>11.722</v>
      </c>
      <c r="G275" s="6">
        <f t="shared" si="44"/>
        <v>-35.588729999999998</v>
      </c>
      <c r="J275">
        <v>6793222222.2222004</v>
      </c>
      <c r="K275">
        <v>-81.706871000000007</v>
      </c>
      <c r="L275">
        <v>-73.699355999999995</v>
      </c>
      <c r="N275" s="6">
        <f t="shared" si="47"/>
        <v>10.345518518518999</v>
      </c>
      <c r="O275" s="6">
        <f t="shared" si="45"/>
        <v>-52.850135999999999</v>
      </c>
    </row>
    <row r="276" spans="2:15" x14ac:dyDescent="0.25">
      <c r="B276">
        <v>9180816666.6667004</v>
      </c>
      <c r="C276">
        <v>-76.875595000000004</v>
      </c>
      <c r="D276">
        <v>-67.895775</v>
      </c>
      <c r="F276" s="6">
        <f t="shared" si="46"/>
        <v>13.0275</v>
      </c>
      <c r="G276" s="6">
        <f t="shared" si="44"/>
        <v>-37.691589</v>
      </c>
      <c r="J276">
        <v>7681333333.3332996</v>
      </c>
      <c r="K276">
        <v>-78.750473</v>
      </c>
      <c r="L276">
        <v>-70.410033999999996</v>
      </c>
      <c r="N276" s="6">
        <f t="shared" si="47"/>
        <v>11.677648148148</v>
      </c>
      <c r="O276" s="6">
        <f t="shared" si="45"/>
        <v>-53.308365000000002</v>
      </c>
    </row>
    <row r="277" spans="2:15" x14ac:dyDescent="0.25">
      <c r="B277">
        <v>10568755555.556</v>
      </c>
      <c r="C277">
        <v>-72.169769000000002</v>
      </c>
      <c r="D277">
        <v>-62.870258</v>
      </c>
      <c r="F277" s="6">
        <f t="shared" si="46"/>
        <v>14.333</v>
      </c>
      <c r="G277" s="6">
        <f t="shared" si="44"/>
        <v>-38.316803</v>
      </c>
      <c r="J277">
        <v>8569444444.4443998</v>
      </c>
      <c r="K277">
        <v>-73.968131999999997</v>
      </c>
      <c r="L277">
        <v>-65.514336</v>
      </c>
      <c r="N277" s="6">
        <f t="shared" si="47"/>
        <v>13.009777777778</v>
      </c>
      <c r="O277" s="6">
        <f t="shared" si="45"/>
        <v>-51.765796999999999</v>
      </c>
    </row>
    <row r="278" spans="2:15" x14ac:dyDescent="0.25">
      <c r="B278">
        <v>11956694444.444</v>
      </c>
      <c r="C278">
        <v>-71.613365000000002</v>
      </c>
      <c r="D278">
        <v>-62.339740999999997</v>
      </c>
      <c r="F278" s="6">
        <f t="shared" si="46"/>
        <v>15.638500000000001</v>
      </c>
      <c r="G278" s="6">
        <f t="shared" si="44"/>
        <v>-44.576756000000003</v>
      </c>
      <c r="J278">
        <v>9457555555.5555992</v>
      </c>
      <c r="K278">
        <v>-86.225623999999996</v>
      </c>
      <c r="L278">
        <v>-77.787559999999999</v>
      </c>
      <c r="N278" s="6">
        <f t="shared" si="47"/>
        <v>14.341907407407</v>
      </c>
      <c r="O278" s="6">
        <f t="shared" si="45"/>
        <v>-54.174987999999999</v>
      </c>
    </row>
    <row r="279" spans="2:15" x14ac:dyDescent="0.25">
      <c r="B279">
        <v>13344633333.333</v>
      </c>
      <c r="C279">
        <v>-67.012176999999994</v>
      </c>
      <c r="D279">
        <v>-57.492213999999997</v>
      </c>
      <c r="F279" s="6">
        <f t="shared" si="46"/>
        <v>16.943999999999999</v>
      </c>
      <c r="G279" s="6">
        <f t="shared" si="44"/>
        <v>-42.738090999999997</v>
      </c>
      <c r="J279">
        <v>10345666666.667</v>
      </c>
      <c r="K279">
        <v>-74.102706999999995</v>
      </c>
      <c r="L279">
        <v>-65.403525999999999</v>
      </c>
      <c r="N279" s="6">
        <f t="shared" si="47"/>
        <v>15.674037037037001</v>
      </c>
      <c r="O279" s="6">
        <f t="shared" si="45"/>
        <v>-52.721370999999998</v>
      </c>
    </row>
    <row r="280" spans="2:15" x14ac:dyDescent="0.25">
      <c r="B280">
        <v>14732572222.222</v>
      </c>
      <c r="C280">
        <v>-71.960357999999999</v>
      </c>
      <c r="D280">
        <v>-62.139099000000002</v>
      </c>
      <c r="F280" s="6">
        <f t="shared" si="46"/>
        <v>18.249500000000001</v>
      </c>
      <c r="G280" s="6">
        <f t="shared" si="44"/>
        <v>-44.053722</v>
      </c>
      <c r="J280">
        <v>11233777777.778</v>
      </c>
      <c r="K280">
        <v>-87.234076999999999</v>
      </c>
      <c r="L280">
        <v>-78.262657000000004</v>
      </c>
      <c r="N280" s="6">
        <f t="shared" si="47"/>
        <v>17.006166666666999</v>
      </c>
      <c r="O280" s="6">
        <f t="shared" si="45"/>
        <v>-56.863663000000003</v>
      </c>
    </row>
    <row r="281" spans="2:15" x14ac:dyDescent="0.25">
      <c r="B281">
        <v>16120511111.111</v>
      </c>
      <c r="C281">
        <v>-79.455855999999997</v>
      </c>
      <c r="D281">
        <v>-69.048430999999994</v>
      </c>
      <c r="F281" s="6">
        <f t="shared" si="46"/>
        <v>19.555</v>
      </c>
      <c r="G281" s="6">
        <f t="shared" si="44"/>
        <v>-43.900562000000001</v>
      </c>
      <c r="J281">
        <v>12121888888.889</v>
      </c>
      <c r="K281">
        <v>-73.706924000000001</v>
      </c>
      <c r="L281">
        <v>-64.555473000000006</v>
      </c>
      <c r="N281" s="6">
        <f t="shared" si="47"/>
        <v>18.338296296296001</v>
      </c>
      <c r="O281" s="6">
        <f t="shared" si="45"/>
        <v>-55.739230999999997</v>
      </c>
    </row>
    <row r="282" spans="2:15" x14ac:dyDescent="0.25">
      <c r="B282">
        <v>17508450000</v>
      </c>
      <c r="C282">
        <v>-72.085228000000001</v>
      </c>
      <c r="D282">
        <v>-60.261584999999997</v>
      </c>
      <c r="F282" s="6">
        <f t="shared" si="46"/>
        <v>20.860499999999998</v>
      </c>
      <c r="G282" s="6">
        <f t="shared" si="44"/>
        <v>-43.553158000000003</v>
      </c>
      <c r="J282">
        <v>13010000000</v>
      </c>
      <c r="K282">
        <v>-70.311378000000005</v>
      </c>
      <c r="L282">
        <v>-59.727901000000003</v>
      </c>
      <c r="N282" s="6">
        <f t="shared" si="47"/>
        <v>19.670425925925997</v>
      </c>
      <c r="O282" s="6">
        <f t="shared" si="45"/>
        <v>-58.367263999999999</v>
      </c>
    </row>
    <row r="283" spans="2:15" x14ac:dyDescent="0.25">
      <c r="B283">
        <v>18896388888.889</v>
      </c>
      <c r="C283">
        <v>-80.176353000000006</v>
      </c>
      <c r="D283">
        <v>-67.886932000000002</v>
      </c>
      <c r="F283" s="6">
        <f t="shared" si="46"/>
        <v>22.166</v>
      </c>
      <c r="G283" s="6">
        <f t="shared" si="44"/>
        <v>-46.818503999999997</v>
      </c>
      <c r="J283">
        <v>13898111111.111</v>
      </c>
      <c r="K283">
        <v>-77.151840000000007</v>
      </c>
      <c r="L283">
        <v>-67.113197</v>
      </c>
      <c r="N283" s="6">
        <f t="shared" si="47"/>
        <v>21.002555555556</v>
      </c>
      <c r="O283" s="6">
        <f t="shared" si="45"/>
        <v>-60.255882</v>
      </c>
    </row>
    <row r="284" spans="2:15" x14ac:dyDescent="0.25">
      <c r="B284">
        <v>20284327777.778</v>
      </c>
      <c r="C284">
        <v>-92.180167999999995</v>
      </c>
      <c r="D284">
        <v>-79.618720999999994</v>
      </c>
      <c r="F284" s="6">
        <f t="shared" si="46"/>
        <v>23.471499999999999</v>
      </c>
      <c r="G284" s="6">
        <f t="shared" si="44"/>
        <v>-43.088687999999998</v>
      </c>
      <c r="J284">
        <v>14786222222.222</v>
      </c>
      <c r="K284">
        <v>-90.316269000000005</v>
      </c>
      <c r="L284">
        <v>-78.862021999999996</v>
      </c>
      <c r="N284" s="6">
        <f t="shared" si="47"/>
        <v>22.334685185185002</v>
      </c>
      <c r="O284" s="6">
        <f t="shared" si="45"/>
        <v>-65.565926000000005</v>
      </c>
    </row>
    <row r="285" spans="2:15" x14ac:dyDescent="0.25">
      <c r="B285">
        <v>21672266666.667</v>
      </c>
      <c r="C285">
        <v>-76.206573000000006</v>
      </c>
      <c r="D285">
        <v>-63.077961000000002</v>
      </c>
      <c r="F285" s="6">
        <f t="shared" si="46"/>
        <v>24.777000000000001</v>
      </c>
      <c r="G285" s="6">
        <f t="shared" si="44"/>
        <v>-42.310699</v>
      </c>
      <c r="J285">
        <v>15674333333.333</v>
      </c>
      <c r="K285">
        <v>-76.641518000000005</v>
      </c>
      <c r="L285">
        <v>-65.703827000000004</v>
      </c>
      <c r="N285" s="6">
        <f t="shared" si="47"/>
        <v>23.666814814814998</v>
      </c>
      <c r="O285" s="6">
        <f t="shared" si="45"/>
        <v>-72.739570999999998</v>
      </c>
    </row>
    <row r="286" spans="2:15" x14ac:dyDescent="0.25">
      <c r="B286">
        <v>23060205555.556</v>
      </c>
      <c r="C286">
        <v>-80.241066000000004</v>
      </c>
      <c r="D286">
        <v>-66.791488999999999</v>
      </c>
      <c r="F286" s="6">
        <f t="shared" si="46"/>
        <v>26.0825</v>
      </c>
      <c r="G286" s="6">
        <f t="shared" si="44"/>
        <v>-46.671238000000002</v>
      </c>
      <c r="J286">
        <v>16562444444.444</v>
      </c>
      <c r="K286">
        <v>-77.254722999999998</v>
      </c>
      <c r="L286">
        <v>-66.459862000000001</v>
      </c>
      <c r="N286" s="6">
        <f t="shared" si="47"/>
        <v>24.998944444444</v>
      </c>
      <c r="O286" s="6">
        <f t="shared" si="45"/>
        <v>-58.583087999999996</v>
      </c>
    </row>
    <row r="287" spans="2:15" x14ac:dyDescent="0.25">
      <c r="B287">
        <v>24448144444.444</v>
      </c>
      <c r="C287">
        <v>-72.178023999999994</v>
      </c>
      <c r="D287">
        <v>-58.103667999999999</v>
      </c>
      <c r="F287" s="6">
        <f t="shared" si="46"/>
        <v>27.388000000000002</v>
      </c>
      <c r="G287" s="6">
        <f t="shared" si="44"/>
        <v>-45.173240999999997</v>
      </c>
      <c r="J287">
        <v>17450555555.556</v>
      </c>
      <c r="K287">
        <v>-73.669617000000002</v>
      </c>
      <c r="L287">
        <v>-62.654823</v>
      </c>
      <c r="N287" s="6">
        <f t="shared" si="47"/>
        <v>26.331074074074003</v>
      </c>
      <c r="O287" s="6">
        <f t="shared" si="45"/>
        <v>-57.269114999999999</v>
      </c>
    </row>
    <row r="288" spans="2:15" x14ac:dyDescent="0.25">
      <c r="B288">
        <v>25836083333.333</v>
      </c>
      <c r="C288">
        <v>-72.449280000000002</v>
      </c>
      <c r="D288">
        <v>-58.399292000000003</v>
      </c>
      <c r="F288" s="6">
        <f t="shared" si="46"/>
        <v>28.6935</v>
      </c>
      <c r="G288" s="6">
        <f t="shared" si="44"/>
        <v>-46.506424000000003</v>
      </c>
      <c r="J288">
        <v>18338666666.667</v>
      </c>
      <c r="K288">
        <v>-76.741791000000006</v>
      </c>
      <c r="L288">
        <v>-66.207672000000002</v>
      </c>
      <c r="N288" s="6">
        <f t="shared" si="47"/>
        <v>27.663203703703999</v>
      </c>
      <c r="O288" s="6">
        <f t="shared" si="45"/>
        <v>-46.007705999999999</v>
      </c>
    </row>
    <row r="289" spans="2:16" x14ac:dyDescent="0.25">
      <c r="B289">
        <v>27224022222.222</v>
      </c>
      <c r="C289">
        <v>-75.912803999999994</v>
      </c>
      <c r="D289">
        <v>-60.803291000000002</v>
      </c>
      <c r="F289" s="6">
        <f t="shared" si="46"/>
        <v>29.998999999999999</v>
      </c>
      <c r="G289" s="6">
        <f t="shared" si="44"/>
        <v>-46.402991999999998</v>
      </c>
      <c r="J289">
        <v>19226777777.778</v>
      </c>
      <c r="K289">
        <v>-79.359459000000001</v>
      </c>
      <c r="L289">
        <v>-68.815337999999997</v>
      </c>
      <c r="N289" s="6">
        <f t="shared" si="47"/>
        <v>28.995333333333001</v>
      </c>
      <c r="O289" s="6">
        <f t="shared" si="45"/>
        <v>-50.247973999999999</v>
      </c>
    </row>
    <row r="290" spans="2:16" x14ac:dyDescent="0.25">
      <c r="B290">
        <v>28611961111.111</v>
      </c>
      <c r="C290">
        <v>-86.807625000000002</v>
      </c>
      <c r="D290">
        <v>-70.179337000000004</v>
      </c>
      <c r="F290" s="6" t="s">
        <v>25</v>
      </c>
      <c r="J290">
        <v>20114888888.889</v>
      </c>
      <c r="K290">
        <v>-72.941543999999993</v>
      </c>
      <c r="L290">
        <v>-61.402782000000002</v>
      </c>
      <c r="N290" s="6" t="s">
        <v>25</v>
      </c>
    </row>
    <row r="291" spans="2:16" x14ac:dyDescent="0.25">
      <c r="B291">
        <v>29999900000</v>
      </c>
      <c r="C291">
        <v>-79.869583000000006</v>
      </c>
      <c r="D291">
        <v>-63.218063000000001</v>
      </c>
      <c r="J291">
        <v>21003000000</v>
      </c>
      <c r="K291">
        <v>-57.276012000000001</v>
      </c>
      <c r="L291">
        <v>-44.880665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11.035</v>
      </c>
      <c r="G295" s="6">
        <f t="shared" si="48"/>
        <v>-51.998382999999997</v>
      </c>
      <c r="H295" s="36">
        <f>ABS(AVERAGE(G295:G313)-(H294-1)*15)</f>
        <v>90.533616947368415</v>
      </c>
      <c r="J295" t="s">
        <v>52</v>
      </c>
      <c r="N295" s="6">
        <f t="shared" ref="N295:N313" si="51">J321/1000000000</f>
        <v>5.6856666666667</v>
      </c>
      <c r="O295" s="6">
        <f t="shared" si="49"/>
        <v>-72.734154000000004</v>
      </c>
      <c r="P295" s="36">
        <f>ABS(AVERAGE(O295:O313)-(P294-1)*15)</f>
        <v>103.09604868421052</v>
      </c>
    </row>
    <row r="296" spans="2:16" x14ac:dyDescent="0.25">
      <c r="B296" t="s">
        <v>23</v>
      </c>
      <c r="C296" t="s">
        <v>165</v>
      </c>
      <c r="D296" t="s">
        <v>88</v>
      </c>
      <c r="F296" s="6">
        <f t="shared" si="50"/>
        <v>12.088555555555999</v>
      </c>
      <c r="G296" s="6">
        <f t="shared" si="48"/>
        <v>-54.223305000000003</v>
      </c>
      <c r="J296" t="s">
        <v>23</v>
      </c>
      <c r="K296" t="s">
        <v>142</v>
      </c>
      <c r="L296" t="s">
        <v>53</v>
      </c>
      <c r="N296" s="6">
        <f t="shared" si="51"/>
        <v>7.0364074074073999</v>
      </c>
      <c r="O296" s="6">
        <f t="shared" si="49"/>
        <v>-68.641632000000001</v>
      </c>
    </row>
    <row r="297" spans="2:16" x14ac:dyDescent="0.25">
      <c r="B297">
        <v>6500000000</v>
      </c>
      <c r="C297">
        <v>-50.557479999999998</v>
      </c>
      <c r="D297">
        <v>-41.778911999999998</v>
      </c>
      <c r="F297" s="6">
        <f t="shared" si="50"/>
        <v>13.142111111110999</v>
      </c>
      <c r="G297" s="6">
        <f t="shared" si="48"/>
        <v>-59.817261000000002</v>
      </c>
      <c r="J297">
        <v>5017000000</v>
      </c>
      <c r="K297">
        <v>-67.505195999999998</v>
      </c>
      <c r="L297">
        <v>-59.331814000000001</v>
      </c>
      <c r="N297" s="6">
        <f t="shared" si="51"/>
        <v>8.3871481481480998</v>
      </c>
      <c r="O297" s="6">
        <f t="shared" si="49"/>
        <v>-69.196999000000005</v>
      </c>
    </row>
    <row r="298" spans="2:16" x14ac:dyDescent="0.25">
      <c r="B298">
        <v>7805500000</v>
      </c>
      <c r="C298">
        <v>-48.957790000000003</v>
      </c>
      <c r="D298">
        <v>-40.282420999999999</v>
      </c>
      <c r="F298" s="6">
        <f t="shared" si="50"/>
        <v>14.195666666667</v>
      </c>
      <c r="G298" s="6">
        <f t="shared" si="48"/>
        <v>-60.584839000000002</v>
      </c>
      <c r="J298">
        <v>6349129629.6295996</v>
      </c>
      <c r="K298">
        <v>-63.833503999999998</v>
      </c>
      <c r="L298">
        <v>-56.124149000000003</v>
      </c>
      <c r="N298" s="6">
        <f t="shared" si="51"/>
        <v>9.7378888888889001</v>
      </c>
      <c r="O298" s="6">
        <f t="shared" si="49"/>
        <v>-73.267516999999998</v>
      </c>
    </row>
    <row r="299" spans="2:16" x14ac:dyDescent="0.25">
      <c r="B299">
        <v>9111000000</v>
      </c>
      <c r="C299">
        <v>-47.438468999999998</v>
      </c>
      <c r="D299">
        <v>-38.838982000000001</v>
      </c>
      <c r="F299" s="6">
        <f t="shared" si="50"/>
        <v>15.249222222222</v>
      </c>
      <c r="G299" s="6">
        <f t="shared" si="48"/>
        <v>-63.147972000000003</v>
      </c>
      <c r="J299">
        <v>7681259259.2593002</v>
      </c>
      <c r="K299">
        <v>-60.303516000000002</v>
      </c>
      <c r="L299">
        <v>-52.296000999999997</v>
      </c>
      <c r="N299" s="6">
        <f t="shared" si="51"/>
        <v>11.088629629629999</v>
      </c>
      <c r="O299" s="6">
        <f t="shared" si="49"/>
        <v>-68.619370000000004</v>
      </c>
    </row>
    <row r="300" spans="2:16" x14ac:dyDescent="0.25">
      <c r="B300">
        <v>10416500000</v>
      </c>
      <c r="C300">
        <v>-46.968395000000001</v>
      </c>
      <c r="D300">
        <v>-37.988571</v>
      </c>
      <c r="F300" s="6">
        <f t="shared" si="50"/>
        <v>16.302777777778001</v>
      </c>
      <c r="G300" s="6">
        <f t="shared" si="48"/>
        <v>-58.538296000000003</v>
      </c>
      <c r="J300">
        <v>9013388888.8889008</v>
      </c>
      <c r="K300">
        <v>-62.977161000000002</v>
      </c>
      <c r="L300">
        <v>-54.636723000000003</v>
      </c>
      <c r="N300" s="6">
        <f t="shared" si="51"/>
        <v>12.439370370370002</v>
      </c>
      <c r="O300" s="6">
        <f t="shared" si="49"/>
        <v>-74.500609999999995</v>
      </c>
    </row>
    <row r="301" spans="2:16" x14ac:dyDescent="0.25">
      <c r="B301">
        <v>11722000000</v>
      </c>
      <c r="C301">
        <v>-44.888236999999997</v>
      </c>
      <c r="D301">
        <v>-35.588729999999998</v>
      </c>
      <c r="F301" s="6">
        <f t="shared" si="50"/>
        <v>17.356333333333001</v>
      </c>
      <c r="G301" s="6">
        <f t="shared" si="48"/>
        <v>-64.245795999999999</v>
      </c>
      <c r="J301">
        <v>10345518518.518999</v>
      </c>
      <c r="K301">
        <v>-61.303932000000003</v>
      </c>
      <c r="L301">
        <v>-52.850135999999999</v>
      </c>
      <c r="N301" s="6">
        <f t="shared" si="51"/>
        <v>13.790111111111001</v>
      </c>
      <c r="O301" s="6">
        <f t="shared" si="49"/>
        <v>-83.667534000000003</v>
      </c>
    </row>
    <row r="302" spans="2:16" x14ac:dyDescent="0.25">
      <c r="B302">
        <v>13027500000</v>
      </c>
      <c r="C302">
        <v>-46.965214000000003</v>
      </c>
      <c r="D302">
        <v>-37.691589</v>
      </c>
      <c r="F302" s="6">
        <f t="shared" si="50"/>
        <v>18.409888888889</v>
      </c>
      <c r="G302" s="6">
        <f t="shared" si="48"/>
        <v>-64.012900999999999</v>
      </c>
      <c r="J302">
        <v>11677648148.148001</v>
      </c>
      <c r="K302">
        <v>-61.746428999999999</v>
      </c>
      <c r="L302">
        <v>-53.308365000000002</v>
      </c>
      <c r="N302" s="6">
        <f t="shared" si="51"/>
        <v>15.140851851852</v>
      </c>
      <c r="O302" s="6">
        <f t="shared" si="49"/>
        <v>-74.661095000000003</v>
      </c>
    </row>
    <row r="303" spans="2:16" x14ac:dyDescent="0.25">
      <c r="B303">
        <v>14333000000</v>
      </c>
      <c r="C303">
        <v>-47.836765</v>
      </c>
      <c r="D303">
        <v>-38.316803</v>
      </c>
      <c r="F303" s="6">
        <f t="shared" si="50"/>
        <v>19.463444444444001</v>
      </c>
      <c r="G303" s="6">
        <f t="shared" si="48"/>
        <v>-65.391257999999993</v>
      </c>
      <c r="J303">
        <v>13009777777.778</v>
      </c>
      <c r="K303">
        <v>-60.464981000000002</v>
      </c>
      <c r="L303">
        <v>-51.765796999999999</v>
      </c>
      <c r="N303" s="6">
        <f t="shared" si="51"/>
        <v>16.491592592593001</v>
      </c>
      <c r="O303" s="6">
        <f t="shared" si="49"/>
        <v>-71.235236999999998</v>
      </c>
    </row>
    <row r="304" spans="2:16" x14ac:dyDescent="0.25">
      <c r="B304">
        <v>15638500000</v>
      </c>
      <c r="C304">
        <v>-54.398014000000003</v>
      </c>
      <c r="D304">
        <v>-44.576756000000003</v>
      </c>
      <c r="F304" s="6">
        <f t="shared" si="50"/>
        <v>20.516999999999999</v>
      </c>
      <c r="G304" s="6">
        <f t="shared" si="48"/>
        <v>-59.654079000000003</v>
      </c>
      <c r="J304">
        <v>14341907407.407</v>
      </c>
      <c r="K304">
        <v>-63.146403999999997</v>
      </c>
      <c r="L304">
        <v>-54.174987999999999</v>
      </c>
      <c r="N304" s="6">
        <f t="shared" si="51"/>
        <v>17.842333333332999</v>
      </c>
      <c r="O304" s="6">
        <f t="shared" si="49"/>
        <v>-66.947906000000003</v>
      </c>
    </row>
    <row r="305" spans="2:16" x14ac:dyDescent="0.25">
      <c r="B305">
        <v>16944000000</v>
      </c>
      <c r="C305">
        <v>-53.145515000000003</v>
      </c>
      <c r="D305">
        <v>-42.738090999999997</v>
      </c>
      <c r="F305" s="6">
        <f t="shared" si="50"/>
        <v>21.570555555555998</v>
      </c>
      <c r="G305" s="6">
        <f t="shared" si="48"/>
        <v>-53.965457999999998</v>
      </c>
      <c r="J305">
        <v>15674037037.037001</v>
      </c>
      <c r="K305">
        <v>-61.872818000000002</v>
      </c>
      <c r="L305">
        <v>-52.721370999999998</v>
      </c>
      <c r="N305" s="6">
        <f t="shared" si="51"/>
        <v>19.193074074074001</v>
      </c>
      <c r="O305" s="6">
        <f t="shared" si="49"/>
        <v>-90.346847999999994</v>
      </c>
    </row>
    <row r="306" spans="2:16" x14ac:dyDescent="0.25">
      <c r="B306">
        <v>18249500000</v>
      </c>
      <c r="C306">
        <v>-55.877369000000002</v>
      </c>
      <c r="D306">
        <v>-44.053722</v>
      </c>
      <c r="F306" s="6">
        <f t="shared" si="50"/>
        <v>22.624111111110999</v>
      </c>
      <c r="G306" s="6">
        <f t="shared" si="48"/>
        <v>-56.626938000000003</v>
      </c>
      <c r="J306">
        <v>17006166666.667</v>
      </c>
      <c r="K306">
        <v>-67.447136</v>
      </c>
      <c r="L306">
        <v>-56.863663000000003</v>
      </c>
      <c r="N306" s="6">
        <f t="shared" si="51"/>
        <v>20.543814814814997</v>
      </c>
      <c r="O306" s="6">
        <f t="shared" si="49"/>
        <v>-71.947128000000006</v>
      </c>
    </row>
    <row r="307" spans="2:16" x14ac:dyDescent="0.25">
      <c r="B307">
        <v>19555000000</v>
      </c>
      <c r="C307">
        <v>-56.189982999999998</v>
      </c>
      <c r="D307">
        <v>-43.900562000000001</v>
      </c>
      <c r="F307" s="6">
        <f t="shared" si="50"/>
        <v>23.677666666667001</v>
      </c>
      <c r="G307" s="6">
        <f t="shared" si="48"/>
        <v>-57.763916000000002</v>
      </c>
      <c r="J307">
        <v>18338296296.296001</v>
      </c>
      <c r="K307">
        <v>-65.777878000000001</v>
      </c>
      <c r="L307">
        <v>-55.739230999999997</v>
      </c>
      <c r="N307" s="6">
        <f t="shared" si="51"/>
        <v>21.894555555556</v>
      </c>
      <c r="O307" s="6">
        <f t="shared" si="49"/>
        <v>-70.222770999999995</v>
      </c>
    </row>
    <row r="308" spans="2:16" x14ac:dyDescent="0.25">
      <c r="B308">
        <v>20860500000</v>
      </c>
      <c r="C308">
        <v>-56.114604999999997</v>
      </c>
      <c r="D308">
        <v>-43.553158000000003</v>
      </c>
      <c r="F308" s="6">
        <f t="shared" si="50"/>
        <v>24.731222222222002</v>
      </c>
      <c r="G308" s="6">
        <f t="shared" si="48"/>
        <v>-57.469940000000001</v>
      </c>
      <c r="J308">
        <v>19670425925.925999</v>
      </c>
      <c r="K308">
        <v>-69.821510000000004</v>
      </c>
      <c r="L308">
        <v>-58.367263999999999</v>
      </c>
      <c r="N308" s="6">
        <f t="shared" si="51"/>
        <v>23.245296296296001</v>
      </c>
      <c r="O308" s="6">
        <f t="shared" si="49"/>
        <v>-81.406897999999998</v>
      </c>
    </row>
    <row r="309" spans="2:16" x14ac:dyDescent="0.25">
      <c r="B309">
        <v>22166000000</v>
      </c>
      <c r="C309">
        <v>-59.947116999999999</v>
      </c>
      <c r="D309">
        <v>-46.818503999999997</v>
      </c>
      <c r="F309" s="6">
        <f t="shared" si="50"/>
        <v>25.784777777778</v>
      </c>
      <c r="G309" s="6">
        <f t="shared" si="48"/>
        <v>-61.118392999999998</v>
      </c>
      <c r="J309">
        <v>21002555555.556</v>
      </c>
      <c r="K309">
        <v>-71.193573000000001</v>
      </c>
      <c r="L309">
        <v>-60.255882</v>
      </c>
      <c r="N309" s="6">
        <f t="shared" si="51"/>
        <v>24.596037037037</v>
      </c>
      <c r="O309" s="6">
        <f t="shared" si="49"/>
        <v>-71.694457999999997</v>
      </c>
    </row>
    <row r="310" spans="2:16" x14ac:dyDescent="0.25">
      <c r="B310">
        <v>23471500000</v>
      </c>
      <c r="C310">
        <v>-56.538260999999999</v>
      </c>
      <c r="D310">
        <v>-43.088687999999998</v>
      </c>
      <c r="F310" s="6">
        <f t="shared" si="50"/>
        <v>26.838333333333001</v>
      </c>
      <c r="G310" s="6">
        <f t="shared" si="48"/>
        <v>-71.361373999999998</v>
      </c>
      <c r="J310">
        <v>22334685185.185001</v>
      </c>
      <c r="K310">
        <v>-76.360786000000004</v>
      </c>
      <c r="L310">
        <v>-65.565926000000005</v>
      </c>
      <c r="N310" s="6">
        <f t="shared" si="51"/>
        <v>25.946777777777999</v>
      </c>
      <c r="O310" s="6">
        <f t="shared" si="49"/>
        <v>-73.246200999999999</v>
      </c>
    </row>
    <row r="311" spans="2:16" x14ac:dyDescent="0.25">
      <c r="B311">
        <v>24777000000</v>
      </c>
      <c r="C311">
        <v>-56.385055999999999</v>
      </c>
      <c r="D311">
        <v>-42.310699</v>
      </c>
      <c r="F311" s="6">
        <f t="shared" si="50"/>
        <v>27.891888888889</v>
      </c>
      <c r="G311" s="6">
        <f t="shared" si="48"/>
        <v>-62.721908999999997</v>
      </c>
      <c r="J311">
        <v>23666814814.814999</v>
      </c>
      <c r="K311">
        <v>-83.754363999999995</v>
      </c>
      <c r="L311">
        <v>-72.739570999999998</v>
      </c>
      <c r="N311" s="6">
        <f t="shared" si="51"/>
        <v>27.297518518519002</v>
      </c>
      <c r="O311" s="6">
        <f t="shared" si="49"/>
        <v>-63.833157</v>
      </c>
    </row>
    <row r="312" spans="2:16" x14ac:dyDescent="0.25">
      <c r="B312">
        <v>26082500000</v>
      </c>
      <c r="C312">
        <v>-60.721221999999997</v>
      </c>
      <c r="D312">
        <v>-46.671238000000002</v>
      </c>
      <c r="F312" s="6">
        <f t="shared" si="50"/>
        <v>28.945444444444</v>
      </c>
      <c r="G312" s="6">
        <f t="shared" si="48"/>
        <v>-68.143210999999994</v>
      </c>
      <c r="J312">
        <v>24998944444.444</v>
      </c>
      <c r="K312">
        <v>-69.11721</v>
      </c>
      <c r="L312">
        <v>-58.583087999999996</v>
      </c>
      <c r="N312" s="6">
        <f t="shared" si="51"/>
        <v>28.648259259259</v>
      </c>
      <c r="O312" s="6">
        <f t="shared" si="49"/>
        <v>-72.503883000000002</v>
      </c>
    </row>
    <row r="313" spans="2:16" x14ac:dyDescent="0.25">
      <c r="B313">
        <v>27388000000</v>
      </c>
      <c r="C313">
        <v>-60.282749000000003</v>
      </c>
      <c r="D313">
        <v>-45.173240999999997</v>
      </c>
      <c r="F313" s="6">
        <f t="shared" si="50"/>
        <v>29.998999999999999</v>
      </c>
      <c r="G313" s="6">
        <f t="shared" si="48"/>
        <v>-59.353493</v>
      </c>
      <c r="J313">
        <v>26331074074.074001</v>
      </c>
      <c r="K313">
        <v>-67.813239999999993</v>
      </c>
      <c r="L313">
        <v>-57.269114999999999</v>
      </c>
      <c r="N313" s="6">
        <f t="shared" si="51"/>
        <v>29.998999999999999</v>
      </c>
      <c r="O313" s="6">
        <f t="shared" si="49"/>
        <v>-70.151527000000002</v>
      </c>
    </row>
    <row r="314" spans="2:16" x14ac:dyDescent="0.25">
      <c r="B314">
        <v>28693500000</v>
      </c>
      <c r="C314">
        <v>-63.134712</v>
      </c>
      <c r="D314">
        <v>-46.506424000000003</v>
      </c>
      <c r="F314" s="6" t="s">
        <v>25</v>
      </c>
      <c r="J314">
        <v>27663203703.703999</v>
      </c>
      <c r="K314">
        <v>-57.546463000000003</v>
      </c>
      <c r="L314">
        <v>-46.007705999999999</v>
      </c>
      <c r="N314" s="6" t="s">
        <v>25</v>
      </c>
    </row>
    <row r="315" spans="2:16" x14ac:dyDescent="0.25">
      <c r="B315">
        <v>29999000000</v>
      </c>
      <c r="C315">
        <v>-63.054507999999998</v>
      </c>
      <c r="D315">
        <v>-46.402991999999998</v>
      </c>
      <c r="J315">
        <v>28995333333.333</v>
      </c>
      <c r="K315">
        <v>-62.643326000000002</v>
      </c>
      <c r="L315">
        <v>-50.247973999999999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16.052</v>
      </c>
      <c r="G319" s="6">
        <f t="shared" si="52"/>
        <v>-41.785117999999997</v>
      </c>
      <c r="H319" s="36">
        <f>ABS(AVERAGE(G319:G337)-(H318-1)*15)</f>
        <v>71.508195315789465</v>
      </c>
      <c r="J319" t="s">
        <v>54</v>
      </c>
      <c r="N319" s="6">
        <f t="shared" ref="N319:N337" si="55">J345/1000000000</f>
        <v>7.3579999999999997</v>
      </c>
      <c r="O319" s="6">
        <f t="shared" si="53"/>
        <v>-50.316631000000001</v>
      </c>
      <c r="P319" s="36">
        <f>ABS(AVERAGE(O319:O337)-(P318-1)*15)</f>
        <v>85.242222842105249</v>
      </c>
    </row>
    <row r="320" spans="2:16" x14ac:dyDescent="0.25">
      <c r="B320" t="s">
        <v>23</v>
      </c>
      <c r="C320" t="s">
        <v>166</v>
      </c>
      <c r="D320" t="s">
        <v>89</v>
      </c>
      <c r="F320" s="6">
        <f t="shared" si="54"/>
        <v>16.826833333332999</v>
      </c>
      <c r="G320" s="6">
        <f t="shared" si="52"/>
        <v>-45.602260999999999</v>
      </c>
      <c r="J320" t="s">
        <v>23</v>
      </c>
      <c r="K320" t="s">
        <v>143</v>
      </c>
      <c r="L320" t="s">
        <v>55</v>
      </c>
      <c r="N320" s="6">
        <f t="shared" si="55"/>
        <v>8.615833333333299</v>
      </c>
      <c r="O320" s="6">
        <f t="shared" si="53"/>
        <v>-51.871811000000001</v>
      </c>
    </row>
    <row r="321" spans="2:15" x14ac:dyDescent="0.25">
      <c r="B321">
        <v>11035000000</v>
      </c>
      <c r="C321">
        <v>-60.776950999999997</v>
      </c>
      <c r="D321">
        <v>-51.998382999999997</v>
      </c>
      <c r="F321" s="6">
        <f t="shared" si="54"/>
        <v>17.601666666667001</v>
      </c>
      <c r="G321" s="6">
        <f t="shared" si="52"/>
        <v>-46.583477000000002</v>
      </c>
      <c r="J321">
        <v>5685666666.6667004</v>
      </c>
      <c r="K321">
        <v>-80.907539</v>
      </c>
      <c r="L321">
        <v>-72.734154000000004</v>
      </c>
      <c r="N321" s="6">
        <f t="shared" si="55"/>
        <v>9.8736666666667006</v>
      </c>
      <c r="O321" s="6">
        <f t="shared" si="53"/>
        <v>-54.72184</v>
      </c>
    </row>
    <row r="322" spans="2:15" x14ac:dyDescent="0.25">
      <c r="B322">
        <v>12088555555.556</v>
      </c>
      <c r="C322">
        <v>-62.898670000000003</v>
      </c>
      <c r="D322">
        <v>-54.223305000000003</v>
      </c>
      <c r="F322" s="6">
        <f t="shared" si="54"/>
        <v>18.3765</v>
      </c>
      <c r="G322" s="6">
        <f t="shared" si="52"/>
        <v>-43.335372999999997</v>
      </c>
      <c r="J322">
        <v>7036407407.4074001</v>
      </c>
      <c r="K322">
        <v>-76.350982999999999</v>
      </c>
      <c r="L322">
        <v>-68.641632000000001</v>
      </c>
      <c r="N322" s="6">
        <f t="shared" si="55"/>
        <v>11.131500000000001</v>
      </c>
      <c r="O322" s="6">
        <f t="shared" si="53"/>
        <v>-55.066032</v>
      </c>
    </row>
    <row r="323" spans="2:15" x14ac:dyDescent="0.25">
      <c r="B323">
        <v>13142111111.111</v>
      </c>
      <c r="C323">
        <v>-68.416747999999998</v>
      </c>
      <c r="D323">
        <v>-59.817261000000002</v>
      </c>
      <c r="F323" s="6">
        <f t="shared" si="54"/>
        <v>19.151333333333</v>
      </c>
      <c r="G323" s="6">
        <f t="shared" si="52"/>
        <v>-43.172691</v>
      </c>
      <c r="J323">
        <v>8387148148.1480999</v>
      </c>
      <c r="K323">
        <v>-77.204505999999995</v>
      </c>
      <c r="L323">
        <v>-69.196999000000005</v>
      </c>
      <c r="N323" s="6">
        <f t="shared" si="55"/>
        <v>12.389333333333001</v>
      </c>
      <c r="O323" s="6">
        <f t="shared" si="53"/>
        <v>-52.444237000000001</v>
      </c>
    </row>
    <row r="324" spans="2:15" x14ac:dyDescent="0.25">
      <c r="B324">
        <v>14195666666.667</v>
      </c>
      <c r="C324">
        <v>-69.564659000000006</v>
      </c>
      <c r="D324">
        <v>-60.584839000000002</v>
      </c>
      <c r="F324" s="6">
        <f t="shared" si="54"/>
        <v>19.926166666667001</v>
      </c>
      <c r="G324" s="6">
        <f t="shared" si="52"/>
        <v>-43.157859999999999</v>
      </c>
      <c r="J324">
        <v>9737888888.8889008</v>
      </c>
      <c r="K324">
        <v>-81.607956000000001</v>
      </c>
      <c r="L324">
        <v>-73.267516999999998</v>
      </c>
      <c r="N324" s="6">
        <f t="shared" si="55"/>
        <v>13.647166666666999</v>
      </c>
      <c r="O324" s="6">
        <f t="shared" si="53"/>
        <v>-52.699055000000001</v>
      </c>
    </row>
    <row r="325" spans="2:15" x14ac:dyDescent="0.25">
      <c r="B325">
        <v>15249222222.222</v>
      </c>
      <c r="C325">
        <v>-72.447479000000001</v>
      </c>
      <c r="D325">
        <v>-63.147972000000003</v>
      </c>
      <c r="F325" s="6">
        <f t="shared" si="54"/>
        <v>20.701000000000001</v>
      </c>
      <c r="G325" s="6">
        <f t="shared" si="52"/>
        <v>-43.658313999999997</v>
      </c>
      <c r="J325">
        <v>11088629629.629999</v>
      </c>
      <c r="K325">
        <v>-77.073158000000006</v>
      </c>
      <c r="L325">
        <v>-68.619370000000004</v>
      </c>
      <c r="N325" s="6">
        <f t="shared" si="55"/>
        <v>14.904999999999999</v>
      </c>
      <c r="O325" s="6">
        <f t="shared" si="53"/>
        <v>-53.421078000000001</v>
      </c>
    </row>
    <row r="326" spans="2:15" x14ac:dyDescent="0.25">
      <c r="B326">
        <v>16302777777.778</v>
      </c>
      <c r="C326">
        <v>-67.811920000000001</v>
      </c>
      <c r="D326">
        <v>-58.538296000000003</v>
      </c>
      <c r="F326" s="6">
        <f t="shared" si="54"/>
        <v>21.475833333333</v>
      </c>
      <c r="G326" s="6">
        <f t="shared" si="52"/>
        <v>-45.307419000000003</v>
      </c>
      <c r="J326">
        <v>12439370370.370001</v>
      </c>
      <c r="K326">
        <v>-82.938675000000003</v>
      </c>
      <c r="L326">
        <v>-74.500609999999995</v>
      </c>
      <c r="N326" s="6">
        <f t="shared" si="55"/>
        <v>16.162833333333001</v>
      </c>
      <c r="O326" s="6">
        <f t="shared" si="53"/>
        <v>-52.952950000000001</v>
      </c>
    </row>
    <row r="327" spans="2:15" x14ac:dyDescent="0.25">
      <c r="B327">
        <v>17356333333.333</v>
      </c>
      <c r="C327">
        <v>-73.765761999999995</v>
      </c>
      <c r="D327">
        <v>-64.245795999999999</v>
      </c>
      <c r="F327" s="6">
        <f t="shared" si="54"/>
        <v>22.250666666667001</v>
      </c>
      <c r="G327" s="6">
        <f t="shared" si="52"/>
        <v>-42.302340999999998</v>
      </c>
      <c r="J327">
        <v>13790111111.111</v>
      </c>
      <c r="K327">
        <v>-92.366714000000002</v>
      </c>
      <c r="L327">
        <v>-83.667534000000003</v>
      </c>
      <c r="N327" s="6">
        <f t="shared" si="55"/>
        <v>17.420666666667</v>
      </c>
      <c r="O327" s="6">
        <f t="shared" si="53"/>
        <v>-53.467154999999998</v>
      </c>
    </row>
    <row r="328" spans="2:15" x14ac:dyDescent="0.25">
      <c r="B328">
        <v>18409888888.889</v>
      </c>
      <c r="C328">
        <v>-73.834159999999997</v>
      </c>
      <c r="D328">
        <v>-64.012900999999999</v>
      </c>
      <c r="F328" s="6">
        <f t="shared" si="54"/>
        <v>23.025500000000001</v>
      </c>
      <c r="G328" s="6">
        <f t="shared" si="52"/>
        <v>-41.191516999999997</v>
      </c>
      <c r="J328">
        <v>15140851851.851999</v>
      </c>
      <c r="K328">
        <v>-83.632514999999998</v>
      </c>
      <c r="L328">
        <v>-74.661095000000003</v>
      </c>
      <c r="N328" s="6">
        <f t="shared" si="55"/>
        <v>18.6785</v>
      </c>
      <c r="O328" s="6">
        <f t="shared" si="53"/>
        <v>-53.415432000000003</v>
      </c>
    </row>
    <row r="329" spans="2:15" x14ac:dyDescent="0.25">
      <c r="B329">
        <v>19463444444.444</v>
      </c>
      <c r="C329">
        <v>-75.798682999999997</v>
      </c>
      <c r="D329">
        <v>-65.391257999999993</v>
      </c>
      <c r="F329" s="6">
        <f t="shared" si="54"/>
        <v>23.800333333333</v>
      </c>
      <c r="G329" s="6">
        <f t="shared" si="52"/>
        <v>-38.157153999999998</v>
      </c>
      <c r="J329">
        <v>16491592592.593</v>
      </c>
      <c r="K329">
        <v>-80.386688000000007</v>
      </c>
      <c r="L329">
        <v>-71.235236999999998</v>
      </c>
      <c r="N329" s="6">
        <f t="shared" si="55"/>
        <v>19.936333333333</v>
      </c>
      <c r="O329" s="6">
        <f t="shared" si="53"/>
        <v>-58.919777000000003</v>
      </c>
    </row>
    <row r="330" spans="2:15" x14ac:dyDescent="0.25">
      <c r="B330">
        <v>20517000000</v>
      </c>
      <c r="C330">
        <v>-71.477722</v>
      </c>
      <c r="D330">
        <v>-59.654079000000003</v>
      </c>
      <c r="F330" s="6">
        <f t="shared" si="54"/>
        <v>24.575166666666998</v>
      </c>
      <c r="G330" s="6">
        <f t="shared" si="52"/>
        <v>-37.834147999999999</v>
      </c>
      <c r="J330">
        <v>17842333333.333</v>
      </c>
      <c r="K330">
        <v>-77.531379999999999</v>
      </c>
      <c r="L330">
        <v>-66.947906000000003</v>
      </c>
      <c r="N330" s="6">
        <f t="shared" si="55"/>
        <v>21.194166666666998</v>
      </c>
      <c r="O330" s="6">
        <f t="shared" si="53"/>
        <v>-52.401890000000002</v>
      </c>
    </row>
    <row r="331" spans="2:15" x14ac:dyDescent="0.25">
      <c r="B331">
        <v>21570555555.556</v>
      </c>
      <c r="C331">
        <v>-66.254874999999998</v>
      </c>
      <c r="D331">
        <v>-53.965457999999998</v>
      </c>
      <c r="F331" s="6">
        <f t="shared" si="54"/>
        <v>25.35</v>
      </c>
      <c r="G331" s="6">
        <f t="shared" si="52"/>
        <v>-37.242859000000003</v>
      </c>
      <c r="J331">
        <v>19193074074.074001</v>
      </c>
      <c r="K331">
        <v>-100.38549999999999</v>
      </c>
      <c r="L331">
        <v>-90.346847999999994</v>
      </c>
      <c r="N331" s="6">
        <f t="shared" si="55"/>
        <v>22.452000000000002</v>
      </c>
      <c r="O331" s="6">
        <f t="shared" si="53"/>
        <v>-61.047564999999999</v>
      </c>
    </row>
    <row r="332" spans="2:15" x14ac:dyDescent="0.25">
      <c r="B332">
        <v>22624111111.111</v>
      </c>
      <c r="C332">
        <v>-69.188384999999997</v>
      </c>
      <c r="D332">
        <v>-56.626938000000003</v>
      </c>
      <c r="F332" s="6">
        <f t="shared" si="54"/>
        <v>26.124833333333001</v>
      </c>
      <c r="G332" s="6">
        <f t="shared" si="52"/>
        <v>-37.093952000000002</v>
      </c>
      <c r="J332">
        <v>20543814814.814999</v>
      </c>
      <c r="K332">
        <v>-83.401375000000002</v>
      </c>
      <c r="L332">
        <v>-71.947128000000006</v>
      </c>
      <c r="N332" s="6">
        <f t="shared" si="55"/>
        <v>23.709833333333002</v>
      </c>
      <c r="O332" s="6">
        <f t="shared" si="53"/>
        <v>-58.536076000000001</v>
      </c>
    </row>
    <row r="333" spans="2:15" x14ac:dyDescent="0.25">
      <c r="B333">
        <v>23677666666.667</v>
      </c>
      <c r="C333">
        <v>-70.892525000000006</v>
      </c>
      <c r="D333">
        <v>-57.763916000000002</v>
      </c>
      <c r="F333" s="6">
        <f t="shared" si="54"/>
        <v>26.899666666666999</v>
      </c>
      <c r="G333" s="6">
        <f t="shared" si="52"/>
        <v>-37.516810999999997</v>
      </c>
      <c r="J333">
        <v>21894555555.556</v>
      </c>
      <c r="K333">
        <v>-81.160460999999998</v>
      </c>
      <c r="L333">
        <v>-70.222770999999995</v>
      </c>
      <c r="N333" s="6">
        <f t="shared" si="55"/>
        <v>24.967666666667</v>
      </c>
      <c r="O333" s="6">
        <f t="shared" si="53"/>
        <v>-55.420184999999996</v>
      </c>
    </row>
    <row r="334" spans="2:15" x14ac:dyDescent="0.25">
      <c r="B334">
        <v>24731222222.222</v>
      </c>
      <c r="C334">
        <v>-70.919517999999997</v>
      </c>
      <c r="D334">
        <v>-57.469940000000001</v>
      </c>
      <c r="F334" s="6">
        <f t="shared" si="54"/>
        <v>27.674499999999998</v>
      </c>
      <c r="G334" s="6">
        <f t="shared" si="52"/>
        <v>-40.285998999999997</v>
      </c>
      <c r="J334">
        <v>23245296296.296001</v>
      </c>
      <c r="K334">
        <v>-92.201758999999996</v>
      </c>
      <c r="L334">
        <v>-81.406897999999998</v>
      </c>
      <c r="N334" s="6">
        <f t="shared" si="55"/>
        <v>26.2255</v>
      </c>
      <c r="O334" s="6">
        <f t="shared" si="53"/>
        <v>-55.160217000000003</v>
      </c>
    </row>
    <row r="335" spans="2:15" x14ac:dyDescent="0.25">
      <c r="B335">
        <v>25784777777.778</v>
      </c>
      <c r="C335">
        <v>-75.192749000000006</v>
      </c>
      <c r="D335">
        <v>-61.118392999999998</v>
      </c>
      <c r="F335" s="6">
        <f t="shared" si="54"/>
        <v>28.449333333333001</v>
      </c>
      <c r="G335" s="6">
        <f t="shared" si="52"/>
        <v>-41.202095</v>
      </c>
      <c r="J335">
        <v>24596037037.036999</v>
      </c>
      <c r="K335">
        <v>-82.709250999999995</v>
      </c>
      <c r="L335">
        <v>-71.694457999999997</v>
      </c>
      <c r="N335" s="6">
        <f t="shared" si="55"/>
        <v>27.483333333333</v>
      </c>
      <c r="O335" s="6">
        <f t="shared" si="53"/>
        <v>-60.066502</v>
      </c>
    </row>
    <row r="336" spans="2:15" x14ac:dyDescent="0.25">
      <c r="B336">
        <v>26838333333.333</v>
      </c>
      <c r="C336">
        <v>-85.411361999999997</v>
      </c>
      <c r="D336">
        <v>-71.361373999999998</v>
      </c>
      <c r="F336" s="6">
        <f t="shared" si="54"/>
        <v>29.224166666666999</v>
      </c>
      <c r="G336" s="6">
        <f t="shared" si="52"/>
        <v>-39.796303000000002</v>
      </c>
      <c r="J336">
        <v>25946777777.778</v>
      </c>
      <c r="K336">
        <v>-83.780319000000006</v>
      </c>
      <c r="L336">
        <v>-73.246200999999999</v>
      </c>
      <c r="N336" s="6">
        <f t="shared" si="55"/>
        <v>28.741166666666999</v>
      </c>
      <c r="O336" s="6">
        <f t="shared" si="53"/>
        <v>-57.482933000000003</v>
      </c>
    </row>
    <row r="337" spans="2:16" x14ac:dyDescent="0.25">
      <c r="B337">
        <v>27891888888.889</v>
      </c>
      <c r="C337">
        <v>-77.831412999999998</v>
      </c>
      <c r="D337">
        <v>-62.721908999999997</v>
      </c>
      <c r="F337" s="6">
        <f t="shared" si="54"/>
        <v>29.998999999999999</v>
      </c>
      <c r="G337" s="6">
        <f t="shared" si="52"/>
        <v>-43.430019000000001</v>
      </c>
      <c r="J337">
        <v>27297518518.519001</v>
      </c>
      <c r="K337">
        <v>-74.377280999999996</v>
      </c>
      <c r="L337">
        <v>-63.833157</v>
      </c>
      <c r="N337" s="6">
        <f t="shared" si="55"/>
        <v>29.998999999999999</v>
      </c>
      <c r="O337" s="6">
        <f t="shared" si="53"/>
        <v>-60.190868000000002</v>
      </c>
    </row>
    <row r="338" spans="2:16" x14ac:dyDescent="0.25">
      <c r="B338">
        <v>28945444444.444</v>
      </c>
      <c r="C338">
        <v>-84.771500000000003</v>
      </c>
      <c r="D338">
        <v>-68.143210999999994</v>
      </c>
      <c r="F338" s="6" t="s">
        <v>25</v>
      </c>
      <c r="J338">
        <v>28648259259.258999</v>
      </c>
      <c r="K338">
        <v>-84.042641000000003</v>
      </c>
      <c r="L338">
        <v>-72.503883000000002</v>
      </c>
      <c r="N338" s="6" t="s">
        <v>25</v>
      </c>
    </row>
    <row r="339" spans="2:16" x14ac:dyDescent="0.25">
      <c r="B339">
        <v>29999000000</v>
      </c>
      <c r="C339">
        <v>-76.005004999999997</v>
      </c>
      <c r="D339">
        <v>-59.353493</v>
      </c>
      <c r="J339">
        <v>29999000000</v>
      </c>
      <c r="K339">
        <v>-82.546882999999994</v>
      </c>
      <c r="L339">
        <v>-70.151527000000002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6.5</v>
      </c>
      <c r="G343" s="6">
        <f t="shared" si="56"/>
        <v>-67.938675000000003</v>
      </c>
      <c r="H343" s="36">
        <f>ABS(AVERAGE(G343:G361)-(H342-1)*20)</f>
        <v>119.1561835263158</v>
      </c>
      <c r="J343" t="s">
        <v>56</v>
      </c>
      <c r="N343" s="6">
        <f t="shared" ref="N343:N361" si="59">J369/1000000000</f>
        <v>5.0170000000000003</v>
      </c>
      <c r="O343" s="6">
        <f t="shared" si="57"/>
        <v>-86.976685000000003</v>
      </c>
      <c r="P343" s="36">
        <f>ABS(AVERAGE(O343:O361)-(P342-1)*20)</f>
        <v>122.78196315789475</v>
      </c>
    </row>
    <row r="344" spans="2:16" x14ac:dyDescent="0.25">
      <c r="B344" t="s">
        <v>23</v>
      </c>
      <c r="C344" t="s">
        <v>167</v>
      </c>
      <c r="D344" t="s">
        <v>90</v>
      </c>
      <c r="F344" s="6">
        <f t="shared" si="58"/>
        <v>7.1363888888888996</v>
      </c>
      <c r="G344" s="6">
        <f t="shared" si="56"/>
        <v>-57.187365999999997</v>
      </c>
      <c r="J344" t="s">
        <v>23</v>
      </c>
      <c r="K344" t="s">
        <v>144</v>
      </c>
      <c r="L344" t="s">
        <v>57</v>
      </c>
      <c r="N344" s="6">
        <f t="shared" si="59"/>
        <v>5.1967499999999998</v>
      </c>
      <c r="O344" s="6">
        <f t="shared" si="57"/>
        <v>-77.804976999999994</v>
      </c>
    </row>
    <row r="345" spans="2:16" x14ac:dyDescent="0.25">
      <c r="B345">
        <v>16052000000</v>
      </c>
      <c r="C345">
        <v>-50.563685999999997</v>
      </c>
      <c r="D345">
        <v>-41.785117999999997</v>
      </c>
      <c r="F345" s="6">
        <f t="shared" si="58"/>
        <v>7.7727777777778</v>
      </c>
      <c r="G345" s="6">
        <f t="shared" si="56"/>
        <v>-56.858207999999998</v>
      </c>
      <c r="J345">
        <v>7358000000</v>
      </c>
      <c r="K345">
        <v>-58.490017000000002</v>
      </c>
      <c r="L345">
        <v>-50.316631000000001</v>
      </c>
      <c r="N345" s="6">
        <f t="shared" si="59"/>
        <v>5.3765000000000001</v>
      </c>
      <c r="O345" s="6">
        <f t="shared" si="57"/>
        <v>-72.628448000000006</v>
      </c>
    </row>
    <row r="346" spans="2:16" x14ac:dyDescent="0.25">
      <c r="B346">
        <v>16826833333.333</v>
      </c>
      <c r="C346">
        <v>-54.277625999999998</v>
      </c>
      <c r="D346">
        <v>-45.602260999999999</v>
      </c>
      <c r="F346" s="6">
        <f t="shared" si="58"/>
        <v>8.4091666666666995</v>
      </c>
      <c r="G346" s="6">
        <f t="shared" si="56"/>
        <v>-55.57629</v>
      </c>
      <c r="J346">
        <v>8615833333.3332996</v>
      </c>
      <c r="K346">
        <v>-59.581164999999999</v>
      </c>
      <c r="L346">
        <v>-51.871811000000001</v>
      </c>
      <c r="N346" s="6">
        <f t="shared" si="59"/>
        <v>5.5562500000000004</v>
      </c>
      <c r="O346" s="6">
        <f t="shared" si="57"/>
        <v>-84.640793000000002</v>
      </c>
    </row>
    <row r="347" spans="2:16" x14ac:dyDescent="0.25">
      <c r="B347">
        <v>17601666666.667</v>
      </c>
      <c r="C347">
        <v>-55.182963999999998</v>
      </c>
      <c r="D347">
        <v>-46.583477000000002</v>
      </c>
      <c r="F347" s="6">
        <f t="shared" si="58"/>
        <v>9.0455555555556</v>
      </c>
      <c r="G347" s="6">
        <f t="shared" si="56"/>
        <v>-55.709502999999998</v>
      </c>
      <c r="J347">
        <v>9873666666.6667004</v>
      </c>
      <c r="K347">
        <v>-62.729354999999998</v>
      </c>
      <c r="L347">
        <v>-54.72184</v>
      </c>
      <c r="N347" s="6">
        <f t="shared" si="59"/>
        <v>5.7359999999999998</v>
      </c>
      <c r="O347" s="6">
        <f t="shared" si="57"/>
        <v>-80.507926999999995</v>
      </c>
    </row>
    <row r="348" spans="2:16" x14ac:dyDescent="0.25">
      <c r="B348">
        <v>18376500000</v>
      </c>
      <c r="C348">
        <v>-52.315193000000001</v>
      </c>
      <c r="D348">
        <v>-43.335372999999997</v>
      </c>
      <c r="F348" s="6">
        <f t="shared" si="58"/>
        <v>9.6819444444444009</v>
      </c>
      <c r="G348" s="6">
        <f t="shared" si="56"/>
        <v>-62.89584</v>
      </c>
      <c r="J348">
        <v>11131500000</v>
      </c>
      <c r="K348">
        <v>-63.406471000000003</v>
      </c>
      <c r="L348">
        <v>-55.066032</v>
      </c>
      <c r="N348" s="6">
        <f t="shared" si="59"/>
        <v>5.9157500000000001</v>
      </c>
      <c r="O348" s="6">
        <f t="shared" si="57"/>
        <v>-66.304564999999997</v>
      </c>
    </row>
    <row r="349" spans="2:16" x14ac:dyDescent="0.25">
      <c r="B349">
        <v>19151333333.333</v>
      </c>
      <c r="C349">
        <v>-52.472197999999999</v>
      </c>
      <c r="D349">
        <v>-43.172691</v>
      </c>
      <c r="F349" s="6">
        <f t="shared" si="58"/>
        <v>10.318333333332999</v>
      </c>
      <c r="G349" s="6">
        <f t="shared" si="56"/>
        <v>-63.268497000000004</v>
      </c>
      <c r="J349">
        <v>12389333333.333</v>
      </c>
      <c r="K349">
        <v>-60.898032999999998</v>
      </c>
      <c r="L349">
        <v>-52.444237000000001</v>
      </c>
      <c r="N349" s="6">
        <f t="shared" si="59"/>
        <v>6.0955000000000004</v>
      </c>
      <c r="O349" s="6">
        <f t="shared" si="57"/>
        <v>-63.345008999999997</v>
      </c>
    </row>
    <row r="350" spans="2:16" x14ac:dyDescent="0.25">
      <c r="B350">
        <v>19926166666.667</v>
      </c>
      <c r="C350">
        <v>-52.431483999999998</v>
      </c>
      <c r="D350">
        <v>-43.157859999999999</v>
      </c>
      <c r="F350" s="6">
        <f t="shared" si="58"/>
        <v>10.954722222221999</v>
      </c>
      <c r="G350" s="6">
        <f t="shared" si="56"/>
        <v>-58.558315</v>
      </c>
      <c r="J350">
        <v>13647166666.667</v>
      </c>
      <c r="K350">
        <v>-61.137118999999998</v>
      </c>
      <c r="L350">
        <v>-52.699055000000001</v>
      </c>
      <c r="N350" s="6">
        <f t="shared" si="59"/>
        <v>6.2752499999999998</v>
      </c>
      <c r="O350" s="6">
        <f t="shared" si="57"/>
        <v>-56.736229000000002</v>
      </c>
    </row>
    <row r="351" spans="2:16" x14ac:dyDescent="0.25">
      <c r="B351">
        <v>20701000000</v>
      </c>
      <c r="C351">
        <v>-53.178275999999997</v>
      </c>
      <c r="D351">
        <v>-43.658313999999997</v>
      </c>
      <c r="F351" s="6">
        <f t="shared" si="58"/>
        <v>11.591111111110999</v>
      </c>
      <c r="G351" s="6">
        <f t="shared" si="56"/>
        <v>-62.737389</v>
      </c>
      <c r="J351">
        <v>14905000000</v>
      </c>
      <c r="K351">
        <v>-62.120258</v>
      </c>
      <c r="L351">
        <v>-53.421078000000001</v>
      </c>
      <c r="N351" s="6">
        <f t="shared" si="59"/>
        <v>6.4550000000000001</v>
      </c>
      <c r="O351" s="6">
        <f t="shared" si="57"/>
        <v>-56.831470000000003</v>
      </c>
    </row>
    <row r="352" spans="2:16" x14ac:dyDescent="0.25">
      <c r="B352">
        <v>21475833333.333</v>
      </c>
      <c r="C352">
        <v>-55.128677000000003</v>
      </c>
      <c r="D352">
        <v>-45.307419000000003</v>
      </c>
      <c r="F352" s="6">
        <f t="shared" si="58"/>
        <v>12.227499999999999</v>
      </c>
      <c r="G352" s="6">
        <f t="shared" si="56"/>
        <v>-55.353470000000002</v>
      </c>
      <c r="J352">
        <v>16162833333.333</v>
      </c>
      <c r="K352">
        <v>-61.924365999999999</v>
      </c>
      <c r="L352">
        <v>-52.952950000000001</v>
      </c>
      <c r="N352" s="6">
        <f t="shared" si="59"/>
        <v>6.6347500000000004</v>
      </c>
      <c r="O352" s="6">
        <f t="shared" si="57"/>
        <v>-65.176856999999998</v>
      </c>
    </row>
    <row r="353" spans="2:16" x14ac:dyDescent="0.25">
      <c r="B353">
        <v>22250666666.667</v>
      </c>
      <c r="C353">
        <v>-52.709766000000002</v>
      </c>
      <c r="D353">
        <v>-42.302340999999998</v>
      </c>
      <c r="F353" s="6">
        <f t="shared" si="58"/>
        <v>12.863888888888999</v>
      </c>
      <c r="G353" s="6">
        <f t="shared" si="56"/>
        <v>-68.764526000000004</v>
      </c>
      <c r="J353">
        <v>17420666666.667</v>
      </c>
      <c r="K353">
        <v>-62.618603</v>
      </c>
      <c r="L353">
        <v>-53.467154999999998</v>
      </c>
      <c r="N353" s="6">
        <f t="shared" si="59"/>
        <v>6.8144999999999998</v>
      </c>
      <c r="O353" s="6">
        <f t="shared" si="57"/>
        <v>-64.745086999999998</v>
      </c>
    </row>
    <row r="354" spans="2:16" x14ac:dyDescent="0.25">
      <c r="B354">
        <v>23025500000</v>
      </c>
      <c r="C354">
        <v>-53.015160000000002</v>
      </c>
      <c r="D354">
        <v>-41.191516999999997</v>
      </c>
      <c r="F354" s="6">
        <f t="shared" si="58"/>
        <v>13.500277777778001</v>
      </c>
      <c r="G354" s="6">
        <f t="shared" si="56"/>
        <v>-64.607956000000001</v>
      </c>
      <c r="J354">
        <v>18678500000</v>
      </c>
      <c r="K354">
        <v>-63.998905000000001</v>
      </c>
      <c r="L354">
        <v>-53.415432000000003</v>
      </c>
      <c r="N354" s="6">
        <f t="shared" si="59"/>
        <v>6.9942500000000001</v>
      </c>
      <c r="O354" s="6">
        <f t="shared" si="57"/>
        <v>-69.116104000000007</v>
      </c>
    </row>
    <row r="355" spans="2:16" x14ac:dyDescent="0.25">
      <c r="B355">
        <v>23800333333.333</v>
      </c>
      <c r="C355">
        <v>-50.446575000000003</v>
      </c>
      <c r="D355">
        <v>-38.157153999999998</v>
      </c>
      <c r="F355" s="6">
        <f t="shared" si="58"/>
        <v>14.136666666667001</v>
      </c>
      <c r="G355" s="6">
        <f t="shared" si="56"/>
        <v>-72.837188999999995</v>
      </c>
      <c r="J355">
        <v>19936333333.333</v>
      </c>
      <c r="K355">
        <v>-68.958427</v>
      </c>
      <c r="L355">
        <v>-58.919777000000003</v>
      </c>
      <c r="N355" s="6">
        <f t="shared" si="59"/>
        <v>7.1740000000000004</v>
      </c>
      <c r="O355" s="6">
        <f t="shared" si="57"/>
        <v>-58.165993</v>
      </c>
    </row>
    <row r="356" spans="2:16" x14ac:dyDescent="0.25">
      <c r="B356">
        <v>24575166666.667</v>
      </c>
      <c r="C356">
        <v>-50.395598999999997</v>
      </c>
      <c r="D356">
        <v>-37.834147999999999</v>
      </c>
      <c r="F356" s="6">
        <f t="shared" si="58"/>
        <v>14.773055555556001</v>
      </c>
      <c r="G356" s="6">
        <f t="shared" si="56"/>
        <v>-63.401783000000002</v>
      </c>
      <c r="J356">
        <v>21194166666.667</v>
      </c>
      <c r="K356">
        <v>-63.856133</v>
      </c>
      <c r="L356">
        <v>-52.401890000000002</v>
      </c>
      <c r="N356" s="6">
        <f t="shared" si="59"/>
        <v>7.3537499999999998</v>
      </c>
      <c r="O356" s="6">
        <f t="shared" si="57"/>
        <v>-54.817279999999997</v>
      </c>
    </row>
    <row r="357" spans="2:16" x14ac:dyDescent="0.25">
      <c r="B357">
        <v>25350000000</v>
      </c>
      <c r="C357">
        <v>-50.371468</v>
      </c>
      <c r="D357">
        <v>-37.242859000000003</v>
      </c>
      <c r="F357" s="6">
        <f t="shared" si="58"/>
        <v>15.409444444444</v>
      </c>
      <c r="G357" s="6">
        <f t="shared" si="56"/>
        <v>-60.694423999999998</v>
      </c>
      <c r="J357">
        <v>22452000000</v>
      </c>
      <c r="K357">
        <v>-71.985259999999997</v>
      </c>
      <c r="L357">
        <v>-61.047564999999999</v>
      </c>
      <c r="N357" s="6">
        <f t="shared" si="59"/>
        <v>7.5335000000000001</v>
      </c>
      <c r="O357" s="6">
        <f t="shared" si="57"/>
        <v>-55.541386000000003</v>
      </c>
    </row>
    <row r="358" spans="2:16" x14ac:dyDescent="0.25">
      <c r="B358">
        <v>26124833333.333</v>
      </c>
      <c r="C358">
        <v>-50.543526</v>
      </c>
      <c r="D358">
        <v>-37.093952000000002</v>
      </c>
      <c r="F358" s="6">
        <f t="shared" si="58"/>
        <v>16.045833333333</v>
      </c>
      <c r="G358" s="6">
        <f t="shared" si="56"/>
        <v>-54.838329000000002</v>
      </c>
      <c r="J358">
        <v>23709833333.333</v>
      </c>
      <c r="K358">
        <v>-69.330933000000002</v>
      </c>
      <c r="L358">
        <v>-58.536076000000001</v>
      </c>
      <c r="N358" s="6">
        <f t="shared" si="59"/>
        <v>7.7132500000000004</v>
      </c>
      <c r="O358" s="6">
        <f t="shared" si="57"/>
        <v>-43.953460999999997</v>
      </c>
    </row>
    <row r="359" spans="2:16" x14ac:dyDescent="0.25">
      <c r="B359">
        <v>26899666666.667</v>
      </c>
      <c r="C359">
        <v>-51.591166999999999</v>
      </c>
      <c r="D359">
        <v>-37.516810999999997</v>
      </c>
      <c r="F359" s="6">
        <f t="shared" si="58"/>
        <v>16.682222222221998</v>
      </c>
      <c r="G359" s="6">
        <f t="shared" si="56"/>
        <v>-53.724170999999998</v>
      </c>
      <c r="J359">
        <v>24967666666.667</v>
      </c>
      <c r="K359">
        <v>-66.434982000000005</v>
      </c>
      <c r="L359">
        <v>-55.420184999999996</v>
      </c>
      <c r="N359" s="6">
        <f t="shared" si="59"/>
        <v>7.8929999999999998</v>
      </c>
      <c r="O359" s="6">
        <f t="shared" si="57"/>
        <v>-40.419837999999999</v>
      </c>
    </row>
    <row r="360" spans="2:16" x14ac:dyDescent="0.25">
      <c r="B360">
        <v>27674500000</v>
      </c>
      <c r="C360">
        <v>-54.335982999999999</v>
      </c>
      <c r="D360">
        <v>-40.285998999999997</v>
      </c>
      <c r="F360" s="6">
        <f t="shared" si="58"/>
        <v>17.318611111111</v>
      </c>
      <c r="G360" s="6">
        <f t="shared" si="56"/>
        <v>-46.828327000000002</v>
      </c>
      <c r="J360">
        <v>26225500000</v>
      </c>
      <c r="K360">
        <v>-65.694344000000001</v>
      </c>
      <c r="L360">
        <v>-55.160217000000003</v>
      </c>
      <c r="N360" s="6">
        <f t="shared" si="59"/>
        <v>8.0727499999999992</v>
      </c>
      <c r="O360" s="6">
        <f t="shared" si="57"/>
        <v>-47.121746000000002</v>
      </c>
    </row>
    <row r="361" spans="2:16" x14ac:dyDescent="0.25">
      <c r="B361">
        <v>28449333333.333</v>
      </c>
      <c r="C361">
        <v>-56.311607000000002</v>
      </c>
      <c r="D361">
        <v>-41.202095</v>
      </c>
      <c r="F361" s="6">
        <f t="shared" si="58"/>
        <v>17.954999999999998</v>
      </c>
      <c r="G361" s="6">
        <f t="shared" si="56"/>
        <v>-42.187229000000002</v>
      </c>
      <c r="J361">
        <v>27483333333.333</v>
      </c>
      <c r="K361">
        <v>-70.610625999999996</v>
      </c>
      <c r="L361">
        <v>-60.066502</v>
      </c>
      <c r="N361" s="6">
        <f t="shared" si="59"/>
        <v>8.2524999999999995</v>
      </c>
      <c r="O361" s="6">
        <f t="shared" si="57"/>
        <v>-48.023445000000002</v>
      </c>
    </row>
    <row r="362" spans="2:16" x14ac:dyDescent="0.25">
      <c r="B362">
        <v>29224166666.667</v>
      </c>
      <c r="C362">
        <v>-56.424590999999999</v>
      </c>
      <c r="D362">
        <v>-39.796303000000002</v>
      </c>
      <c r="F362" s="6" t="s">
        <v>25</v>
      </c>
      <c r="J362">
        <v>28741166666.667</v>
      </c>
      <c r="K362">
        <v>-69.021690000000007</v>
      </c>
      <c r="L362">
        <v>-57.482933000000003</v>
      </c>
      <c r="N362" s="6" t="s">
        <v>25</v>
      </c>
    </row>
    <row r="363" spans="2:16" x14ac:dyDescent="0.25">
      <c r="B363">
        <v>29999000000</v>
      </c>
      <c r="C363">
        <v>-60.081535000000002</v>
      </c>
      <c r="D363">
        <v>-43.430019000000001</v>
      </c>
      <c r="J363">
        <v>29999000000</v>
      </c>
      <c r="K363">
        <v>-72.586219999999997</v>
      </c>
      <c r="L363">
        <v>-60.190868000000002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9.67</v>
      </c>
      <c r="G367" s="6">
        <f t="shared" si="60"/>
        <v>-67.215523000000005</v>
      </c>
      <c r="H367" s="36">
        <f>ABS(AVERAGE(G367:G385)-(H366-1)*20)</f>
        <v>122.81979584210526</v>
      </c>
      <c r="J367" t="s">
        <v>58</v>
      </c>
      <c r="N367" s="6">
        <f t="shared" ref="N367:N385" si="63">J393/1000000000</f>
        <v>5.0170000000000003</v>
      </c>
      <c r="O367" s="6">
        <f t="shared" si="61"/>
        <v>-74.272469000000001</v>
      </c>
      <c r="P367" s="36">
        <f>ABS(AVERAGE(O367:O385)-(P366-1)*20)</f>
        <v>122.60711794736844</v>
      </c>
    </row>
    <row r="368" spans="2:16" x14ac:dyDescent="0.25">
      <c r="B368" t="s">
        <v>23</v>
      </c>
      <c r="C368" t="s">
        <v>168</v>
      </c>
      <c r="D368" t="s">
        <v>91</v>
      </c>
      <c r="F368" s="6">
        <f t="shared" si="62"/>
        <v>10.799388888889</v>
      </c>
      <c r="G368" s="6">
        <f t="shared" si="60"/>
        <v>-59.732619999999997</v>
      </c>
      <c r="J368" t="s">
        <v>23</v>
      </c>
      <c r="K368" t="s">
        <v>145</v>
      </c>
      <c r="L368" t="s">
        <v>59</v>
      </c>
      <c r="N368" s="6">
        <f t="shared" si="63"/>
        <v>5.5297638888888994</v>
      </c>
      <c r="O368" s="6">
        <f t="shared" si="61"/>
        <v>-71.861571999999995</v>
      </c>
    </row>
    <row r="369" spans="2:15" x14ac:dyDescent="0.25">
      <c r="B369">
        <v>6500000000</v>
      </c>
      <c r="C369">
        <v>-76.717239000000006</v>
      </c>
      <c r="D369">
        <v>-67.938675000000003</v>
      </c>
      <c r="F369" s="6">
        <f t="shared" si="62"/>
        <v>11.928777777778</v>
      </c>
      <c r="G369" s="6">
        <f t="shared" si="60"/>
        <v>-60.370750000000001</v>
      </c>
      <c r="J369">
        <v>5017000000</v>
      </c>
      <c r="K369">
        <v>-95.150069999999999</v>
      </c>
      <c r="L369">
        <v>-86.976685000000003</v>
      </c>
      <c r="N369" s="6">
        <f t="shared" si="63"/>
        <v>6.0425277777777993</v>
      </c>
      <c r="O369" s="6">
        <f t="shared" si="61"/>
        <v>-65.087845000000002</v>
      </c>
    </row>
    <row r="370" spans="2:15" x14ac:dyDescent="0.25">
      <c r="B370">
        <v>7136388888.8888998</v>
      </c>
      <c r="C370">
        <v>-65.862740000000002</v>
      </c>
      <c r="D370">
        <v>-57.187365999999997</v>
      </c>
      <c r="F370" s="6">
        <f t="shared" si="62"/>
        <v>13.058166666667001</v>
      </c>
      <c r="G370" s="6">
        <f t="shared" si="60"/>
        <v>-67.391838000000007</v>
      </c>
      <c r="J370">
        <v>5196750000</v>
      </c>
      <c r="K370">
        <v>-85.514328000000006</v>
      </c>
      <c r="L370">
        <v>-77.804976999999994</v>
      </c>
      <c r="N370" s="6">
        <f t="shared" si="63"/>
        <v>6.5552916666667</v>
      </c>
      <c r="O370" s="6">
        <f t="shared" si="61"/>
        <v>-68.346671999999998</v>
      </c>
    </row>
    <row r="371" spans="2:15" x14ac:dyDescent="0.25">
      <c r="B371">
        <v>7772777777.7777996</v>
      </c>
      <c r="C371">
        <v>-65.457695000000001</v>
      </c>
      <c r="D371">
        <v>-56.858207999999998</v>
      </c>
      <c r="F371" s="6">
        <f t="shared" si="62"/>
        <v>14.187555555555999</v>
      </c>
      <c r="G371" s="6">
        <f t="shared" si="60"/>
        <v>-59.737338999999999</v>
      </c>
      <c r="J371">
        <v>5376500000</v>
      </c>
      <c r="K371">
        <v>-80.635963000000004</v>
      </c>
      <c r="L371">
        <v>-72.628448000000006</v>
      </c>
      <c r="N371" s="6">
        <f t="shared" si="63"/>
        <v>7.0680555555555999</v>
      </c>
      <c r="O371" s="6">
        <f t="shared" si="61"/>
        <v>-67.018494000000004</v>
      </c>
    </row>
    <row r="372" spans="2:15" x14ac:dyDescent="0.25">
      <c r="B372">
        <v>8409166666.6667004</v>
      </c>
      <c r="C372">
        <v>-64.556106999999997</v>
      </c>
      <c r="D372">
        <v>-55.57629</v>
      </c>
      <c r="F372" s="6">
        <f t="shared" si="62"/>
        <v>15.316944444444001</v>
      </c>
      <c r="G372" s="6">
        <f t="shared" si="60"/>
        <v>-62.261783999999999</v>
      </c>
      <c r="J372">
        <v>5556250000</v>
      </c>
      <c r="K372">
        <v>-92.981232000000006</v>
      </c>
      <c r="L372">
        <v>-84.640793000000002</v>
      </c>
      <c r="N372" s="6">
        <f t="shared" si="63"/>
        <v>7.5808194444443995</v>
      </c>
      <c r="O372" s="6">
        <f t="shared" si="61"/>
        <v>-74.290436</v>
      </c>
    </row>
    <row r="373" spans="2:15" x14ac:dyDescent="0.25">
      <c r="B373">
        <v>9045555555.5555992</v>
      </c>
      <c r="C373">
        <v>-65.009010000000004</v>
      </c>
      <c r="D373">
        <v>-55.709502999999998</v>
      </c>
      <c r="F373" s="6">
        <f t="shared" si="62"/>
        <v>16.446333333333001</v>
      </c>
      <c r="G373" s="6">
        <f t="shared" si="60"/>
        <v>-62.362479999999998</v>
      </c>
      <c r="J373">
        <v>5736000000</v>
      </c>
      <c r="K373">
        <v>-88.961723000000006</v>
      </c>
      <c r="L373">
        <v>-80.507926999999995</v>
      </c>
      <c r="N373" s="6">
        <f t="shared" si="63"/>
        <v>8.0935833333332994</v>
      </c>
      <c r="O373" s="6">
        <f t="shared" si="61"/>
        <v>-74.182395999999997</v>
      </c>
    </row>
    <row r="374" spans="2:15" x14ac:dyDescent="0.25">
      <c r="B374">
        <v>9681944444.4444008</v>
      </c>
      <c r="C374">
        <v>-72.169464000000005</v>
      </c>
      <c r="D374">
        <v>-62.89584</v>
      </c>
      <c r="F374" s="6">
        <f t="shared" si="62"/>
        <v>17.575722222222002</v>
      </c>
      <c r="G374" s="6">
        <f t="shared" si="60"/>
        <v>-71.618163999999993</v>
      </c>
      <c r="J374">
        <v>5915750000</v>
      </c>
      <c r="K374">
        <v>-74.742630000000005</v>
      </c>
      <c r="L374">
        <v>-66.304564999999997</v>
      </c>
      <c r="N374" s="6">
        <f t="shared" si="63"/>
        <v>8.6063472222222011</v>
      </c>
      <c r="O374" s="6">
        <f t="shared" si="61"/>
        <v>-66.069450000000003</v>
      </c>
    </row>
    <row r="375" spans="2:15" x14ac:dyDescent="0.25">
      <c r="B375">
        <v>10318333333.333</v>
      </c>
      <c r="C375">
        <v>-72.788460000000001</v>
      </c>
      <c r="D375">
        <v>-63.268497000000004</v>
      </c>
      <c r="F375" s="6">
        <f t="shared" si="62"/>
        <v>18.705111111111002</v>
      </c>
      <c r="G375" s="6">
        <f t="shared" si="60"/>
        <v>-65.254074000000003</v>
      </c>
      <c r="J375">
        <v>6095500000</v>
      </c>
      <c r="K375">
        <v>-72.044189000000003</v>
      </c>
      <c r="L375">
        <v>-63.345008999999997</v>
      </c>
      <c r="N375" s="6">
        <f t="shared" si="63"/>
        <v>9.1191111111110992</v>
      </c>
      <c r="O375" s="6">
        <f t="shared" si="61"/>
        <v>-79.775588999999997</v>
      </c>
    </row>
    <row r="376" spans="2:15" x14ac:dyDescent="0.25">
      <c r="B376">
        <v>10954722222.222</v>
      </c>
      <c r="C376">
        <v>-68.379577999999995</v>
      </c>
      <c r="D376">
        <v>-58.558315</v>
      </c>
      <c r="F376" s="6">
        <f t="shared" si="62"/>
        <v>19.834499999999998</v>
      </c>
      <c r="G376" s="6">
        <f t="shared" si="60"/>
        <v>-65.720718000000005</v>
      </c>
      <c r="J376">
        <v>6275250000</v>
      </c>
      <c r="K376">
        <v>-65.707649000000004</v>
      </c>
      <c r="L376">
        <v>-56.736229000000002</v>
      </c>
      <c r="N376" s="6">
        <f t="shared" si="63"/>
        <v>9.6318750000000009</v>
      </c>
      <c r="O376" s="6">
        <f t="shared" si="61"/>
        <v>-62.912266000000002</v>
      </c>
    </row>
    <row r="377" spans="2:15" x14ac:dyDescent="0.25">
      <c r="B377">
        <v>11591111111.111</v>
      </c>
      <c r="C377">
        <v>-73.144813999999997</v>
      </c>
      <c r="D377">
        <v>-62.737389</v>
      </c>
      <c r="F377" s="6">
        <f t="shared" si="62"/>
        <v>20.963888888888999</v>
      </c>
      <c r="G377" s="6">
        <f t="shared" si="60"/>
        <v>-67.313643999999996</v>
      </c>
      <c r="J377">
        <v>6455000000</v>
      </c>
      <c r="K377">
        <v>-65.982924999999994</v>
      </c>
      <c r="L377">
        <v>-56.831470000000003</v>
      </c>
      <c r="N377" s="6">
        <f t="shared" si="63"/>
        <v>10.144638888889</v>
      </c>
      <c r="O377" s="6">
        <f t="shared" si="61"/>
        <v>-59.280845999999997</v>
      </c>
    </row>
    <row r="378" spans="2:15" x14ac:dyDescent="0.25">
      <c r="B378">
        <v>12227500000</v>
      </c>
      <c r="C378">
        <v>-67.177115999999998</v>
      </c>
      <c r="D378">
        <v>-55.353470000000002</v>
      </c>
      <c r="F378" s="6">
        <f t="shared" si="62"/>
        <v>22.093277777777999</v>
      </c>
      <c r="G378" s="6">
        <f t="shared" si="60"/>
        <v>-60.870167000000002</v>
      </c>
      <c r="J378">
        <v>6634750000</v>
      </c>
      <c r="K378">
        <v>-75.760329999999996</v>
      </c>
      <c r="L378">
        <v>-65.176856999999998</v>
      </c>
      <c r="N378" s="6">
        <f t="shared" si="63"/>
        <v>10.657402777778</v>
      </c>
      <c r="O378" s="6">
        <f t="shared" si="61"/>
        <v>-59.175507000000003</v>
      </c>
    </row>
    <row r="379" spans="2:15" x14ac:dyDescent="0.25">
      <c r="B379">
        <v>12863888888.889</v>
      </c>
      <c r="C379">
        <v>-81.053946999999994</v>
      </c>
      <c r="D379">
        <v>-68.764526000000004</v>
      </c>
      <c r="F379" s="6">
        <f t="shared" si="62"/>
        <v>23.222666666666999</v>
      </c>
      <c r="G379" s="6">
        <f t="shared" si="60"/>
        <v>-62.197463999999997</v>
      </c>
      <c r="J379">
        <v>6814500000</v>
      </c>
      <c r="K379">
        <v>-74.783737000000002</v>
      </c>
      <c r="L379">
        <v>-64.745086999999998</v>
      </c>
      <c r="N379" s="6">
        <f t="shared" si="63"/>
        <v>11.170166666666999</v>
      </c>
      <c r="O379" s="6">
        <f t="shared" si="61"/>
        <v>-55.137047000000003</v>
      </c>
    </row>
    <row r="380" spans="2:15" x14ac:dyDescent="0.25">
      <c r="B380">
        <v>13500277777.778</v>
      </c>
      <c r="C380">
        <v>-77.169403000000003</v>
      </c>
      <c r="D380">
        <v>-64.607956000000001</v>
      </c>
      <c r="F380" s="6">
        <f t="shared" si="62"/>
        <v>24.352055555555999</v>
      </c>
      <c r="G380" s="6">
        <f t="shared" si="60"/>
        <v>-55.207549999999998</v>
      </c>
      <c r="J380">
        <v>6994250000</v>
      </c>
      <c r="K380">
        <v>-80.570342999999994</v>
      </c>
      <c r="L380">
        <v>-69.116104000000007</v>
      </c>
      <c r="N380" s="6">
        <f t="shared" si="63"/>
        <v>11.682930555556</v>
      </c>
      <c r="O380" s="6">
        <f t="shared" si="61"/>
        <v>-54.182383999999999</v>
      </c>
    </row>
    <row r="381" spans="2:15" x14ac:dyDescent="0.25">
      <c r="B381">
        <v>14136666666.667</v>
      </c>
      <c r="C381">
        <v>-85.965805000000003</v>
      </c>
      <c r="D381">
        <v>-72.837188999999995</v>
      </c>
      <c r="F381" s="6">
        <f t="shared" si="62"/>
        <v>25.481444444444001</v>
      </c>
      <c r="G381" s="6">
        <f t="shared" si="60"/>
        <v>-55.524948000000002</v>
      </c>
      <c r="J381">
        <v>7174000000</v>
      </c>
      <c r="K381">
        <v>-69.103683000000004</v>
      </c>
      <c r="L381">
        <v>-58.165993</v>
      </c>
      <c r="N381" s="6">
        <f t="shared" si="63"/>
        <v>12.195694444443999</v>
      </c>
      <c r="O381" s="6">
        <f t="shared" si="61"/>
        <v>-52.152081000000003</v>
      </c>
    </row>
    <row r="382" spans="2:15" x14ac:dyDescent="0.25">
      <c r="B382">
        <v>14773055555.556</v>
      </c>
      <c r="C382">
        <v>-76.851356999999993</v>
      </c>
      <c r="D382">
        <v>-63.401783000000002</v>
      </c>
      <c r="F382" s="6">
        <f t="shared" si="62"/>
        <v>26.610833333333002</v>
      </c>
      <c r="G382" s="6">
        <f t="shared" si="60"/>
        <v>-58.447380000000003</v>
      </c>
      <c r="J382">
        <v>7353750000</v>
      </c>
      <c r="K382">
        <v>-65.612137000000004</v>
      </c>
      <c r="L382">
        <v>-54.817279999999997</v>
      </c>
      <c r="N382" s="6">
        <f t="shared" si="63"/>
        <v>12.708458333333001</v>
      </c>
      <c r="O382" s="6">
        <f t="shared" si="61"/>
        <v>-56.975822000000001</v>
      </c>
    </row>
    <row r="383" spans="2:15" x14ac:dyDescent="0.25">
      <c r="B383">
        <v>15409444444.444</v>
      </c>
      <c r="C383">
        <v>-74.768776000000003</v>
      </c>
      <c r="D383">
        <v>-60.694423999999998</v>
      </c>
      <c r="F383" s="6">
        <f t="shared" si="62"/>
        <v>27.740222222222002</v>
      </c>
      <c r="G383" s="6">
        <f t="shared" si="60"/>
        <v>-58.142921000000001</v>
      </c>
      <c r="J383">
        <v>7533500000</v>
      </c>
      <c r="K383">
        <v>-66.556183000000004</v>
      </c>
      <c r="L383">
        <v>-55.541386000000003</v>
      </c>
      <c r="N383" s="6">
        <f t="shared" si="63"/>
        <v>13.221222222222</v>
      </c>
      <c r="O383" s="6">
        <f t="shared" si="61"/>
        <v>-54.076785999999998</v>
      </c>
    </row>
    <row r="384" spans="2:15" x14ac:dyDescent="0.25">
      <c r="B384">
        <v>16045833333.333</v>
      </c>
      <c r="C384">
        <v>-68.888312999999997</v>
      </c>
      <c r="D384">
        <v>-54.838329000000002</v>
      </c>
      <c r="F384" s="6">
        <f t="shared" si="62"/>
        <v>28.869611111110999</v>
      </c>
      <c r="G384" s="6">
        <f t="shared" si="60"/>
        <v>-65.681022999999996</v>
      </c>
      <c r="J384">
        <v>7713250000</v>
      </c>
      <c r="K384">
        <v>-54.487583000000001</v>
      </c>
      <c r="L384">
        <v>-43.953460999999997</v>
      </c>
      <c r="N384" s="6">
        <f t="shared" si="63"/>
        <v>13.733986111110999</v>
      </c>
      <c r="O384" s="6">
        <f t="shared" si="61"/>
        <v>-47.597721</v>
      </c>
    </row>
    <row r="385" spans="2:16" x14ac:dyDescent="0.25">
      <c r="B385">
        <v>16682222222.222</v>
      </c>
      <c r="C385">
        <v>-68.833679000000004</v>
      </c>
      <c r="D385">
        <v>-53.724170999999998</v>
      </c>
      <c r="F385" s="6">
        <f t="shared" si="62"/>
        <v>29.998999999999999</v>
      </c>
      <c r="G385" s="6">
        <f t="shared" si="60"/>
        <v>-68.525734</v>
      </c>
      <c r="J385">
        <v>7893000000</v>
      </c>
      <c r="K385">
        <v>-50.963963</v>
      </c>
      <c r="L385">
        <v>-40.419837999999999</v>
      </c>
      <c r="N385" s="6">
        <f t="shared" si="63"/>
        <v>14.24675</v>
      </c>
      <c r="O385" s="6">
        <f t="shared" si="61"/>
        <v>-47.139857999999997</v>
      </c>
    </row>
    <row r="386" spans="2:16" x14ac:dyDescent="0.25">
      <c r="B386">
        <v>17318611111.111</v>
      </c>
      <c r="C386">
        <v>-63.456614999999999</v>
      </c>
      <c r="D386">
        <v>-46.828327000000002</v>
      </c>
      <c r="F386" s="6" t="s">
        <v>25</v>
      </c>
      <c r="J386">
        <v>8072750000</v>
      </c>
      <c r="K386">
        <v>-58.660502999999999</v>
      </c>
      <c r="L386">
        <v>-47.121746000000002</v>
      </c>
      <c r="N386" s="6" t="s">
        <v>25</v>
      </c>
    </row>
    <row r="387" spans="2:16" x14ac:dyDescent="0.25">
      <c r="B387">
        <v>17955000000</v>
      </c>
      <c r="C387">
        <v>-58.838745000000003</v>
      </c>
      <c r="D387">
        <v>-42.187229000000002</v>
      </c>
      <c r="J387">
        <v>8252500000</v>
      </c>
      <c r="K387">
        <v>-60.418793000000001</v>
      </c>
      <c r="L387">
        <v>-48.023445000000002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6.5</v>
      </c>
      <c r="G391" s="6">
        <f t="shared" si="64"/>
        <v>-63.421005000000001</v>
      </c>
      <c r="H391" s="36">
        <f>ABS(AVERAGE(G391:G409)-(H390-1)*20)</f>
        <v>129.74072257894738</v>
      </c>
      <c r="J391" t="s">
        <v>60</v>
      </c>
      <c r="N391" s="6">
        <f t="shared" ref="N391:N409" si="67">J417/1000000000</f>
        <v>5.0170000000000003</v>
      </c>
      <c r="O391" s="6">
        <f t="shared" si="65"/>
        <v>-75.479195000000004</v>
      </c>
      <c r="P391" s="36">
        <f>ABS(AVERAGE(O391:O409)-(P390-1)*20)</f>
        <v>126.0261614736842</v>
      </c>
    </row>
    <row r="392" spans="2:16" x14ac:dyDescent="0.25">
      <c r="B392" t="s">
        <v>23</v>
      </c>
      <c r="C392" t="s">
        <v>169</v>
      </c>
      <c r="D392" t="s">
        <v>92</v>
      </c>
      <c r="F392" s="6">
        <f t="shared" si="66"/>
        <v>7.5277777777777999</v>
      </c>
      <c r="G392" s="6">
        <f t="shared" si="64"/>
        <v>-65.188873000000001</v>
      </c>
      <c r="J392" t="s">
        <v>23</v>
      </c>
      <c r="K392" t="s">
        <v>146</v>
      </c>
      <c r="L392" t="s">
        <v>61</v>
      </c>
      <c r="N392" s="6">
        <f t="shared" si="67"/>
        <v>5.9464166666667007</v>
      </c>
      <c r="O392" s="6">
        <f t="shared" si="65"/>
        <v>-87.719116</v>
      </c>
    </row>
    <row r="393" spans="2:16" x14ac:dyDescent="0.25">
      <c r="B393">
        <v>9670000000</v>
      </c>
      <c r="C393">
        <v>-75.994095000000002</v>
      </c>
      <c r="D393">
        <v>-67.215523000000005</v>
      </c>
      <c r="F393" s="6">
        <f t="shared" si="66"/>
        <v>8.5555555555555998</v>
      </c>
      <c r="G393" s="6">
        <f t="shared" si="64"/>
        <v>-68.378426000000005</v>
      </c>
      <c r="J393">
        <v>5017000000</v>
      </c>
      <c r="K393">
        <v>-82.445853999999997</v>
      </c>
      <c r="L393">
        <v>-74.272469000000001</v>
      </c>
      <c r="N393" s="6">
        <f t="shared" si="67"/>
        <v>6.8758333333332997</v>
      </c>
      <c r="O393" s="6">
        <f t="shared" si="65"/>
        <v>-73.287102000000004</v>
      </c>
    </row>
    <row r="394" spans="2:16" x14ac:dyDescent="0.25">
      <c r="B394">
        <v>10799388888.889</v>
      </c>
      <c r="C394">
        <v>-68.407989999999998</v>
      </c>
      <c r="D394">
        <v>-59.732619999999997</v>
      </c>
      <c r="F394" s="6">
        <f t="shared" si="66"/>
        <v>9.5833333333333002</v>
      </c>
      <c r="G394" s="6">
        <f t="shared" si="64"/>
        <v>-75.616539000000003</v>
      </c>
      <c r="J394">
        <v>5529763888.8888998</v>
      </c>
      <c r="K394">
        <v>-79.570930000000004</v>
      </c>
      <c r="L394">
        <v>-71.861571999999995</v>
      </c>
      <c r="N394" s="6">
        <f t="shared" si="67"/>
        <v>7.80525</v>
      </c>
      <c r="O394" s="6">
        <f t="shared" si="65"/>
        <v>-85.261062999999993</v>
      </c>
    </row>
    <row r="395" spans="2:16" x14ac:dyDescent="0.25">
      <c r="B395">
        <v>11928777777.778</v>
      </c>
      <c r="C395">
        <v>-68.970237999999995</v>
      </c>
      <c r="D395">
        <v>-60.370750000000001</v>
      </c>
      <c r="F395" s="6">
        <f t="shared" si="66"/>
        <v>10.611111111111001</v>
      </c>
      <c r="G395" s="6">
        <f t="shared" si="64"/>
        <v>-78.697211999999993</v>
      </c>
      <c r="J395">
        <v>6042527777.7777996</v>
      </c>
      <c r="K395">
        <v>-73.095359999999999</v>
      </c>
      <c r="L395">
        <v>-65.087845000000002</v>
      </c>
      <c r="N395" s="6">
        <f t="shared" si="67"/>
        <v>8.7346666666667012</v>
      </c>
      <c r="O395" s="6">
        <f t="shared" si="65"/>
        <v>-67.754493999999994</v>
      </c>
    </row>
    <row r="396" spans="2:16" x14ac:dyDescent="0.25">
      <c r="B396">
        <v>13058166666.667</v>
      </c>
      <c r="C396">
        <v>-76.371657999999996</v>
      </c>
      <c r="D396">
        <v>-67.391838000000007</v>
      </c>
      <c r="F396" s="6">
        <f t="shared" si="66"/>
        <v>11.638888888888999</v>
      </c>
      <c r="G396" s="6">
        <f t="shared" si="64"/>
        <v>-81.427109000000002</v>
      </c>
      <c r="J396">
        <v>6555291666.6667004</v>
      </c>
      <c r="K396">
        <v>-76.687111000000002</v>
      </c>
      <c r="L396">
        <v>-68.346671999999998</v>
      </c>
      <c r="N396" s="6">
        <f t="shared" si="67"/>
        <v>9.6640833333333003</v>
      </c>
      <c r="O396" s="6">
        <f t="shared" si="65"/>
        <v>-65.414978000000005</v>
      </c>
    </row>
    <row r="397" spans="2:16" x14ac:dyDescent="0.25">
      <c r="B397">
        <v>14187555555.556</v>
      </c>
      <c r="C397">
        <v>-69.036850000000001</v>
      </c>
      <c r="D397">
        <v>-59.737338999999999</v>
      </c>
      <c r="F397" s="6">
        <f t="shared" si="66"/>
        <v>12.666666666667</v>
      </c>
      <c r="G397" s="6">
        <f t="shared" si="64"/>
        <v>-58.560802000000002</v>
      </c>
      <c r="J397">
        <v>7068055555.5556002</v>
      </c>
      <c r="K397">
        <v>-75.472290000000001</v>
      </c>
      <c r="L397">
        <v>-67.018494000000004</v>
      </c>
      <c r="N397" s="6">
        <f t="shared" si="67"/>
        <v>10.593500000000001</v>
      </c>
      <c r="O397" s="6">
        <f t="shared" si="65"/>
        <v>-73.370543999999995</v>
      </c>
    </row>
    <row r="398" spans="2:16" x14ac:dyDescent="0.25">
      <c r="B398">
        <v>15316944444.444</v>
      </c>
      <c r="C398">
        <v>-71.535408000000004</v>
      </c>
      <c r="D398">
        <v>-62.261783999999999</v>
      </c>
      <c r="F398" s="6">
        <f t="shared" si="66"/>
        <v>13.694444444444001</v>
      </c>
      <c r="G398" s="6">
        <f t="shared" si="64"/>
        <v>-66.341125000000005</v>
      </c>
      <c r="J398">
        <v>7580819444.4443998</v>
      </c>
      <c r="K398">
        <v>-82.728499999999997</v>
      </c>
      <c r="L398">
        <v>-74.290436</v>
      </c>
      <c r="N398" s="6">
        <f t="shared" si="67"/>
        <v>11.522916666666999</v>
      </c>
      <c r="O398" s="6">
        <f t="shared" si="65"/>
        <v>-65.279617000000002</v>
      </c>
    </row>
    <row r="399" spans="2:16" x14ac:dyDescent="0.25">
      <c r="B399">
        <v>16446333333.333</v>
      </c>
      <c r="C399">
        <v>-71.882439000000005</v>
      </c>
      <c r="D399">
        <v>-62.362479999999998</v>
      </c>
      <c r="F399" s="6">
        <f t="shared" si="66"/>
        <v>14.722222222221999</v>
      </c>
      <c r="G399" s="6">
        <f t="shared" si="64"/>
        <v>-64.706085000000002</v>
      </c>
      <c r="J399">
        <v>8093583333.3332996</v>
      </c>
      <c r="K399">
        <v>-82.881576999999993</v>
      </c>
      <c r="L399">
        <v>-74.182395999999997</v>
      </c>
      <c r="N399" s="6">
        <f t="shared" si="67"/>
        <v>12.452333333333</v>
      </c>
      <c r="O399" s="6">
        <f t="shared" si="65"/>
        <v>-74.622489999999999</v>
      </c>
    </row>
    <row r="400" spans="2:16" x14ac:dyDescent="0.25">
      <c r="B400">
        <v>17575722222.222</v>
      </c>
      <c r="C400">
        <v>-81.439423000000005</v>
      </c>
      <c r="D400">
        <v>-71.618163999999993</v>
      </c>
      <c r="F400" s="6">
        <f t="shared" si="66"/>
        <v>15.75</v>
      </c>
      <c r="G400" s="6">
        <f t="shared" si="64"/>
        <v>-68.498458999999997</v>
      </c>
      <c r="J400">
        <v>8606347222.2222004</v>
      </c>
      <c r="K400">
        <v>-75.040863000000002</v>
      </c>
      <c r="L400">
        <v>-66.069450000000003</v>
      </c>
      <c r="N400" s="6">
        <f t="shared" si="67"/>
        <v>13.38175</v>
      </c>
      <c r="O400" s="6">
        <f t="shared" si="65"/>
        <v>-77.970207000000002</v>
      </c>
    </row>
    <row r="401" spans="2:16" x14ac:dyDescent="0.25">
      <c r="B401">
        <v>18705111111.111</v>
      </c>
      <c r="C401">
        <v>-75.661499000000006</v>
      </c>
      <c r="D401">
        <v>-65.254074000000003</v>
      </c>
      <c r="F401" s="6">
        <f t="shared" si="66"/>
        <v>16.777777777777999</v>
      </c>
      <c r="G401" s="6">
        <f t="shared" si="64"/>
        <v>-61.644103999999999</v>
      </c>
      <c r="J401">
        <v>9119111111.1110992</v>
      </c>
      <c r="K401">
        <v>-88.927031999999997</v>
      </c>
      <c r="L401">
        <v>-79.775588999999997</v>
      </c>
      <c r="N401" s="6">
        <f t="shared" si="67"/>
        <v>14.311166666666999</v>
      </c>
      <c r="O401" s="6">
        <f t="shared" si="65"/>
        <v>-67.495743000000004</v>
      </c>
    </row>
    <row r="402" spans="2:16" x14ac:dyDescent="0.25">
      <c r="B402">
        <v>19834500000</v>
      </c>
      <c r="C402">
        <v>-77.544364999999999</v>
      </c>
      <c r="D402">
        <v>-65.720718000000005</v>
      </c>
      <c r="F402" s="6">
        <f t="shared" si="66"/>
        <v>17.805555555556001</v>
      </c>
      <c r="G402" s="6">
        <f t="shared" si="64"/>
        <v>-76.057830999999993</v>
      </c>
      <c r="J402">
        <v>9631875000</v>
      </c>
      <c r="K402">
        <v>-73.495743000000004</v>
      </c>
      <c r="L402">
        <v>-62.912266000000002</v>
      </c>
      <c r="N402" s="6">
        <f t="shared" si="67"/>
        <v>15.240583333332999</v>
      </c>
      <c r="O402" s="6">
        <f t="shared" si="65"/>
        <v>-58.402065</v>
      </c>
    </row>
    <row r="403" spans="2:16" x14ac:dyDescent="0.25">
      <c r="B403">
        <v>20963888888.889</v>
      </c>
      <c r="C403">
        <v>-79.603065000000001</v>
      </c>
      <c r="D403">
        <v>-67.313643999999996</v>
      </c>
      <c r="F403" s="6">
        <f t="shared" si="66"/>
        <v>18.833333333333002</v>
      </c>
      <c r="G403" s="6">
        <f t="shared" si="64"/>
        <v>-73.270934999999994</v>
      </c>
      <c r="J403">
        <v>10144638888.889</v>
      </c>
      <c r="K403">
        <v>-69.319496000000001</v>
      </c>
      <c r="L403">
        <v>-59.280845999999997</v>
      </c>
      <c r="N403" s="6">
        <f t="shared" si="67"/>
        <v>16.170000000000002</v>
      </c>
      <c r="O403" s="6">
        <f t="shared" si="65"/>
        <v>-54.551636000000002</v>
      </c>
    </row>
    <row r="404" spans="2:16" x14ac:dyDescent="0.25">
      <c r="B404">
        <v>22093277777.778</v>
      </c>
      <c r="C404">
        <v>-73.431618</v>
      </c>
      <c r="D404">
        <v>-60.870167000000002</v>
      </c>
      <c r="F404" s="6">
        <f t="shared" si="66"/>
        <v>19.861111111111001</v>
      </c>
      <c r="G404" s="6">
        <f t="shared" si="64"/>
        <v>-71.220778999999993</v>
      </c>
      <c r="J404">
        <v>10657402777.778</v>
      </c>
      <c r="K404">
        <v>-70.629752999999994</v>
      </c>
      <c r="L404">
        <v>-59.175507000000003</v>
      </c>
      <c r="N404" s="6">
        <f t="shared" si="67"/>
        <v>17.099416666667</v>
      </c>
      <c r="O404" s="6">
        <f t="shared" si="65"/>
        <v>-58.086426000000003</v>
      </c>
    </row>
    <row r="405" spans="2:16" x14ac:dyDescent="0.25">
      <c r="B405">
        <v>23222666666.667</v>
      </c>
      <c r="C405">
        <v>-75.326072999999994</v>
      </c>
      <c r="D405">
        <v>-62.197463999999997</v>
      </c>
      <c r="F405" s="6">
        <f t="shared" si="66"/>
        <v>20.888888888888999</v>
      </c>
      <c r="G405" s="6">
        <f t="shared" si="64"/>
        <v>-76.308036999999999</v>
      </c>
      <c r="J405">
        <v>11170166666.667</v>
      </c>
      <c r="K405">
        <v>-66.074737999999996</v>
      </c>
      <c r="L405">
        <v>-55.137047000000003</v>
      </c>
      <c r="N405" s="6">
        <f t="shared" si="67"/>
        <v>18.028833333333001</v>
      </c>
      <c r="O405" s="6">
        <f t="shared" si="65"/>
        <v>-57.802318999999997</v>
      </c>
    </row>
    <row r="406" spans="2:16" x14ac:dyDescent="0.25">
      <c r="B406">
        <v>24352055555.556</v>
      </c>
      <c r="C406">
        <v>-68.657120000000006</v>
      </c>
      <c r="D406">
        <v>-55.207549999999998</v>
      </c>
      <c r="F406" s="6">
        <f t="shared" si="66"/>
        <v>21.916666666666998</v>
      </c>
      <c r="G406" s="6">
        <f t="shared" si="64"/>
        <v>-72.157882999999998</v>
      </c>
      <c r="J406">
        <v>11682930555.556</v>
      </c>
      <c r="K406">
        <v>-64.977242000000004</v>
      </c>
      <c r="L406">
        <v>-54.182383999999999</v>
      </c>
      <c r="N406" s="6">
        <f t="shared" si="67"/>
        <v>18.95825</v>
      </c>
      <c r="O406" s="6">
        <f t="shared" si="65"/>
        <v>-59.390839</v>
      </c>
    </row>
    <row r="407" spans="2:16" x14ac:dyDescent="0.25">
      <c r="B407">
        <v>25481444444.444</v>
      </c>
      <c r="C407">
        <v>-69.599304000000004</v>
      </c>
      <c r="D407">
        <v>-55.524948000000002</v>
      </c>
      <c r="F407" s="6">
        <f t="shared" si="66"/>
        <v>22.944444444443999</v>
      </c>
      <c r="G407" s="6">
        <f t="shared" si="64"/>
        <v>-68.595389999999995</v>
      </c>
      <c r="J407">
        <v>12195694444.444</v>
      </c>
      <c r="K407">
        <v>-63.166874</v>
      </c>
      <c r="L407">
        <v>-52.152081000000003</v>
      </c>
      <c r="N407" s="6">
        <f t="shared" si="67"/>
        <v>19.887666666666998</v>
      </c>
      <c r="O407" s="6">
        <f t="shared" si="65"/>
        <v>-55.135753999999999</v>
      </c>
    </row>
    <row r="408" spans="2:16" x14ac:dyDescent="0.25">
      <c r="B408">
        <v>26610833333.333</v>
      </c>
      <c r="C408">
        <v>-72.497367999999994</v>
      </c>
      <c r="D408">
        <v>-58.447380000000003</v>
      </c>
      <c r="F408" s="6">
        <f t="shared" si="66"/>
        <v>23.972222222222001</v>
      </c>
      <c r="G408" s="6">
        <f t="shared" si="64"/>
        <v>-62.549075999999999</v>
      </c>
      <c r="J408">
        <v>12708458333.333</v>
      </c>
      <c r="K408">
        <v>-67.509940999999998</v>
      </c>
      <c r="L408">
        <v>-56.975822000000001</v>
      </c>
      <c r="N408" s="6">
        <f t="shared" si="67"/>
        <v>20.817083333332999</v>
      </c>
      <c r="O408" s="6">
        <f t="shared" si="65"/>
        <v>-55.514266999999997</v>
      </c>
    </row>
    <row r="409" spans="2:16" x14ac:dyDescent="0.25">
      <c r="B409">
        <v>27740222222.222</v>
      </c>
      <c r="C409">
        <v>-73.252433999999994</v>
      </c>
      <c r="D409">
        <v>-58.142921000000001</v>
      </c>
      <c r="F409" s="6">
        <f t="shared" si="66"/>
        <v>25</v>
      </c>
      <c r="G409" s="6">
        <f t="shared" si="64"/>
        <v>-72.434059000000005</v>
      </c>
      <c r="J409">
        <v>13221222222.222</v>
      </c>
      <c r="K409">
        <v>-64.620911000000007</v>
      </c>
      <c r="L409">
        <v>-54.076785999999998</v>
      </c>
      <c r="N409" s="6">
        <f t="shared" si="67"/>
        <v>21.746500000000001</v>
      </c>
      <c r="O409" s="6">
        <f t="shared" si="65"/>
        <v>-41.959212999999998</v>
      </c>
    </row>
    <row r="410" spans="2:16" x14ac:dyDescent="0.25">
      <c r="B410">
        <v>28869611111.111</v>
      </c>
      <c r="C410">
        <v>-82.309310999999994</v>
      </c>
      <c r="D410">
        <v>-65.681022999999996</v>
      </c>
      <c r="F410" s="6" t="s">
        <v>25</v>
      </c>
      <c r="J410">
        <v>13733986111.111</v>
      </c>
      <c r="K410">
        <v>-59.136477999999997</v>
      </c>
      <c r="L410">
        <v>-47.597721</v>
      </c>
      <c r="N410" s="6" t="s">
        <v>25</v>
      </c>
    </row>
    <row r="411" spans="2:16" x14ac:dyDescent="0.25">
      <c r="B411">
        <v>29999000000</v>
      </c>
      <c r="C411">
        <v>-85.177245999999997</v>
      </c>
      <c r="D411">
        <v>-68.525734</v>
      </c>
      <c r="J411">
        <v>14246750000</v>
      </c>
      <c r="K411">
        <v>-59.535206000000002</v>
      </c>
      <c r="L411">
        <v>-47.139857999999997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8.0239999999999991</v>
      </c>
      <c r="G415" s="6">
        <f t="shared" si="68"/>
        <v>-63.261096999999999</v>
      </c>
      <c r="H415" s="36">
        <f>ABS(AVERAGE(G415:G433)-(H414-1)*20)</f>
        <v>127.0805454736842</v>
      </c>
      <c r="J415" t="s">
        <v>62</v>
      </c>
      <c r="N415" s="6">
        <f t="shared" ref="N415:N433" si="71">J441/1000000000</f>
        <v>5.0170000000000003</v>
      </c>
      <c r="O415" s="6">
        <f t="shared" si="69"/>
        <v>-75.844025000000002</v>
      </c>
      <c r="P415" s="36">
        <f>ABS(AVERAGE(O415:O433)-(P414-1)*20)</f>
        <v>130.85067599999996</v>
      </c>
    </row>
    <row r="416" spans="2:16" x14ac:dyDescent="0.25">
      <c r="B416" t="s">
        <v>23</v>
      </c>
      <c r="C416" t="s">
        <v>170</v>
      </c>
      <c r="D416" t="s">
        <v>93</v>
      </c>
      <c r="F416" s="6">
        <f t="shared" si="70"/>
        <v>9.2448333333333004</v>
      </c>
      <c r="G416" s="6">
        <f t="shared" si="68"/>
        <v>-68.398666000000006</v>
      </c>
      <c r="J416" t="s">
        <v>23</v>
      </c>
      <c r="K416" t="s">
        <v>147</v>
      </c>
      <c r="L416" t="s">
        <v>63</v>
      </c>
      <c r="N416" s="6">
        <f t="shared" si="71"/>
        <v>6.3630694444443998</v>
      </c>
      <c r="O416" s="6">
        <f t="shared" si="69"/>
        <v>-64.676879999999997</v>
      </c>
    </row>
    <row r="417" spans="2:15" x14ac:dyDescent="0.25">
      <c r="B417">
        <v>6500000000</v>
      </c>
      <c r="C417">
        <v>-72.199577000000005</v>
      </c>
      <c r="D417">
        <v>-63.421005000000001</v>
      </c>
      <c r="F417" s="6">
        <f t="shared" si="70"/>
        <v>10.465666666667</v>
      </c>
      <c r="G417" s="6">
        <f t="shared" si="68"/>
        <v>-65.676140000000004</v>
      </c>
      <c r="J417">
        <v>5017000000</v>
      </c>
      <c r="K417">
        <v>-83.65258</v>
      </c>
      <c r="L417">
        <v>-75.479195000000004</v>
      </c>
      <c r="N417" s="6">
        <f t="shared" si="71"/>
        <v>7.7091388888888996</v>
      </c>
      <c r="O417" s="6">
        <f t="shared" si="69"/>
        <v>-79.973808000000005</v>
      </c>
    </row>
    <row r="418" spans="2:15" x14ac:dyDescent="0.25">
      <c r="B418">
        <v>7527777777.7777996</v>
      </c>
      <c r="C418">
        <v>-73.864234999999994</v>
      </c>
      <c r="D418">
        <v>-65.188873000000001</v>
      </c>
      <c r="F418" s="6">
        <f t="shared" si="70"/>
        <v>11.686500000000001</v>
      </c>
      <c r="G418" s="6">
        <f t="shared" si="68"/>
        <v>-68.601500999999999</v>
      </c>
      <c r="J418">
        <v>5946416666.6667004</v>
      </c>
      <c r="K418">
        <v>-95.428466999999998</v>
      </c>
      <c r="L418">
        <v>-87.719116</v>
      </c>
      <c r="N418" s="6">
        <f t="shared" si="71"/>
        <v>9.0552083333332991</v>
      </c>
      <c r="O418" s="6">
        <f t="shared" si="69"/>
        <v>-83.796143000000001</v>
      </c>
    </row>
    <row r="419" spans="2:15" x14ac:dyDescent="0.25">
      <c r="B419">
        <v>8555555555.5556002</v>
      </c>
      <c r="C419">
        <v>-76.977913000000001</v>
      </c>
      <c r="D419">
        <v>-68.378426000000005</v>
      </c>
      <c r="F419" s="6">
        <f t="shared" si="70"/>
        <v>12.907333333333</v>
      </c>
      <c r="G419" s="6">
        <f t="shared" si="68"/>
        <v>-67.380004999999997</v>
      </c>
      <c r="J419">
        <v>6875833333.3332996</v>
      </c>
      <c r="K419">
        <v>-81.294617000000002</v>
      </c>
      <c r="L419">
        <v>-73.287102000000004</v>
      </c>
      <c r="N419" s="6">
        <f t="shared" si="71"/>
        <v>10.401277777778001</v>
      </c>
      <c r="O419" s="6">
        <f t="shared" si="69"/>
        <v>-76.200691000000006</v>
      </c>
    </row>
    <row r="420" spans="2:15" x14ac:dyDescent="0.25">
      <c r="B420">
        <v>9583333333.3332996</v>
      </c>
      <c r="C420">
        <v>-84.596359000000007</v>
      </c>
      <c r="D420">
        <v>-75.616539000000003</v>
      </c>
      <c r="F420" s="6">
        <f t="shared" si="70"/>
        <v>14.128166666666999</v>
      </c>
      <c r="G420" s="6">
        <f t="shared" si="68"/>
        <v>-72.602271999999999</v>
      </c>
      <c r="J420">
        <v>7805250000</v>
      </c>
      <c r="K420">
        <v>-93.601500999999999</v>
      </c>
      <c r="L420">
        <v>-85.261062999999993</v>
      </c>
      <c r="N420" s="6">
        <f t="shared" si="71"/>
        <v>11.747347222222</v>
      </c>
      <c r="O420" s="6">
        <f t="shared" si="69"/>
        <v>-65.277100000000004</v>
      </c>
    </row>
    <row r="421" spans="2:15" x14ac:dyDescent="0.25">
      <c r="B421">
        <v>10611111111.111</v>
      </c>
      <c r="C421">
        <v>-87.996718999999999</v>
      </c>
      <c r="D421">
        <v>-78.697211999999993</v>
      </c>
      <c r="F421" s="6">
        <f t="shared" si="70"/>
        <v>15.349</v>
      </c>
      <c r="G421" s="6">
        <f t="shared" si="68"/>
        <v>-73.395934999999994</v>
      </c>
      <c r="J421">
        <v>8734666666.6667004</v>
      </c>
      <c r="K421">
        <v>-76.208281999999997</v>
      </c>
      <c r="L421">
        <v>-67.754493999999994</v>
      </c>
      <c r="N421" s="6">
        <f t="shared" si="71"/>
        <v>13.093416666667</v>
      </c>
      <c r="O421" s="6">
        <f t="shared" si="69"/>
        <v>-71.060799000000003</v>
      </c>
    </row>
    <row r="422" spans="2:15" x14ac:dyDescent="0.25">
      <c r="B422">
        <v>11638888888.889</v>
      </c>
      <c r="C422">
        <v>-90.700728999999995</v>
      </c>
      <c r="D422">
        <v>-81.427109000000002</v>
      </c>
      <c r="F422" s="6">
        <f t="shared" si="70"/>
        <v>16.569833333333001</v>
      </c>
      <c r="G422" s="6">
        <f t="shared" si="68"/>
        <v>-68.176604999999995</v>
      </c>
      <c r="J422">
        <v>9664083333.3332996</v>
      </c>
      <c r="K422">
        <v>-73.853043</v>
      </c>
      <c r="L422">
        <v>-65.414978000000005</v>
      </c>
      <c r="N422" s="6">
        <f t="shared" si="71"/>
        <v>14.439486111111</v>
      </c>
      <c r="O422" s="6">
        <f t="shared" si="69"/>
        <v>-68.080093000000005</v>
      </c>
    </row>
    <row r="423" spans="2:15" x14ac:dyDescent="0.25">
      <c r="B423">
        <v>12666666666.667</v>
      </c>
      <c r="C423">
        <v>-68.080765</v>
      </c>
      <c r="D423">
        <v>-58.560802000000002</v>
      </c>
      <c r="F423" s="6">
        <f t="shared" si="70"/>
        <v>17.790666666667001</v>
      </c>
      <c r="G423" s="6">
        <f t="shared" si="68"/>
        <v>-63.779755000000002</v>
      </c>
      <c r="J423">
        <v>10593500000</v>
      </c>
      <c r="K423">
        <v>-82.069725000000005</v>
      </c>
      <c r="L423">
        <v>-73.370543999999995</v>
      </c>
      <c r="N423" s="6">
        <f t="shared" si="71"/>
        <v>15.785555555556</v>
      </c>
      <c r="O423" s="6">
        <f t="shared" si="69"/>
        <v>-65.296104</v>
      </c>
    </row>
    <row r="424" spans="2:15" x14ac:dyDescent="0.25">
      <c r="B424">
        <v>13694444444.444</v>
      </c>
      <c r="C424">
        <v>-76.162384000000003</v>
      </c>
      <c r="D424">
        <v>-66.341125000000005</v>
      </c>
      <c r="F424" s="6">
        <f t="shared" si="70"/>
        <v>19.011500000000002</v>
      </c>
      <c r="G424" s="6">
        <f t="shared" si="68"/>
        <v>-60.851199999999999</v>
      </c>
      <c r="J424">
        <v>11522916666.667</v>
      </c>
      <c r="K424">
        <v>-74.251037999999994</v>
      </c>
      <c r="L424">
        <v>-65.279617000000002</v>
      </c>
      <c r="N424" s="6">
        <f t="shared" si="71"/>
        <v>17.131625</v>
      </c>
      <c r="O424" s="6">
        <f t="shared" si="69"/>
        <v>-67.828284999999994</v>
      </c>
    </row>
    <row r="425" spans="2:15" x14ac:dyDescent="0.25">
      <c r="B425">
        <v>14722222222.222</v>
      </c>
      <c r="C425">
        <v>-75.113510000000005</v>
      </c>
      <c r="D425">
        <v>-64.706085000000002</v>
      </c>
      <c r="F425" s="6">
        <f t="shared" si="70"/>
        <v>20.232333333332999</v>
      </c>
      <c r="G425" s="6">
        <f t="shared" si="68"/>
        <v>-57.836669999999998</v>
      </c>
      <c r="J425">
        <v>12452333333.333</v>
      </c>
      <c r="K425">
        <v>-83.773940999999994</v>
      </c>
      <c r="L425">
        <v>-74.622489999999999</v>
      </c>
      <c r="N425" s="6">
        <f t="shared" si="71"/>
        <v>18.477694444444001</v>
      </c>
      <c r="O425" s="6">
        <f t="shared" si="69"/>
        <v>-65.732910000000004</v>
      </c>
    </row>
    <row r="426" spans="2:15" x14ac:dyDescent="0.25">
      <c r="B426">
        <v>15750000000</v>
      </c>
      <c r="C426">
        <v>-80.322104999999993</v>
      </c>
      <c r="D426">
        <v>-68.498458999999997</v>
      </c>
      <c r="F426" s="6">
        <f t="shared" si="70"/>
        <v>21.453166666666998</v>
      </c>
      <c r="G426" s="6">
        <f t="shared" si="68"/>
        <v>-63.061970000000002</v>
      </c>
      <c r="J426">
        <v>13381750000</v>
      </c>
      <c r="K426">
        <v>-88.55368</v>
      </c>
      <c r="L426">
        <v>-77.970207000000002</v>
      </c>
      <c r="N426" s="6">
        <f t="shared" si="71"/>
        <v>19.823763888889001</v>
      </c>
      <c r="O426" s="6">
        <f t="shared" si="69"/>
        <v>-74.756409000000005</v>
      </c>
    </row>
    <row r="427" spans="2:15" x14ac:dyDescent="0.25">
      <c r="B427">
        <v>16777777777.778</v>
      </c>
      <c r="C427">
        <v>-73.933525000000003</v>
      </c>
      <c r="D427">
        <v>-61.644103999999999</v>
      </c>
      <c r="F427" s="6">
        <f t="shared" si="70"/>
        <v>22.673999999999999</v>
      </c>
      <c r="G427" s="6">
        <f t="shared" si="68"/>
        <v>-67.465187</v>
      </c>
      <c r="J427">
        <v>14311166666.667</v>
      </c>
      <c r="K427">
        <v>-77.534392999999994</v>
      </c>
      <c r="L427">
        <v>-67.495743000000004</v>
      </c>
      <c r="N427" s="6">
        <f t="shared" si="71"/>
        <v>21.169833333332999</v>
      </c>
      <c r="O427" s="6">
        <f t="shared" si="69"/>
        <v>-71.011893999999998</v>
      </c>
    </row>
    <row r="428" spans="2:15" x14ac:dyDescent="0.25">
      <c r="B428">
        <v>17805555555.556</v>
      </c>
      <c r="C428">
        <v>-88.619286000000002</v>
      </c>
      <c r="D428">
        <v>-76.057830999999993</v>
      </c>
      <c r="F428" s="6">
        <f t="shared" si="70"/>
        <v>23.894833333333001</v>
      </c>
      <c r="G428" s="6">
        <f t="shared" si="68"/>
        <v>-74.076331999999994</v>
      </c>
      <c r="J428">
        <v>15240583333.333</v>
      </c>
      <c r="K428">
        <v>-69.856307999999999</v>
      </c>
      <c r="L428">
        <v>-58.402065</v>
      </c>
      <c r="N428" s="6">
        <f t="shared" si="71"/>
        <v>22.515902777777999</v>
      </c>
      <c r="O428" s="6">
        <f t="shared" si="69"/>
        <v>-83.406386999999995</v>
      </c>
    </row>
    <row r="429" spans="2:15" x14ac:dyDescent="0.25">
      <c r="B429">
        <v>18833333333.333</v>
      </c>
      <c r="C429">
        <v>-86.399544000000006</v>
      </c>
      <c r="D429">
        <v>-73.270934999999994</v>
      </c>
      <c r="F429" s="6">
        <f t="shared" si="70"/>
        <v>25.115666666667</v>
      </c>
      <c r="G429" s="6">
        <f t="shared" si="68"/>
        <v>-68.380393999999995</v>
      </c>
      <c r="J429">
        <v>16170000000</v>
      </c>
      <c r="K429">
        <v>-65.489326000000005</v>
      </c>
      <c r="L429">
        <v>-54.551636000000002</v>
      </c>
      <c r="N429" s="6">
        <f t="shared" si="71"/>
        <v>23.861972222222001</v>
      </c>
      <c r="O429" s="6">
        <f t="shared" si="69"/>
        <v>-77.341087000000002</v>
      </c>
    </row>
    <row r="430" spans="2:15" x14ac:dyDescent="0.25">
      <c r="B430">
        <v>19861111111.111</v>
      </c>
      <c r="C430">
        <v>-84.670356999999996</v>
      </c>
      <c r="D430">
        <v>-71.220778999999993</v>
      </c>
      <c r="F430" s="6">
        <f t="shared" si="70"/>
        <v>26.336500000000001</v>
      </c>
      <c r="G430" s="6">
        <f t="shared" si="68"/>
        <v>-71.469680999999994</v>
      </c>
      <c r="J430">
        <v>17099416666.667</v>
      </c>
      <c r="K430">
        <v>-68.881287</v>
      </c>
      <c r="L430">
        <v>-58.086426000000003</v>
      </c>
      <c r="N430" s="6">
        <f t="shared" si="71"/>
        <v>25.208041666667</v>
      </c>
      <c r="O430" s="6">
        <f t="shared" si="69"/>
        <v>-81.253822</v>
      </c>
    </row>
    <row r="431" spans="2:15" x14ac:dyDescent="0.25">
      <c r="B431">
        <v>20888888888.889</v>
      </c>
      <c r="C431">
        <v>-90.382392999999993</v>
      </c>
      <c r="D431">
        <v>-76.308036999999999</v>
      </c>
      <c r="F431" s="6">
        <f t="shared" si="70"/>
        <v>27.557333333333002</v>
      </c>
      <c r="G431" s="6">
        <f t="shared" si="68"/>
        <v>-63.881275000000002</v>
      </c>
      <c r="J431">
        <v>18028833333.333</v>
      </c>
      <c r="K431">
        <v>-68.817108000000005</v>
      </c>
      <c r="L431">
        <v>-57.802318999999997</v>
      </c>
      <c r="N431" s="6">
        <f t="shared" si="71"/>
        <v>26.554111111110998</v>
      </c>
      <c r="O431" s="6">
        <f t="shared" si="69"/>
        <v>-59.327030000000001</v>
      </c>
    </row>
    <row r="432" spans="2:15" x14ac:dyDescent="0.25">
      <c r="B432">
        <v>21916666666.667</v>
      </c>
      <c r="C432">
        <v>-86.20787</v>
      </c>
      <c r="D432">
        <v>-72.157882999999998</v>
      </c>
      <c r="F432" s="6">
        <f t="shared" si="70"/>
        <v>28.778166666667001</v>
      </c>
      <c r="G432" s="6">
        <f t="shared" si="68"/>
        <v>-69.098785000000007</v>
      </c>
      <c r="J432">
        <v>18958250000</v>
      </c>
      <c r="K432">
        <v>-69.924965</v>
      </c>
      <c r="L432">
        <v>-59.390839</v>
      </c>
      <c r="N432" s="6">
        <f t="shared" si="71"/>
        <v>27.900180555555998</v>
      </c>
      <c r="O432" s="6">
        <f t="shared" si="69"/>
        <v>-59.040320999999999</v>
      </c>
    </row>
    <row r="433" spans="2:16" x14ac:dyDescent="0.25">
      <c r="B433">
        <v>22944444444.444</v>
      </c>
      <c r="C433">
        <v>-83.704903000000002</v>
      </c>
      <c r="D433">
        <v>-68.595389999999995</v>
      </c>
      <c r="F433" s="6">
        <f t="shared" si="70"/>
        <v>29.998999999999999</v>
      </c>
      <c r="G433" s="6">
        <f t="shared" si="68"/>
        <v>-67.136893999999998</v>
      </c>
      <c r="J433">
        <v>19887666666.667</v>
      </c>
      <c r="K433">
        <v>-65.679878000000002</v>
      </c>
      <c r="L433">
        <v>-55.135753999999999</v>
      </c>
      <c r="N433" s="6">
        <f t="shared" si="71"/>
        <v>29.24625</v>
      </c>
      <c r="O433" s="6">
        <f t="shared" si="69"/>
        <v>-56.259056000000001</v>
      </c>
    </row>
    <row r="434" spans="2:16" x14ac:dyDescent="0.25">
      <c r="B434">
        <v>23972222222.222</v>
      </c>
      <c r="C434">
        <v>-79.177368000000001</v>
      </c>
      <c r="D434">
        <v>-62.549075999999999</v>
      </c>
      <c r="F434" s="6" t="s">
        <v>25</v>
      </c>
      <c r="J434">
        <v>20817083333.333</v>
      </c>
      <c r="K434">
        <v>-67.053023999999994</v>
      </c>
      <c r="L434">
        <v>-55.514266999999997</v>
      </c>
      <c r="N434" s="6" t="s">
        <v>25</v>
      </c>
    </row>
    <row r="435" spans="2:16" x14ac:dyDescent="0.25">
      <c r="B435">
        <v>25000000000</v>
      </c>
      <c r="C435">
        <v>-89.085578999999996</v>
      </c>
      <c r="D435">
        <v>-72.434059000000005</v>
      </c>
      <c r="J435">
        <v>21746500000</v>
      </c>
      <c r="K435">
        <v>-54.354565000000001</v>
      </c>
      <c r="L435">
        <v>-41.959212999999998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13.041</v>
      </c>
      <c r="G439" s="6">
        <f t="shared" si="72"/>
        <v>-60.820914999999999</v>
      </c>
      <c r="H439" s="36">
        <f>ABS(AVERAGE(G439:G457)-(H438-1)*20)</f>
        <v>121.47358136842105</v>
      </c>
      <c r="J439" t="s">
        <v>64</v>
      </c>
      <c r="N439" s="6">
        <f t="shared" ref="N439:N457" si="75">J465/1000000000</f>
        <v>5.5185000000000004</v>
      </c>
      <c r="O439" s="6">
        <f t="shared" si="73"/>
        <v>-64.034355000000005</v>
      </c>
      <c r="P439" s="36">
        <f>ABS(AVERAGE(O439:O457)-(P438-1)*20)</f>
        <v>129.98004463157895</v>
      </c>
    </row>
    <row r="440" spans="2:16" x14ac:dyDescent="0.25">
      <c r="B440" t="s">
        <v>23</v>
      </c>
      <c r="C440" t="s">
        <v>171</v>
      </c>
      <c r="D440" t="s">
        <v>94</v>
      </c>
      <c r="F440" s="6">
        <f t="shared" si="74"/>
        <v>13.983111111111</v>
      </c>
      <c r="G440" s="6">
        <f t="shared" si="72"/>
        <v>-58.737377000000002</v>
      </c>
      <c r="J440" t="s">
        <v>23</v>
      </c>
      <c r="K440" t="s">
        <v>148</v>
      </c>
      <c r="L440" t="s">
        <v>65</v>
      </c>
      <c r="N440" s="6">
        <f t="shared" si="75"/>
        <v>6.8785277777777996</v>
      </c>
      <c r="O440" s="6">
        <f t="shared" si="73"/>
        <v>-61.872391</v>
      </c>
    </row>
    <row r="441" spans="2:16" x14ac:dyDescent="0.25">
      <c r="B441">
        <v>8024000000</v>
      </c>
      <c r="C441">
        <v>-72.039664999999999</v>
      </c>
      <c r="D441">
        <v>-63.261096999999999</v>
      </c>
      <c r="F441" s="6">
        <f t="shared" si="74"/>
        <v>14.925222222222001</v>
      </c>
      <c r="G441" s="6">
        <f t="shared" si="72"/>
        <v>-57.975459999999998</v>
      </c>
      <c r="J441">
        <v>5017000000</v>
      </c>
      <c r="K441">
        <v>-84.017409999999998</v>
      </c>
      <c r="L441">
        <v>-75.844025000000002</v>
      </c>
      <c r="N441" s="6">
        <f t="shared" si="75"/>
        <v>8.2385555555555996</v>
      </c>
      <c r="O441" s="6">
        <f t="shared" si="73"/>
        <v>-72.915306000000001</v>
      </c>
    </row>
    <row r="442" spans="2:16" x14ac:dyDescent="0.25">
      <c r="B442">
        <v>9244833333.3332996</v>
      </c>
      <c r="C442">
        <v>-77.074036000000007</v>
      </c>
      <c r="D442">
        <v>-68.398666000000006</v>
      </c>
      <c r="F442" s="6">
        <f t="shared" si="74"/>
        <v>15.867333333333001</v>
      </c>
      <c r="G442" s="6">
        <f t="shared" si="72"/>
        <v>-58.349379999999996</v>
      </c>
      <c r="J442">
        <v>6363069444.4443998</v>
      </c>
      <c r="K442">
        <v>-72.386229999999998</v>
      </c>
      <c r="L442">
        <v>-64.676879999999997</v>
      </c>
      <c r="N442" s="6">
        <f t="shared" si="75"/>
        <v>9.5985833333333002</v>
      </c>
      <c r="O442" s="6">
        <f t="shared" si="73"/>
        <v>-64.073738000000006</v>
      </c>
    </row>
    <row r="443" spans="2:16" x14ac:dyDescent="0.25">
      <c r="B443">
        <v>10465666666.667</v>
      </c>
      <c r="C443">
        <v>-74.275627</v>
      </c>
      <c r="D443">
        <v>-65.676140000000004</v>
      </c>
      <c r="F443" s="6">
        <f t="shared" si="74"/>
        <v>16.809444444444001</v>
      </c>
      <c r="G443" s="6">
        <f t="shared" si="72"/>
        <v>-59.807285</v>
      </c>
      <c r="J443">
        <v>7709138888.8888998</v>
      </c>
      <c r="K443">
        <v>-87.981323000000003</v>
      </c>
      <c r="L443">
        <v>-79.973808000000005</v>
      </c>
      <c r="N443" s="6">
        <f t="shared" si="75"/>
        <v>10.958611111111001</v>
      </c>
      <c r="O443" s="6">
        <f t="shared" si="73"/>
        <v>-69.391975000000002</v>
      </c>
    </row>
    <row r="444" spans="2:16" x14ac:dyDescent="0.25">
      <c r="B444">
        <v>11686500000</v>
      </c>
      <c r="C444">
        <v>-77.581322</v>
      </c>
      <c r="D444">
        <v>-68.601500999999999</v>
      </c>
      <c r="F444" s="6">
        <f t="shared" si="74"/>
        <v>17.751555555555999</v>
      </c>
      <c r="G444" s="6">
        <f t="shared" si="72"/>
        <v>-61.245750000000001</v>
      </c>
      <c r="J444">
        <v>9055208333.3332996</v>
      </c>
      <c r="K444">
        <v>-92.136581000000007</v>
      </c>
      <c r="L444">
        <v>-83.796143000000001</v>
      </c>
      <c r="N444" s="6">
        <f t="shared" si="75"/>
        <v>12.318638888889</v>
      </c>
      <c r="O444" s="6">
        <f t="shared" si="73"/>
        <v>-72.716232000000005</v>
      </c>
    </row>
    <row r="445" spans="2:16" x14ac:dyDescent="0.25">
      <c r="B445">
        <v>12907333333.333</v>
      </c>
      <c r="C445">
        <v>-76.679519999999997</v>
      </c>
      <c r="D445">
        <v>-67.380004999999997</v>
      </c>
      <c r="F445" s="6">
        <f t="shared" si="74"/>
        <v>18.693666666666999</v>
      </c>
      <c r="G445" s="6">
        <f t="shared" si="72"/>
        <v>-63.524585999999999</v>
      </c>
      <c r="J445">
        <v>10401277777.778</v>
      </c>
      <c r="K445">
        <v>-84.654488000000001</v>
      </c>
      <c r="L445">
        <v>-76.200691000000006</v>
      </c>
      <c r="N445" s="6">
        <f t="shared" si="75"/>
        <v>13.678666666667</v>
      </c>
      <c r="O445" s="6">
        <f t="shared" si="73"/>
        <v>-71.718352999999993</v>
      </c>
    </row>
    <row r="446" spans="2:16" x14ac:dyDescent="0.25">
      <c r="B446">
        <v>14128166666.667</v>
      </c>
      <c r="C446">
        <v>-81.875900000000001</v>
      </c>
      <c r="D446">
        <v>-72.602271999999999</v>
      </c>
      <c r="F446" s="6">
        <f t="shared" si="74"/>
        <v>19.635777777777999</v>
      </c>
      <c r="G446" s="6">
        <f t="shared" si="72"/>
        <v>-61.160209999999999</v>
      </c>
      <c r="J446">
        <v>11747347222.222</v>
      </c>
      <c r="K446">
        <v>-73.715164000000001</v>
      </c>
      <c r="L446">
        <v>-65.277100000000004</v>
      </c>
      <c r="N446" s="6">
        <f t="shared" si="75"/>
        <v>15.038694444443999</v>
      </c>
      <c r="O446" s="6">
        <f t="shared" si="73"/>
        <v>-65.701683000000003</v>
      </c>
    </row>
    <row r="447" spans="2:16" x14ac:dyDescent="0.25">
      <c r="B447">
        <v>15349000000</v>
      </c>
      <c r="C447">
        <v>-82.915893999999994</v>
      </c>
      <c r="D447">
        <v>-73.395934999999994</v>
      </c>
      <c r="F447" s="6">
        <f t="shared" si="74"/>
        <v>20.577888888888999</v>
      </c>
      <c r="G447" s="6">
        <f t="shared" si="72"/>
        <v>-61.691006000000002</v>
      </c>
      <c r="J447">
        <v>13093416666.667</v>
      </c>
      <c r="K447">
        <v>-79.759979000000001</v>
      </c>
      <c r="L447">
        <v>-71.060799000000003</v>
      </c>
      <c r="N447" s="6">
        <f t="shared" si="75"/>
        <v>16.398722222221998</v>
      </c>
      <c r="O447" s="6">
        <f t="shared" si="73"/>
        <v>-72.778533999999993</v>
      </c>
    </row>
    <row r="448" spans="2:16" x14ac:dyDescent="0.25">
      <c r="B448">
        <v>16569833333.333</v>
      </c>
      <c r="C448">
        <v>-77.997864000000007</v>
      </c>
      <c r="D448">
        <v>-68.176604999999995</v>
      </c>
      <c r="F448" s="6">
        <f t="shared" si="74"/>
        <v>21.52</v>
      </c>
      <c r="G448" s="6">
        <f t="shared" si="72"/>
        <v>-62.830162000000001</v>
      </c>
      <c r="J448">
        <v>14439486111.111</v>
      </c>
      <c r="K448">
        <v>-77.051506000000003</v>
      </c>
      <c r="L448">
        <v>-68.080093000000005</v>
      </c>
      <c r="N448" s="6">
        <f t="shared" si="75"/>
        <v>17.758749999999999</v>
      </c>
      <c r="O448" s="6">
        <f t="shared" si="73"/>
        <v>-81.066802999999993</v>
      </c>
    </row>
    <row r="449" spans="2:16" x14ac:dyDescent="0.25">
      <c r="B449">
        <v>17790666666.667</v>
      </c>
      <c r="C449">
        <v>-74.187179999999998</v>
      </c>
      <c r="D449">
        <v>-63.779755000000002</v>
      </c>
      <c r="F449" s="6">
        <f t="shared" si="74"/>
        <v>22.462111111111</v>
      </c>
      <c r="G449" s="6">
        <f t="shared" si="72"/>
        <v>-63.223399999999998</v>
      </c>
      <c r="J449">
        <v>15785555555.556</v>
      </c>
      <c r="K449">
        <v>-74.447547999999998</v>
      </c>
      <c r="L449">
        <v>-65.296104</v>
      </c>
      <c r="N449" s="6">
        <f t="shared" si="75"/>
        <v>19.118777777778</v>
      </c>
      <c r="O449" s="6">
        <f t="shared" si="73"/>
        <v>-72.923782000000003</v>
      </c>
    </row>
    <row r="450" spans="2:16" x14ac:dyDescent="0.25">
      <c r="B450">
        <v>19011500000</v>
      </c>
      <c r="C450">
        <v>-72.674842999999996</v>
      </c>
      <c r="D450">
        <v>-60.851199999999999</v>
      </c>
      <c r="F450" s="6">
        <f t="shared" si="74"/>
        <v>23.404222222222</v>
      </c>
      <c r="G450" s="6">
        <f t="shared" si="72"/>
        <v>-60.108719000000001</v>
      </c>
      <c r="J450">
        <v>17131625000</v>
      </c>
      <c r="K450">
        <v>-78.411758000000006</v>
      </c>
      <c r="L450">
        <v>-67.828284999999994</v>
      </c>
      <c r="N450" s="6">
        <f t="shared" si="75"/>
        <v>20.478805555556001</v>
      </c>
      <c r="O450" s="6">
        <f t="shared" si="73"/>
        <v>-73.512726000000001</v>
      </c>
    </row>
    <row r="451" spans="2:16" x14ac:dyDescent="0.25">
      <c r="B451">
        <v>20232333333.333</v>
      </c>
      <c r="C451">
        <v>-70.126091000000002</v>
      </c>
      <c r="D451">
        <v>-57.836669999999998</v>
      </c>
      <c r="F451" s="6">
        <f t="shared" si="74"/>
        <v>24.346333333333</v>
      </c>
      <c r="G451" s="6">
        <f t="shared" si="72"/>
        <v>-64.061531000000002</v>
      </c>
      <c r="J451">
        <v>18477694444.444</v>
      </c>
      <c r="K451">
        <v>-75.771561000000005</v>
      </c>
      <c r="L451">
        <v>-65.732910000000004</v>
      </c>
      <c r="N451" s="6">
        <f t="shared" si="75"/>
        <v>21.838833333333</v>
      </c>
      <c r="O451" s="6">
        <f t="shared" si="73"/>
        <v>-69.965514999999996</v>
      </c>
    </row>
    <row r="452" spans="2:16" x14ac:dyDescent="0.25">
      <c r="B452">
        <v>21453166666.667</v>
      </c>
      <c r="C452">
        <v>-75.623420999999993</v>
      </c>
      <c r="D452">
        <v>-63.061970000000002</v>
      </c>
      <c r="F452" s="6">
        <f t="shared" si="74"/>
        <v>25.288444444444</v>
      </c>
      <c r="G452" s="6">
        <f t="shared" si="72"/>
        <v>-64.744110000000006</v>
      </c>
      <c r="J452">
        <v>19823763888.889</v>
      </c>
      <c r="K452">
        <v>-86.210655000000003</v>
      </c>
      <c r="L452">
        <v>-74.756409000000005</v>
      </c>
      <c r="N452" s="6">
        <f t="shared" si="75"/>
        <v>23.198861111111</v>
      </c>
      <c r="O452" s="6">
        <f t="shared" si="73"/>
        <v>-68.734900999999994</v>
      </c>
    </row>
    <row r="453" spans="2:16" x14ac:dyDescent="0.25">
      <c r="B453">
        <v>22674000000</v>
      </c>
      <c r="C453">
        <v>-80.593802999999994</v>
      </c>
      <c r="D453">
        <v>-67.465187</v>
      </c>
      <c r="F453" s="6">
        <f t="shared" si="74"/>
        <v>26.230555555555998</v>
      </c>
      <c r="G453" s="6">
        <f t="shared" si="72"/>
        <v>-59.309379999999997</v>
      </c>
      <c r="J453">
        <v>21169833333.333</v>
      </c>
      <c r="K453">
        <v>-81.949584999999999</v>
      </c>
      <c r="L453">
        <v>-71.011893999999998</v>
      </c>
      <c r="N453" s="6">
        <f t="shared" si="75"/>
        <v>24.558888888889001</v>
      </c>
      <c r="O453" s="6">
        <f t="shared" si="73"/>
        <v>-68.926688999999996</v>
      </c>
    </row>
    <row r="454" spans="2:16" x14ac:dyDescent="0.25">
      <c r="B454">
        <v>23894833333.333</v>
      </c>
      <c r="C454">
        <v>-87.525908999999999</v>
      </c>
      <c r="D454">
        <v>-74.076331999999994</v>
      </c>
      <c r="F454" s="6">
        <f t="shared" si="74"/>
        <v>27.172666666666998</v>
      </c>
      <c r="G454" s="6">
        <f t="shared" si="72"/>
        <v>-58.346733</v>
      </c>
      <c r="J454">
        <v>22515902777.778</v>
      </c>
      <c r="K454">
        <v>-94.201240999999996</v>
      </c>
      <c r="L454">
        <v>-83.406386999999995</v>
      </c>
      <c r="N454" s="6">
        <f t="shared" si="75"/>
        <v>25.918916666666998</v>
      </c>
      <c r="O454" s="6">
        <f t="shared" si="73"/>
        <v>-65.972176000000005</v>
      </c>
    </row>
    <row r="455" spans="2:16" x14ac:dyDescent="0.25">
      <c r="B455">
        <v>25115666666.667</v>
      </c>
      <c r="C455">
        <v>-82.454750000000004</v>
      </c>
      <c r="D455">
        <v>-68.380393999999995</v>
      </c>
      <c r="F455" s="6">
        <f t="shared" si="74"/>
        <v>28.114777777777999</v>
      </c>
      <c r="G455" s="6">
        <f t="shared" si="72"/>
        <v>-60.800277999999999</v>
      </c>
      <c r="J455">
        <v>23861972222.222</v>
      </c>
      <c r="K455">
        <v>-88.355880999999997</v>
      </c>
      <c r="L455">
        <v>-77.341087000000002</v>
      </c>
      <c r="N455" s="6">
        <f t="shared" si="75"/>
        <v>27.278944444444001</v>
      </c>
      <c r="O455" s="6">
        <f t="shared" si="73"/>
        <v>-72.567245</v>
      </c>
    </row>
    <row r="456" spans="2:16" x14ac:dyDescent="0.25">
      <c r="B456">
        <v>26336500000</v>
      </c>
      <c r="C456">
        <v>-85.519668999999993</v>
      </c>
      <c r="D456">
        <v>-71.469680999999994</v>
      </c>
      <c r="F456" s="6">
        <f t="shared" si="74"/>
        <v>29.056888888888999</v>
      </c>
      <c r="G456" s="6">
        <f t="shared" si="72"/>
        <v>-60.923392999999997</v>
      </c>
      <c r="J456">
        <v>25208041666.667</v>
      </c>
      <c r="K456">
        <v>-91.787948999999998</v>
      </c>
      <c r="L456">
        <v>-81.253822</v>
      </c>
      <c r="N456" s="6">
        <f t="shared" si="75"/>
        <v>28.638972222222002</v>
      </c>
      <c r="O456" s="6">
        <f t="shared" si="73"/>
        <v>-68.238822999999996</v>
      </c>
    </row>
    <row r="457" spans="2:16" x14ac:dyDescent="0.25">
      <c r="B457">
        <v>27557333333.333</v>
      </c>
      <c r="C457">
        <v>-78.990784000000005</v>
      </c>
      <c r="D457">
        <v>-63.881275000000002</v>
      </c>
      <c r="F457" s="6">
        <f t="shared" si="74"/>
        <v>29.998999999999999</v>
      </c>
      <c r="G457" s="6">
        <f t="shared" si="72"/>
        <v>-70.338370999999995</v>
      </c>
      <c r="J457">
        <v>26554111111.111</v>
      </c>
      <c r="K457">
        <v>-69.871155000000002</v>
      </c>
      <c r="L457">
        <v>-59.327030000000001</v>
      </c>
      <c r="N457" s="6">
        <f t="shared" si="75"/>
        <v>29.998999999999999</v>
      </c>
      <c r="O457" s="6">
        <f t="shared" si="73"/>
        <v>-72.509620999999996</v>
      </c>
    </row>
    <row r="458" spans="2:16" x14ac:dyDescent="0.25">
      <c r="B458">
        <v>28778166666.667</v>
      </c>
      <c r="C458">
        <v>-85.727074000000002</v>
      </c>
      <c r="D458">
        <v>-69.098785000000007</v>
      </c>
      <c r="F458" s="6" t="s">
        <v>25</v>
      </c>
      <c r="J458">
        <v>27900180555.556</v>
      </c>
      <c r="K458">
        <v>-70.579078999999993</v>
      </c>
      <c r="L458">
        <v>-59.040320999999999</v>
      </c>
      <c r="N458" s="6" t="s">
        <v>25</v>
      </c>
    </row>
    <row r="459" spans="2:16" x14ac:dyDescent="0.25">
      <c r="B459">
        <v>29999000000</v>
      </c>
      <c r="C459">
        <v>-83.788405999999995</v>
      </c>
      <c r="D459">
        <v>-67.136893999999998</v>
      </c>
      <c r="J459">
        <v>29246250000</v>
      </c>
      <c r="K459">
        <v>-68.654404</v>
      </c>
      <c r="L459">
        <v>-56.259056000000001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-55.770263999999997</v>
      </c>
      <c r="H463" s="36">
        <f>ABS(AVERAGE(G463:G481)-(H462-1)*20)</f>
        <v>130.94078221052632</v>
      </c>
      <c r="J463" t="s">
        <v>66</v>
      </c>
      <c r="N463" s="6">
        <f t="shared" ref="N463:N481" si="79">J489/1000000000</f>
        <v>5.0170000000000003</v>
      </c>
      <c r="O463" s="6">
        <f t="shared" si="77"/>
        <v>-67.325607000000005</v>
      </c>
      <c r="P463" s="36">
        <f>ABS(AVERAGE(O463:O481)-(P462-1)*20)</f>
        <v>139.66449689473683</v>
      </c>
    </row>
    <row r="464" spans="2:16" x14ac:dyDescent="0.25">
      <c r="B464" t="s">
        <v>23</v>
      </c>
      <c r="C464" t="s">
        <v>172</v>
      </c>
      <c r="D464" t="s">
        <v>95</v>
      </c>
      <c r="F464" s="6">
        <f t="shared" si="78"/>
        <v>5.5685000000000002</v>
      </c>
      <c r="G464" s="6">
        <f t="shared" si="76"/>
        <v>-55.618747999999997</v>
      </c>
      <c r="J464" t="s">
        <v>23</v>
      </c>
      <c r="K464" t="s">
        <v>149</v>
      </c>
      <c r="L464" t="s">
        <v>67</v>
      </c>
      <c r="N464" s="6">
        <f t="shared" si="79"/>
        <v>5.1050555555555999</v>
      </c>
      <c r="O464" s="6">
        <f t="shared" si="77"/>
        <v>-65.922768000000005</v>
      </c>
    </row>
    <row r="465" spans="2:15" x14ac:dyDescent="0.25">
      <c r="B465">
        <v>13041000000</v>
      </c>
      <c r="C465">
        <v>-69.59948</v>
      </c>
      <c r="D465">
        <v>-60.820914999999999</v>
      </c>
      <c r="F465" s="6">
        <f t="shared" si="78"/>
        <v>6.12</v>
      </c>
      <c r="G465" s="6">
        <f t="shared" si="76"/>
        <v>-56.385345000000001</v>
      </c>
      <c r="J465">
        <v>5518500000</v>
      </c>
      <c r="K465">
        <v>-72.207740999999999</v>
      </c>
      <c r="L465">
        <v>-64.034355000000005</v>
      </c>
      <c r="N465" s="6">
        <f t="shared" si="79"/>
        <v>5.1931111111110999</v>
      </c>
      <c r="O465" s="6">
        <f t="shared" si="77"/>
        <v>-65.855987999999996</v>
      </c>
    </row>
    <row r="466" spans="2:15" x14ac:dyDescent="0.25">
      <c r="B466">
        <v>13983111111.111</v>
      </c>
      <c r="C466">
        <v>-67.412743000000006</v>
      </c>
      <c r="D466">
        <v>-58.737377000000002</v>
      </c>
      <c r="F466" s="6">
        <f t="shared" si="78"/>
        <v>6.6715</v>
      </c>
      <c r="G466" s="6">
        <f t="shared" si="76"/>
        <v>-55.896670999999998</v>
      </c>
      <c r="J466">
        <v>6878527777.7777996</v>
      </c>
      <c r="K466">
        <v>-69.581740999999994</v>
      </c>
      <c r="L466">
        <v>-61.872391</v>
      </c>
      <c r="N466" s="6">
        <f t="shared" si="79"/>
        <v>5.2811666666667003</v>
      </c>
      <c r="O466" s="6">
        <f t="shared" si="77"/>
        <v>-65.332663999999994</v>
      </c>
    </row>
    <row r="467" spans="2:15" x14ac:dyDescent="0.25">
      <c r="B467">
        <v>14925222222.222</v>
      </c>
      <c r="C467">
        <v>-66.574944000000002</v>
      </c>
      <c r="D467">
        <v>-57.975459999999998</v>
      </c>
      <c r="F467" s="6">
        <f t="shared" si="78"/>
        <v>7.2229999999999999</v>
      </c>
      <c r="G467" s="6">
        <f t="shared" si="76"/>
        <v>-56.861961000000001</v>
      </c>
      <c r="J467">
        <v>8238555555.5556002</v>
      </c>
      <c r="K467">
        <v>-80.922820999999999</v>
      </c>
      <c r="L467">
        <v>-72.915306000000001</v>
      </c>
      <c r="N467" s="6">
        <f t="shared" si="79"/>
        <v>5.3692222222222004</v>
      </c>
      <c r="O467" s="6">
        <f t="shared" si="77"/>
        <v>-62.625275000000002</v>
      </c>
    </row>
    <row r="468" spans="2:15" x14ac:dyDescent="0.25">
      <c r="B468">
        <v>15867333333.333</v>
      </c>
      <c r="C468">
        <v>-67.329200999999998</v>
      </c>
      <c r="D468">
        <v>-58.349379999999996</v>
      </c>
      <c r="F468" s="6">
        <f t="shared" si="78"/>
        <v>7.7744999999999997</v>
      </c>
      <c r="G468" s="6">
        <f t="shared" si="76"/>
        <v>-60.590640999999998</v>
      </c>
      <c r="J468">
        <v>9598583333.3332996</v>
      </c>
      <c r="K468">
        <v>-72.414176999999995</v>
      </c>
      <c r="L468">
        <v>-64.073738000000006</v>
      </c>
      <c r="N468" s="6">
        <f t="shared" si="79"/>
        <v>5.4572777777777999</v>
      </c>
      <c r="O468" s="6">
        <f t="shared" si="77"/>
        <v>-63.924053000000001</v>
      </c>
    </row>
    <row r="469" spans="2:15" x14ac:dyDescent="0.25">
      <c r="B469">
        <v>16809444444.444</v>
      </c>
      <c r="C469">
        <v>-69.106796000000003</v>
      </c>
      <c r="D469">
        <v>-59.807285</v>
      </c>
      <c r="F469" s="6">
        <f t="shared" si="78"/>
        <v>8.3260000000000005</v>
      </c>
      <c r="G469" s="6">
        <f t="shared" si="76"/>
        <v>-61.034534000000001</v>
      </c>
      <c r="J469">
        <v>10958611111.111</v>
      </c>
      <c r="K469">
        <v>-77.845771999999997</v>
      </c>
      <c r="L469">
        <v>-69.391975000000002</v>
      </c>
      <c r="N469" s="6">
        <f t="shared" si="79"/>
        <v>5.5453333333332999</v>
      </c>
      <c r="O469" s="6">
        <f t="shared" si="77"/>
        <v>-63.600521000000001</v>
      </c>
    </row>
    <row r="470" spans="2:15" x14ac:dyDescent="0.25">
      <c r="B470">
        <v>17751555555.556</v>
      </c>
      <c r="C470">
        <v>-70.519371000000007</v>
      </c>
      <c r="D470">
        <v>-61.245750000000001</v>
      </c>
      <c r="F470" s="6">
        <f t="shared" si="78"/>
        <v>8.8774999999999995</v>
      </c>
      <c r="G470" s="6">
        <f t="shared" si="76"/>
        <v>-56.535274999999999</v>
      </c>
      <c r="J470">
        <v>12318638888.889</v>
      </c>
      <c r="K470">
        <v>-81.154297</v>
      </c>
      <c r="L470">
        <v>-72.716232000000005</v>
      </c>
      <c r="N470" s="6">
        <f t="shared" si="79"/>
        <v>5.6333888888888994</v>
      </c>
      <c r="O470" s="6">
        <f t="shared" si="77"/>
        <v>-63.735447000000001</v>
      </c>
    </row>
    <row r="471" spans="2:15" x14ac:dyDescent="0.25">
      <c r="B471">
        <v>18693666666.667</v>
      </c>
      <c r="C471">
        <v>-73.044548000000006</v>
      </c>
      <c r="D471">
        <v>-63.524585999999999</v>
      </c>
      <c r="F471" s="6">
        <f t="shared" si="78"/>
        <v>9.4290000000000003</v>
      </c>
      <c r="G471" s="6">
        <f t="shared" si="76"/>
        <v>-48.844031999999999</v>
      </c>
      <c r="J471">
        <v>13678666666.667</v>
      </c>
      <c r="K471">
        <v>-80.417534000000003</v>
      </c>
      <c r="L471">
        <v>-71.718352999999993</v>
      </c>
      <c r="N471" s="6">
        <f t="shared" si="79"/>
        <v>5.7214444444443995</v>
      </c>
      <c r="O471" s="6">
        <f t="shared" si="77"/>
        <v>-64.915565000000001</v>
      </c>
    </row>
    <row r="472" spans="2:15" x14ac:dyDescent="0.25">
      <c r="B472">
        <v>19635777777.778</v>
      </c>
      <c r="C472">
        <v>-70.981468000000007</v>
      </c>
      <c r="D472">
        <v>-61.160209999999999</v>
      </c>
      <c r="F472" s="6">
        <f t="shared" si="78"/>
        <v>9.9804999999999993</v>
      </c>
      <c r="G472" s="6">
        <f t="shared" si="76"/>
        <v>-52.658099999999997</v>
      </c>
      <c r="J472">
        <v>15038694444.444</v>
      </c>
      <c r="K472">
        <v>-74.673102999999998</v>
      </c>
      <c r="L472">
        <v>-65.701683000000003</v>
      </c>
      <c r="N472" s="6">
        <f t="shared" si="79"/>
        <v>5.8094999999999999</v>
      </c>
      <c r="O472" s="6">
        <f t="shared" si="77"/>
        <v>-59.006461999999999</v>
      </c>
    </row>
    <row r="473" spans="2:15" x14ac:dyDescent="0.25">
      <c r="B473">
        <v>20577888888.889</v>
      </c>
      <c r="C473">
        <v>-72.098433999999997</v>
      </c>
      <c r="D473">
        <v>-61.691006000000002</v>
      </c>
      <c r="F473" s="6">
        <f t="shared" si="78"/>
        <v>10.532</v>
      </c>
      <c r="G473" s="6">
        <f t="shared" si="76"/>
        <v>-50.761929000000002</v>
      </c>
      <c r="J473">
        <v>16398722222.222</v>
      </c>
      <c r="K473">
        <v>-81.929985000000002</v>
      </c>
      <c r="L473">
        <v>-72.778533999999993</v>
      </c>
      <c r="N473" s="6">
        <f t="shared" si="79"/>
        <v>5.8975555555556003</v>
      </c>
      <c r="O473" s="6">
        <f t="shared" si="77"/>
        <v>-55.612968000000002</v>
      </c>
    </row>
    <row r="474" spans="2:15" x14ac:dyDescent="0.25">
      <c r="B474">
        <v>21520000000</v>
      </c>
      <c r="C474">
        <v>-74.653808999999995</v>
      </c>
      <c r="D474">
        <v>-62.830162000000001</v>
      </c>
      <c r="F474" s="6">
        <f t="shared" si="78"/>
        <v>11.083500000000001</v>
      </c>
      <c r="G474" s="6">
        <f t="shared" si="76"/>
        <v>-52.685135000000002</v>
      </c>
      <c r="J474">
        <v>17758750000</v>
      </c>
      <c r="K474">
        <v>-91.650276000000005</v>
      </c>
      <c r="L474">
        <v>-81.066802999999993</v>
      </c>
      <c r="N474" s="6">
        <f t="shared" si="79"/>
        <v>5.9856111111111003</v>
      </c>
      <c r="O474" s="6">
        <f t="shared" si="77"/>
        <v>-55.253360999999998</v>
      </c>
    </row>
    <row r="475" spans="2:15" x14ac:dyDescent="0.25">
      <c r="B475">
        <v>22462111111.111</v>
      </c>
      <c r="C475">
        <v>-75.512825000000007</v>
      </c>
      <c r="D475">
        <v>-63.223399999999998</v>
      </c>
      <c r="F475" s="6">
        <f t="shared" si="78"/>
        <v>11.635</v>
      </c>
      <c r="G475" s="6">
        <f t="shared" si="76"/>
        <v>-51.400505000000003</v>
      </c>
      <c r="J475">
        <v>19118777777.778</v>
      </c>
      <c r="K475">
        <v>-82.962433000000004</v>
      </c>
      <c r="L475">
        <v>-72.923782000000003</v>
      </c>
      <c r="N475" s="6">
        <f t="shared" si="79"/>
        <v>6.0736666666667007</v>
      </c>
      <c r="O475" s="6">
        <f t="shared" si="77"/>
        <v>-55.815876000000003</v>
      </c>
    </row>
    <row r="476" spans="2:15" x14ac:dyDescent="0.25">
      <c r="B476">
        <v>23404222222.222</v>
      </c>
      <c r="C476">
        <v>-72.670174000000003</v>
      </c>
      <c r="D476">
        <v>-60.108719000000001</v>
      </c>
      <c r="F476" s="6">
        <f t="shared" si="78"/>
        <v>12.186500000000001</v>
      </c>
      <c r="G476" s="6">
        <f t="shared" si="76"/>
        <v>-52.241897999999999</v>
      </c>
      <c r="J476">
        <v>20478805555.556</v>
      </c>
      <c r="K476">
        <v>-84.966971999999998</v>
      </c>
      <c r="L476">
        <v>-73.512726000000001</v>
      </c>
      <c r="N476" s="6">
        <f t="shared" si="79"/>
        <v>6.1617222222222008</v>
      </c>
      <c r="O476" s="6">
        <f t="shared" si="77"/>
        <v>-55.286945000000003</v>
      </c>
    </row>
    <row r="477" spans="2:15" x14ac:dyDescent="0.25">
      <c r="B477">
        <v>24346333333.333</v>
      </c>
      <c r="C477">
        <v>-77.19014</v>
      </c>
      <c r="D477">
        <v>-64.061531000000002</v>
      </c>
      <c r="F477" s="6">
        <f t="shared" si="78"/>
        <v>12.738</v>
      </c>
      <c r="G477" s="6">
        <f t="shared" si="76"/>
        <v>-46.318874000000001</v>
      </c>
      <c r="J477">
        <v>21838833333.333</v>
      </c>
      <c r="K477">
        <v>-80.903205999999997</v>
      </c>
      <c r="L477">
        <v>-69.965514999999996</v>
      </c>
      <c r="N477" s="6">
        <f t="shared" si="79"/>
        <v>6.2497777777777994</v>
      </c>
      <c r="O477" s="6">
        <f t="shared" si="77"/>
        <v>-66.955223000000004</v>
      </c>
    </row>
    <row r="478" spans="2:15" x14ac:dyDescent="0.25">
      <c r="B478">
        <v>25288444444.444</v>
      </c>
      <c r="C478">
        <v>-78.193686999999997</v>
      </c>
      <c r="D478">
        <v>-64.744110000000006</v>
      </c>
      <c r="F478" s="6">
        <f t="shared" si="78"/>
        <v>13.2895</v>
      </c>
      <c r="G478" s="6">
        <f t="shared" si="76"/>
        <v>-43.787277000000003</v>
      </c>
      <c r="J478">
        <v>23198861111.111</v>
      </c>
      <c r="K478">
        <v>-79.529762000000005</v>
      </c>
      <c r="L478">
        <v>-68.734900999999994</v>
      </c>
      <c r="N478" s="6">
        <f t="shared" si="79"/>
        <v>6.3378333333332995</v>
      </c>
      <c r="O478" s="6">
        <f t="shared" si="77"/>
        <v>-52.080658</v>
      </c>
    </row>
    <row r="479" spans="2:15" x14ac:dyDescent="0.25">
      <c r="B479">
        <v>26230555555.556</v>
      </c>
      <c r="C479">
        <v>-73.383735999999999</v>
      </c>
      <c r="D479">
        <v>-59.309379999999997</v>
      </c>
      <c r="F479" s="6">
        <f t="shared" si="78"/>
        <v>13.840999999999999</v>
      </c>
      <c r="G479" s="6">
        <f t="shared" si="76"/>
        <v>-38.742668000000002</v>
      </c>
      <c r="J479">
        <v>24558888888.889</v>
      </c>
      <c r="K479">
        <v>-79.941483000000005</v>
      </c>
      <c r="L479">
        <v>-68.926688999999996</v>
      </c>
      <c r="N479" s="6">
        <f t="shared" si="79"/>
        <v>6.4258888888888999</v>
      </c>
      <c r="O479" s="6">
        <f t="shared" si="77"/>
        <v>-51.464508000000002</v>
      </c>
    </row>
    <row r="480" spans="2:15" x14ac:dyDescent="0.25">
      <c r="B480">
        <v>27172666666.667</v>
      </c>
      <c r="C480">
        <v>-72.396720999999999</v>
      </c>
      <c r="D480">
        <v>-58.346733</v>
      </c>
      <c r="F480" s="6">
        <f t="shared" si="78"/>
        <v>14.3925</v>
      </c>
      <c r="G480" s="6">
        <f t="shared" si="76"/>
        <v>-35.324482000000003</v>
      </c>
      <c r="J480">
        <v>25918916666.667</v>
      </c>
      <c r="K480">
        <v>-76.506293999999997</v>
      </c>
      <c r="L480">
        <v>-65.972176000000005</v>
      </c>
      <c r="N480" s="6">
        <f t="shared" si="79"/>
        <v>6.5139444444443999</v>
      </c>
      <c r="O480" s="6">
        <f t="shared" si="77"/>
        <v>-51.276206999999999</v>
      </c>
    </row>
    <row r="481" spans="2:16" x14ac:dyDescent="0.25">
      <c r="B481">
        <v>28114777777.778</v>
      </c>
      <c r="C481">
        <v>-75.909790000000001</v>
      </c>
      <c r="D481">
        <v>-60.800277999999999</v>
      </c>
      <c r="F481" s="6">
        <f t="shared" si="78"/>
        <v>14.944000000000001</v>
      </c>
      <c r="G481" s="6">
        <f t="shared" si="76"/>
        <v>-36.416522999999998</v>
      </c>
      <c r="J481">
        <v>27278944444.444</v>
      </c>
      <c r="K481">
        <v>-83.111373999999998</v>
      </c>
      <c r="L481">
        <v>-72.567245</v>
      </c>
      <c r="N481" s="6">
        <f t="shared" si="79"/>
        <v>6.6020000000000003</v>
      </c>
      <c r="O481" s="6">
        <f t="shared" si="77"/>
        <v>-47.635345000000001</v>
      </c>
    </row>
    <row r="482" spans="2:16" x14ac:dyDescent="0.25">
      <c r="B482">
        <v>29056888888.889</v>
      </c>
      <c r="C482">
        <v>-77.551682</v>
      </c>
      <c r="D482">
        <v>-60.923392999999997</v>
      </c>
      <c r="F482" s="6" t="s">
        <v>25</v>
      </c>
      <c r="J482">
        <v>28638972222.222</v>
      </c>
      <c r="K482">
        <v>-79.77758</v>
      </c>
      <c r="L482">
        <v>-68.238822999999996</v>
      </c>
      <c r="N482" s="6" t="s">
        <v>25</v>
      </c>
    </row>
    <row r="483" spans="2:16" x14ac:dyDescent="0.25">
      <c r="B483">
        <v>29999000000</v>
      </c>
      <c r="C483">
        <v>-86.989891</v>
      </c>
      <c r="D483">
        <v>-70.338370999999995</v>
      </c>
      <c r="J483">
        <v>29999000000</v>
      </c>
      <c r="K483">
        <v>-84.904967999999997</v>
      </c>
      <c r="L483">
        <v>-72.509620999999996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12.545</v>
      </c>
      <c r="G487" s="6">
        <f t="shared" si="80"/>
        <v>-61.956302999999998</v>
      </c>
      <c r="H487" s="36">
        <f>ABS(AVERAGE(G487:G505)-(H486-1)*20)</f>
        <v>147.14242400000001</v>
      </c>
      <c r="J487" t="s">
        <v>68</v>
      </c>
      <c r="N487" s="6">
        <f t="shared" ref="N487:N505" si="83">J513/1000000000</f>
        <v>5.0170000000000003</v>
      </c>
      <c r="O487" s="6">
        <f t="shared" si="81"/>
        <v>-78.958327999999995</v>
      </c>
      <c r="P487" s="36">
        <f>ABS(AVERAGE(O487:O505)-(P486-1)*20)</f>
        <v>151.15496426315789</v>
      </c>
    </row>
    <row r="488" spans="2:16" x14ac:dyDescent="0.25">
      <c r="B488" t="s">
        <v>23</v>
      </c>
      <c r="C488" t="s">
        <v>173</v>
      </c>
      <c r="D488" t="s">
        <v>96</v>
      </c>
      <c r="F488" s="6">
        <f t="shared" si="82"/>
        <v>13.514666666666999</v>
      </c>
      <c r="G488" s="6">
        <f t="shared" si="80"/>
        <v>-73.627037000000001</v>
      </c>
      <c r="J488" t="s">
        <v>23</v>
      </c>
      <c r="K488" t="s">
        <v>150</v>
      </c>
      <c r="L488" t="s">
        <v>234</v>
      </c>
      <c r="N488" s="6">
        <f t="shared" si="83"/>
        <v>5.4383777777777995</v>
      </c>
      <c r="O488" s="6">
        <f t="shared" si="81"/>
        <v>-83.298232999999996</v>
      </c>
    </row>
    <row r="489" spans="2:16" x14ac:dyDescent="0.25">
      <c r="B489">
        <v>5017000000</v>
      </c>
      <c r="C489">
        <v>-64.548828</v>
      </c>
      <c r="D489">
        <v>-55.770263999999997</v>
      </c>
      <c r="F489" s="6">
        <f t="shared" si="82"/>
        <v>14.484333333333</v>
      </c>
      <c r="G489" s="6">
        <f t="shared" si="80"/>
        <v>-78.707915999999997</v>
      </c>
      <c r="J489">
        <v>5017000000</v>
      </c>
      <c r="K489">
        <v>-75.498992999999999</v>
      </c>
      <c r="L489">
        <v>-67.325607000000005</v>
      </c>
      <c r="N489" s="6">
        <f t="shared" si="83"/>
        <v>5.8597555555556005</v>
      </c>
      <c r="O489" s="6">
        <f t="shared" si="81"/>
        <v>-83.099800000000002</v>
      </c>
    </row>
    <row r="490" spans="2:16" x14ac:dyDescent="0.25">
      <c r="B490">
        <v>5568500000</v>
      </c>
      <c r="C490">
        <v>-64.294112999999996</v>
      </c>
      <c r="D490">
        <v>-55.618747999999997</v>
      </c>
      <c r="F490" s="6">
        <f t="shared" si="82"/>
        <v>15.454000000000001</v>
      </c>
      <c r="G490" s="6">
        <f t="shared" si="80"/>
        <v>-83.188941999999997</v>
      </c>
      <c r="J490">
        <v>5105055555.5556002</v>
      </c>
      <c r="K490">
        <v>-73.632126</v>
      </c>
      <c r="L490">
        <v>-65.922768000000005</v>
      </c>
      <c r="N490" s="6">
        <f t="shared" si="83"/>
        <v>6.2811333333332993</v>
      </c>
      <c r="O490" s="6">
        <f t="shared" si="81"/>
        <v>-88.382194999999996</v>
      </c>
    </row>
    <row r="491" spans="2:16" x14ac:dyDescent="0.25">
      <c r="B491">
        <v>6120000000</v>
      </c>
      <c r="C491">
        <v>-64.984832999999995</v>
      </c>
      <c r="D491">
        <v>-56.385345000000001</v>
      </c>
      <c r="F491" s="6">
        <f t="shared" si="82"/>
        <v>16.423666666667</v>
      </c>
      <c r="G491" s="6">
        <f t="shared" si="80"/>
        <v>-77.127144000000001</v>
      </c>
      <c r="J491">
        <v>5193111111.1111002</v>
      </c>
      <c r="K491">
        <v>-73.863502999999994</v>
      </c>
      <c r="L491">
        <v>-65.855987999999996</v>
      </c>
      <c r="N491" s="6">
        <f t="shared" si="83"/>
        <v>6.7025111111111002</v>
      </c>
      <c r="O491" s="6">
        <f t="shared" si="81"/>
        <v>-80.947540000000004</v>
      </c>
    </row>
    <row r="492" spans="2:16" x14ac:dyDescent="0.25">
      <c r="B492">
        <v>6671500000</v>
      </c>
      <c r="C492">
        <v>-64.876495000000006</v>
      </c>
      <c r="D492">
        <v>-55.896670999999998</v>
      </c>
      <c r="F492" s="6">
        <f t="shared" si="82"/>
        <v>17.393333333333</v>
      </c>
      <c r="G492" s="6">
        <f t="shared" si="80"/>
        <v>-81.355018999999999</v>
      </c>
      <c r="J492">
        <v>5281166666.6667004</v>
      </c>
      <c r="K492">
        <v>-73.673102999999998</v>
      </c>
      <c r="L492">
        <v>-65.332663999999994</v>
      </c>
      <c r="N492" s="6">
        <f t="shared" si="83"/>
        <v>7.1238888888888994</v>
      </c>
      <c r="O492" s="6">
        <f t="shared" si="81"/>
        <v>-86.212424999999996</v>
      </c>
    </row>
    <row r="493" spans="2:16" x14ac:dyDescent="0.25">
      <c r="B493">
        <v>7223000000</v>
      </c>
      <c r="C493">
        <v>-66.161468999999997</v>
      </c>
      <c r="D493">
        <v>-56.861961000000001</v>
      </c>
      <c r="F493" s="6">
        <f t="shared" si="82"/>
        <v>18.363</v>
      </c>
      <c r="G493" s="6">
        <f t="shared" si="80"/>
        <v>-80.405090000000001</v>
      </c>
      <c r="J493">
        <v>5369222222.2222004</v>
      </c>
      <c r="K493">
        <v>-71.079070999999999</v>
      </c>
      <c r="L493">
        <v>-62.625275000000002</v>
      </c>
      <c r="N493" s="6">
        <f t="shared" si="83"/>
        <v>7.5452666666667003</v>
      </c>
      <c r="O493" s="6">
        <f t="shared" si="81"/>
        <v>-74.676353000000006</v>
      </c>
    </row>
    <row r="494" spans="2:16" x14ac:dyDescent="0.25">
      <c r="B494">
        <v>7774500000</v>
      </c>
      <c r="C494">
        <v>-69.864265000000003</v>
      </c>
      <c r="D494">
        <v>-60.590640999999998</v>
      </c>
      <c r="F494" s="6">
        <f t="shared" si="82"/>
        <v>19.332666666666999</v>
      </c>
      <c r="G494" s="6">
        <f t="shared" si="80"/>
        <v>-74.850127999999998</v>
      </c>
      <c r="J494">
        <v>5457277777.7777996</v>
      </c>
      <c r="K494">
        <v>-72.362114000000005</v>
      </c>
      <c r="L494">
        <v>-63.924053000000001</v>
      </c>
      <c r="N494" s="6">
        <f t="shared" si="83"/>
        <v>7.9666444444444</v>
      </c>
      <c r="O494" s="6">
        <f t="shared" si="81"/>
        <v>-79.269295</v>
      </c>
    </row>
    <row r="495" spans="2:16" x14ac:dyDescent="0.25">
      <c r="B495">
        <v>8326000000</v>
      </c>
      <c r="C495">
        <v>-70.554496999999998</v>
      </c>
      <c r="D495">
        <v>-61.034534000000001</v>
      </c>
      <c r="F495" s="6">
        <f t="shared" si="82"/>
        <v>20.302333333332999</v>
      </c>
      <c r="G495" s="6">
        <f t="shared" si="80"/>
        <v>-63.801150999999997</v>
      </c>
      <c r="J495">
        <v>5545333333.3332996</v>
      </c>
      <c r="K495">
        <v>-72.299706</v>
      </c>
      <c r="L495">
        <v>-63.600521000000001</v>
      </c>
      <c r="N495" s="6">
        <f t="shared" si="83"/>
        <v>8.388022222222201</v>
      </c>
      <c r="O495" s="6">
        <f t="shared" si="81"/>
        <v>-76.493690000000001</v>
      </c>
    </row>
    <row r="496" spans="2:16" x14ac:dyDescent="0.25">
      <c r="B496">
        <v>8877500000</v>
      </c>
      <c r="C496">
        <v>-66.356537000000003</v>
      </c>
      <c r="D496">
        <v>-56.535274999999999</v>
      </c>
      <c r="F496" s="6">
        <f t="shared" si="82"/>
        <v>21.271999999999998</v>
      </c>
      <c r="G496" s="6">
        <f t="shared" si="80"/>
        <v>-63.599339000000001</v>
      </c>
      <c r="J496">
        <v>5633388888.8888998</v>
      </c>
      <c r="K496">
        <v>-72.706862999999998</v>
      </c>
      <c r="L496">
        <v>-63.735447000000001</v>
      </c>
      <c r="N496" s="6">
        <f t="shared" si="83"/>
        <v>8.8094000000000001</v>
      </c>
      <c r="O496" s="6">
        <f t="shared" si="81"/>
        <v>-70.644051000000005</v>
      </c>
    </row>
    <row r="497" spans="2:16" x14ac:dyDescent="0.25">
      <c r="B497">
        <v>9429000000</v>
      </c>
      <c r="C497">
        <v>-59.251457000000002</v>
      </c>
      <c r="D497">
        <v>-48.844031999999999</v>
      </c>
      <c r="F497" s="6">
        <f t="shared" si="82"/>
        <v>22.241666666667001</v>
      </c>
      <c r="G497" s="6">
        <f t="shared" si="80"/>
        <v>-60.237141000000001</v>
      </c>
      <c r="J497">
        <v>5721444444.4443998</v>
      </c>
      <c r="K497">
        <v>-74.067017000000007</v>
      </c>
      <c r="L497">
        <v>-64.915565000000001</v>
      </c>
      <c r="N497" s="6">
        <f t="shared" si="83"/>
        <v>9.2307777777777993</v>
      </c>
      <c r="O497" s="6">
        <f t="shared" si="81"/>
        <v>-65.132987999999997</v>
      </c>
    </row>
    <row r="498" spans="2:16" x14ac:dyDescent="0.25">
      <c r="B498">
        <v>9980500000</v>
      </c>
      <c r="C498">
        <v>-64.481742999999994</v>
      </c>
      <c r="D498">
        <v>-52.658099999999997</v>
      </c>
      <c r="F498" s="6">
        <f t="shared" si="82"/>
        <v>23.211333333333002</v>
      </c>
      <c r="G498" s="6">
        <f t="shared" si="80"/>
        <v>-59.660431000000003</v>
      </c>
      <c r="J498">
        <v>5809500000</v>
      </c>
      <c r="K498">
        <v>-69.589934999999997</v>
      </c>
      <c r="L498">
        <v>-59.006461999999999</v>
      </c>
      <c r="N498" s="6">
        <f t="shared" si="83"/>
        <v>9.6521555555555985</v>
      </c>
      <c r="O498" s="6">
        <f t="shared" si="81"/>
        <v>-60.964134000000001</v>
      </c>
    </row>
    <row r="499" spans="2:16" x14ac:dyDescent="0.25">
      <c r="B499">
        <v>10532000000</v>
      </c>
      <c r="C499">
        <v>-63.051349999999999</v>
      </c>
      <c r="D499">
        <v>-50.761929000000002</v>
      </c>
      <c r="F499" s="6">
        <f t="shared" si="82"/>
        <v>24.181000000000001</v>
      </c>
      <c r="G499" s="6">
        <f t="shared" si="80"/>
        <v>-58.635970999999998</v>
      </c>
      <c r="J499">
        <v>5897555555.5556002</v>
      </c>
      <c r="K499">
        <v>-65.651618999999997</v>
      </c>
      <c r="L499">
        <v>-55.612968000000002</v>
      </c>
      <c r="N499" s="6">
        <f t="shared" si="83"/>
        <v>10.073533333333</v>
      </c>
      <c r="O499" s="6">
        <f t="shared" si="81"/>
        <v>-64.761353</v>
      </c>
    </row>
    <row r="500" spans="2:16" x14ac:dyDescent="0.25">
      <c r="B500">
        <v>11083500000</v>
      </c>
      <c r="C500">
        <v>-65.246582000000004</v>
      </c>
      <c r="D500">
        <v>-52.685135000000002</v>
      </c>
      <c r="F500" s="6">
        <f t="shared" si="82"/>
        <v>25.150666666667</v>
      </c>
      <c r="G500" s="6">
        <f t="shared" si="80"/>
        <v>-64.032859999999999</v>
      </c>
      <c r="J500">
        <v>5985611111.1111002</v>
      </c>
      <c r="K500">
        <v>-66.707603000000006</v>
      </c>
      <c r="L500">
        <v>-55.253360999999998</v>
      </c>
      <c r="N500" s="6">
        <f t="shared" si="83"/>
        <v>10.494911111111</v>
      </c>
      <c r="O500" s="6">
        <f t="shared" si="81"/>
        <v>-71.387130999999997</v>
      </c>
    </row>
    <row r="501" spans="2:16" x14ac:dyDescent="0.25">
      <c r="B501">
        <v>11635000000</v>
      </c>
      <c r="C501">
        <v>-64.529114000000007</v>
      </c>
      <c r="D501">
        <v>-51.400505000000003</v>
      </c>
      <c r="F501" s="6">
        <f t="shared" si="82"/>
        <v>26.120333333333001</v>
      </c>
      <c r="G501" s="6">
        <f t="shared" si="80"/>
        <v>-60.412635999999999</v>
      </c>
      <c r="J501">
        <v>6073666666.6667004</v>
      </c>
      <c r="K501">
        <v>-66.753563</v>
      </c>
      <c r="L501">
        <v>-55.815876000000003</v>
      </c>
      <c r="N501" s="6">
        <f t="shared" si="83"/>
        <v>10.916288888889</v>
      </c>
      <c r="O501" s="6">
        <f t="shared" si="81"/>
        <v>-60.975200999999998</v>
      </c>
    </row>
    <row r="502" spans="2:16" x14ac:dyDescent="0.25">
      <c r="B502">
        <v>12186500000</v>
      </c>
      <c r="C502">
        <v>-65.691467000000003</v>
      </c>
      <c r="D502">
        <v>-52.241897999999999</v>
      </c>
      <c r="F502" s="6">
        <f t="shared" si="82"/>
        <v>27.09</v>
      </c>
      <c r="G502" s="6">
        <f t="shared" si="80"/>
        <v>-61.108479000000003</v>
      </c>
      <c r="J502">
        <v>6161722222.2222004</v>
      </c>
      <c r="K502">
        <v>-66.081801999999996</v>
      </c>
      <c r="L502">
        <v>-55.286945000000003</v>
      </c>
      <c r="N502" s="6">
        <f t="shared" si="83"/>
        <v>11.337666666666999</v>
      </c>
      <c r="O502" s="6">
        <f t="shared" si="81"/>
        <v>-64.889403999999999</v>
      </c>
    </row>
    <row r="503" spans="2:16" x14ac:dyDescent="0.25">
      <c r="B503">
        <v>12738000000</v>
      </c>
      <c r="C503">
        <v>-60.393234</v>
      </c>
      <c r="D503">
        <v>-46.318874000000001</v>
      </c>
      <c r="F503" s="6">
        <f t="shared" si="82"/>
        <v>28.059666666666999</v>
      </c>
      <c r="G503" s="6">
        <f t="shared" si="80"/>
        <v>-56.794677999999998</v>
      </c>
      <c r="J503">
        <v>6249777777.7777996</v>
      </c>
      <c r="K503">
        <v>-77.970016000000001</v>
      </c>
      <c r="L503">
        <v>-66.955223000000004</v>
      </c>
      <c r="N503" s="6">
        <f t="shared" si="83"/>
        <v>11.759044444444001</v>
      </c>
      <c r="O503" s="6">
        <f t="shared" si="81"/>
        <v>-57.930858999999998</v>
      </c>
    </row>
    <row r="504" spans="2:16" x14ac:dyDescent="0.25">
      <c r="B504">
        <v>13289500000</v>
      </c>
      <c r="C504">
        <v>-57.837265000000002</v>
      </c>
      <c r="D504">
        <v>-43.787277000000003</v>
      </c>
      <c r="F504" s="6">
        <f t="shared" si="82"/>
        <v>29.029333333333</v>
      </c>
      <c r="G504" s="6">
        <f t="shared" si="80"/>
        <v>-56.849936999999997</v>
      </c>
      <c r="J504">
        <v>6337833333.3332996</v>
      </c>
      <c r="K504">
        <v>-62.614780000000003</v>
      </c>
      <c r="L504">
        <v>-52.080658</v>
      </c>
      <c r="N504" s="6">
        <f t="shared" si="83"/>
        <v>12.180422222222001</v>
      </c>
      <c r="O504" s="6">
        <f t="shared" si="81"/>
        <v>-52.686798000000003</v>
      </c>
    </row>
    <row r="505" spans="2:16" x14ac:dyDescent="0.25">
      <c r="B505">
        <v>13841000000</v>
      </c>
      <c r="C505">
        <v>-53.852176999999998</v>
      </c>
      <c r="D505">
        <v>-38.742668000000002</v>
      </c>
      <c r="F505" s="6">
        <f t="shared" si="82"/>
        <v>29.998999999999999</v>
      </c>
      <c r="G505" s="6">
        <f t="shared" si="80"/>
        <v>-59.355854000000001</v>
      </c>
      <c r="J505">
        <v>6425888888.8888998</v>
      </c>
      <c r="K505">
        <v>-62.008633000000003</v>
      </c>
      <c r="L505">
        <v>-51.464508000000002</v>
      </c>
      <c r="N505" s="6">
        <f t="shared" si="83"/>
        <v>12.601800000000001</v>
      </c>
      <c r="O505" s="6">
        <f t="shared" si="81"/>
        <v>-51.234543000000002</v>
      </c>
    </row>
    <row r="506" spans="2:16" x14ac:dyDescent="0.25">
      <c r="B506">
        <v>14392500000</v>
      </c>
      <c r="C506">
        <v>-51.952770000000001</v>
      </c>
      <c r="D506">
        <v>-35.324482000000003</v>
      </c>
      <c r="F506" s="6" t="s">
        <v>25</v>
      </c>
      <c r="J506">
        <v>6513944444.4443998</v>
      </c>
      <c r="K506">
        <v>-62.814964000000003</v>
      </c>
      <c r="L506">
        <v>-51.276206999999999</v>
      </c>
      <c r="N506" s="6" t="s">
        <v>25</v>
      </c>
    </row>
    <row r="507" spans="2:16" x14ac:dyDescent="0.25">
      <c r="B507">
        <v>14944000000</v>
      </c>
      <c r="C507">
        <v>-53.068038999999999</v>
      </c>
      <c r="D507">
        <v>-36.416522999999998</v>
      </c>
      <c r="J507">
        <v>6602000000</v>
      </c>
      <c r="K507">
        <v>-60.030697000000004</v>
      </c>
      <c r="L507">
        <v>-47.635345000000001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-51.413910000000001</v>
      </c>
      <c r="H511" s="36">
        <f>ABS(AVERAGE(G511:G529)-(H510-1)*20)</f>
        <v>137.80984468421053</v>
      </c>
      <c r="J511" t="s">
        <v>69</v>
      </c>
      <c r="N511" s="6">
        <f t="shared" ref="N511:N529" si="87">J537/1000000000</f>
        <v>5.0170000000000003</v>
      </c>
      <c r="O511" s="6">
        <f t="shared" si="85"/>
        <v>-68.043403999999995</v>
      </c>
      <c r="P511" s="36">
        <f>ABS(AVERAGE(O511:O529)-(P510-1)*20)</f>
        <v>147.08917531578948</v>
      </c>
    </row>
    <row r="512" spans="2:16" x14ac:dyDescent="0.25">
      <c r="B512" t="s">
        <v>23</v>
      </c>
      <c r="C512" t="s">
        <v>174</v>
      </c>
      <c r="D512" t="s">
        <v>97</v>
      </c>
      <c r="F512" s="6">
        <f t="shared" si="86"/>
        <v>6.4048888888889</v>
      </c>
      <c r="G512" s="6">
        <f t="shared" si="84"/>
        <v>-48.787193000000002</v>
      </c>
      <c r="J512" t="s">
        <v>23</v>
      </c>
      <c r="K512" t="s">
        <v>151</v>
      </c>
      <c r="L512" t="s">
        <v>70</v>
      </c>
      <c r="N512" s="6">
        <f t="shared" si="87"/>
        <v>5.7717000000000001</v>
      </c>
      <c r="O512" s="6">
        <f t="shared" si="85"/>
        <v>-74.840278999999995</v>
      </c>
    </row>
    <row r="513" spans="2:15" x14ac:dyDescent="0.25">
      <c r="B513">
        <v>12545000000</v>
      </c>
      <c r="C513">
        <v>-70.734870999999998</v>
      </c>
      <c r="D513">
        <v>-61.956302999999998</v>
      </c>
      <c r="F513" s="6">
        <f t="shared" si="86"/>
        <v>7.7927777777777996</v>
      </c>
      <c r="G513" s="6">
        <f t="shared" si="84"/>
        <v>-49.974173999999998</v>
      </c>
      <c r="J513">
        <v>5017000000</v>
      </c>
      <c r="K513">
        <v>-87.131714000000002</v>
      </c>
      <c r="L513">
        <v>-78.958327999999995</v>
      </c>
      <c r="N513" s="6">
        <f t="shared" si="87"/>
        <v>6.5263999999999998</v>
      </c>
      <c r="O513" s="6">
        <f t="shared" si="85"/>
        <v>-69.759460000000004</v>
      </c>
    </row>
    <row r="514" spans="2:15" x14ac:dyDescent="0.25">
      <c r="B514">
        <v>13514666666.667</v>
      </c>
      <c r="C514">
        <v>-82.302406000000005</v>
      </c>
      <c r="D514">
        <v>-73.627037000000001</v>
      </c>
      <c r="F514" s="6">
        <f t="shared" si="86"/>
        <v>9.1806666666667009</v>
      </c>
      <c r="G514" s="6">
        <f t="shared" si="84"/>
        <v>-47.836258000000001</v>
      </c>
      <c r="J514">
        <v>5438377777.7777996</v>
      </c>
      <c r="K514">
        <v>-91.007583999999994</v>
      </c>
      <c r="L514">
        <v>-83.298232999999996</v>
      </c>
      <c r="N514" s="6">
        <f t="shared" si="87"/>
        <v>7.2811000000000003</v>
      </c>
      <c r="O514" s="6">
        <f t="shared" si="85"/>
        <v>-66.617821000000006</v>
      </c>
    </row>
    <row r="515" spans="2:15" x14ac:dyDescent="0.25">
      <c r="B515">
        <v>14484333333.333</v>
      </c>
      <c r="C515">
        <v>-87.307404000000005</v>
      </c>
      <c r="D515">
        <v>-78.707915999999997</v>
      </c>
      <c r="F515" s="6">
        <f t="shared" si="86"/>
        <v>10.568555555555999</v>
      </c>
      <c r="G515" s="6">
        <f t="shared" si="84"/>
        <v>-50.572505999999997</v>
      </c>
      <c r="J515">
        <v>5859755555.5556002</v>
      </c>
      <c r="K515">
        <v>-91.107315</v>
      </c>
      <c r="L515">
        <v>-83.099800000000002</v>
      </c>
      <c r="N515" s="6">
        <f t="shared" si="87"/>
        <v>8.0358000000000001</v>
      </c>
      <c r="O515" s="6">
        <f t="shared" si="85"/>
        <v>-71.323302999999996</v>
      </c>
    </row>
    <row r="516" spans="2:15" x14ac:dyDescent="0.25">
      <c r="B516">
        <v>15454000000</v>
      </c>
      <c r="C516">
        <v>-92.168762000000001</v>
      </c>
      <c r="D516">
        <v>-83.188941999999997</v>
      </c>
      <c r="F516" s="6">
        <f t="shared" si="86"/>
        <v>11.956444444444001</v>
      </c>
      <c r="G516" s="6">
        <f t="shared" si="84"/>
        <v>-49.418747000000003</v>
      </c>
      <c r="J516">
        <v>6281133333.3332996</v>
      </c>
      <c r="K516">
        <v>-96.722640999999996</v>
      </c>
      <c r="L516">
        <v>-88.382194999999996</v>
      </c>
      <c r="N516" s="6">
        <f t="shared" si="87"/>
        <v>8.7904999999999998</v>
      </c>
      <c r="O516" s="6">
        <f t="shared" si="85"/>
        <v>-79.158942999999994</v>
      </c>
    </row>
    <row r="517" spans="2:15" x14ac:dyDescent="0.25">
      <c r="B517">
        <v>16423666666.667</v>
      </c>
      <c r="C517">
        <v>-86.426651000000007</v>
      </c>
      <c r="D517">
        <v>-77.127144000000001</v>
      </c>
      <c r="F517" s="6">
        <f t="shared" si="86"/>
        <v>13.344333333333001</v>
      </c>
      <c r="G517" s="6">
        <f t="shared" si="84"/>
        <v>-67.019347999999994</v>
      </c>
      <c r="J517">
        <v>6702511111.1111002</v>
      </c>
      <c r="K517">
        <v>-89.401336999999998</v>
      </c>
      <c r="L517">
        <v>-80.947540000000004</v>
      </c>
      <c r="N517" s="6">
        <f t="shared" si="87"/>
        <v>9.5451999999999995</v>
      </c>
      <c r="O517" s="6">
        <f t="shared" si="85"/>
        <v>-67.015349999999998</v>
      </c>
    </row>
    <row r="518" spans="2:15" x14ac:dyDescent="0.25">
      <c r="B518">
        <v>17393333333.333</v>
      </c>
      <c r="C518">
        <v>-90.628647000000001</v>
      </c>
      <c r="D518">
        <v>-81.355018999999999</v>
      </c>
      <c r="F518" s="6">
        <f t="shared" si="86"/>
        <v>14.732222222222001</v>
      </c>
      <c r="G518" s="6">
        <f t="shared" si="84"/>
        <v>-70.491493000000006</v>
      </c>
      <c r="J518">
        <v>7123888888.8888998</v>
      </c>
      <c r="K518">
        <v>-94.650490000000005</v>
      </c>
      <c r="L518">
        <v>-86.212424999999996</v>
      </c>
      <c r="N518" s="6">
        <f t="shared" si="87"/>
        <v>10.299899999999999</v>
      </c>
      <c r="O518" s="6">
        <f t="shared" si="85"/>
        <v>-64.833625999999995</v>
      </c>
    </row>
    <row r="519" spans="2:15" x14ac:dyDescent="0.25">
      <c r="B519">
        <v>18363000000</v>
      </c>
      <c r="C519">
        <v>-89.925049000000001</v>
      </c>
      <c r="D519">
        <v>-80.405090000000001</v>
      </c>
      <c r="F519" s="6">
        <f t="shared" si="86"/>
        <v>16.120111111111001</v>
      </c>
      <c r="G519" s="6">
        <f t="shared" si="84"/>
        <v>-57.669704000000003</v>
      </c>
      <c r="J519">
        <v>7545266666.6667004</v>
      </c>
      <c r="K519">
        <v>-83.375534000000002</v>
      </c>
      <c r="L519">
        <v>-74.676353000000006</v>
      </c>
      <c r="N519" s="6">
        <f t="shared" si="87"/>
        <v>11.054600000000001</v>
      </c>
      <c r="O519" s="6">
        <f t="shared" si="85"/>
        <v>-67.316765000000004</v>
      </c>
    </row>
    <row r="520" spans="2:15" x14ac:dyDescent="0.25">
      <c r="B520">
        <v>19332666666.667</v>
      </c>
      <c r="C520">
        <v>-84.671386999999996</v>
      </c>
      <c r="D520">
        <v>-74.850127999999998</v>
      </c>
      <c r="F520" s="6">
        <f t="shared" si="86"/>
        <v>17.507999999999999</v>
      </c>
      <c r="G520" s="6">
        <f t="shared" si="84"/>
        <v>-58.661388000000002</v>
      </c>
      <c r="J520">
        <v>7966644444.4443998</v>
      </c>
      <c r="K520">
        <v>-88.240714999999994</v>
      </c>
      <c r="L520">
        <v>-79.269295</v>
      </c>
      <c r="N520" s="6">
        <f t="shared" si="87"/>
        <v>11.8093</v>
      </c>
      <c r="O520" s="6">
        <f t="shared" si="85"/>
        <v>-64.370482999999993</v>
      </c>
    </row>
    <row r="521" spans="2:15" x14ac:dyDescent="0.25">
      <c r="B521">
        <v>20302333333.333</v>
      </c>
      <c r="C521">
        <v>-74.208572000000004</v>
      </c>
      <c r="D521">
        <v>-63.801150999999997</v>
      </c>
      <c r="F521" s="6">
        <f t="shared" si="86"/>
        <v>18.895888888889001</v>
      </c>
      <c r="G521" s="6">
        <f t="shared" si="84"/>
        <v>-61.032158000000003</v>
      </c>
      <c r="J521">
        <v>8388022222.2222004</v>
      </c>
      <c r="K521">
        <v>-85.645142000000007</v>
      </c>
      <c r="L521">
        <v>-76.493690000000001</v>
      </c>
      <c r="N521" s="6">
        <f t="shared" si="87"/>
        <v>12.564</v>
      </c>
      <c r="O521" s="6">
        <f t="shared" si="85"/>
        <v>-65.14949</v>
      </c>
    </row>
    <row r="522" spans="2:15" x14ac:dyDescent="0.25">
      <c r="B522">
        <v>21272000000</v>
      </c>
      <c r="C522">
        <v>-75.422980999999993</v>
      </c>
      <c r="D522">
        <v>-63.599339000000001</v>
      </c>
      <c r="F522" s="6">
        <f t="shared" si="86"/>
        <v>20.283777777777999</v>
      </c>
      <c r="G522" s="6">
        <f t="shared" si="84"/>
        <v>-57.758716999999997</v>
      </c>
      <c r="J522">
        <v>8809400000</v>
      </c>
      <c r="K522">
        <v>-81.227524000000003</v>
      </c>
      <c r="L522">
        <v>-70.644051000000005</v>
      </c>
      <c r="N522" s="6">
        <f t="shared" si="87"/>
        <v>13.3187</v>
      </c>
      <c r="O522" s="6">
        <f t="shared" si="85"/>
        <v>-95.661429999999996</v>
      </c>
    </row>
    <row r="523" spans="2:15" x14ac:dyDescent="0.25">
      <c r="B523">
        <v>22241666666.667</v>
      </c>
      <c r="C523">
        <v>-72.526566000000003</v>
      </c>
      <c r="D523">
        <v>-60.237141000000001</v>
      </c>
      <c r="F523" s="6">
        <f t="shared" si="86"/>
        <v>21.671666666667001</v>
      </c>
      <c r="G523" s="6">
        <f t="shared" si="84"/>
        <v>-64.265502999999995</v>
      </c>
      <c r="J523">
        <v>9230777777.7777996</v>
      </c>
      <c r="K523">
        <v>-75.171638000000002</v>
      </c>
      <c r="L523">
        <v>-65.132987999999997</v>
      </c>
      <c r="N523" s="6">
        <f t="shared" si="87"/>
        <v>14.073399999999999</v>
      </c>
      <c r="O523" s="6">
        <f t="shared" si="85"/>
        <v>-60.937072999999998</v>
      </c>
    </row>
    <row r="524" spans="2:15" x14ac:dyDescent="0.25">
      <c r="B524">
        <v>23211333333.333</v>
      </c>
      <c r="C524">
        <v>-72.221878000000004</v>
      </c>
      <c r="D524">
        <v>-59.660431000000003</v>
      </c>
      <c r="F524" s="6">
        <f t="shared" si="86"/>
        <v>23.059555555555999</v>
      </c>
      <c r="G524" s="6">
        <f t="shared" si="84"/>
        <v>-66.473624999999998</v>
      </c>
      <c r="J524">
        <v>9652155555.5555992</v>
      </c>
      <c r="K524">
        <v>-72.418373000000003</v>
      </c>
      <c r="L524">
        <v>-60.964134000000001</v>
      </c>
      <c r="N524" s="6">
        <f t="shared" si="87"/>
        <v>14.828099999999999</v>
      </c>
      <c r="O524" s="6">
        <f t="shared" si="85"/>
        <v>-65.960121000000001</v>
      </c>
    </row>
    <row r="525" spans="2:15" x14ac:dyDescent="0.25">
      <c r="B525">
        <v>24181000000</v>
      </c>
      <c r="C525">
        <v>-71.764579999999995</v>
      </c>
      <c r="D525">
        <v>-58.635970999999998</v>
      </c>
      <c r="F525" s="6">
        <f t="shared" si="86"/>
        <v>24.447444444443999</v>
      </c>
      <c r="G525" s="6">
        <f t="shared" si="84"/>
        <v>-60.016452999999998</v>
      </c>
      <c r="J525">
        <v>10073533333.333</v>
      </c>
      <c r="K525">
        <v>-75.699043000000003</v>
      </c>
      <c r="L525">
        <v>-64.761353</v>
      </c>
      <c r="N525" s="6">
        <f t="shared" si="87"/>
        <v>15.582800000000001</v>
      </c>
      <c r="O525" s="6">
        <f t="shared" si="85"/>
        <v>-68.878394999999998</v>
      </c>
    </row>
    <row r="526" spans="2:15" x14ac:dyDescent="0.25">
      <c r="B526">
        <v>25150666666.667</v>
      </c>
      <c r="C526">
        <v>-77.482437000000004</v>
      </c>
      <c r="D526">
        <v>-64.032859999999999</v>
      </c>
      <c r="F526" s="6">
        <f t="shared" si="86"/>
        <v>25.835333333333001</v>
      </c>
      <c r="G526" s="6">
        <f t="shared" si="84"/>
        <v>-50.176735000000001</v>
      </c>
      <c r="J526">
        <v>10494911111.111</v>
      </c>
      <c r="K526">
        <v>-82.181991999999994</v>
      </c>
      <c r="L526">
        <v>-71.387130999999997</v>
      </c>
      <c r="N526" s="6">
        <f t="shared" si="87"/>
        <v>16.337499999999999</v>
      </c>
      <c r="O526" s="6">
        <f t="shared" si="85"/>
        <v>-64.294273000000004</v>
      </c>
    </row>
    <row r="527" spans="2:15" x14ac:dyDescent="0.25">
      <c r="B527">
        <v>26120333333.333</v>
      </c>
      <c r="C527">
        <v>-74.486992000000001</v>
      </c>
      <c r="D527">
        <v>-60.412635999999999</v>
      </c>
      <c r="F527" s="6">
        <f t="shared" si="86"/>
        <v>27.223222222221999</v>
      </c>
      <c r="G527" s="6">
        <f t="shared" si="84"/>
        <v>-54.084651999999998</v>
      </c>
      <c r="J527">
        <v>10916288888.889</v>
      </c>
      <c r="K527">
        <v>-71.989998</v>
      </c>
      <c r="L527">
        <v>-60.975200999999998</v>
      </c>
      <c r="N527" s="6">
        <f t="shared" si="87"/>
        <v>17.092199999999998</v>
      </c>
      <c r="O527" s="6">
        <f t="shared" si="85"/>
        <v>-60.966534000000003</v>
      </c>
    </row>
    <row r="528" spans="2:15" x14ac:dyDescent="0.25">
      <c r="B528">
        <v>27090000000</v>
      </c>
      <c r="C528">
        <v>-75.158469999999994</v>
      </c>
      <c r="D528">
        <v>-61.108479000000003</v>
      </c>
      <c r="F528" s="6">
        <f t="shared" si="86"/>
        <v>28.611111111111001</v>
      </c>
      <c r="G528" s="6">
        <f t="shared" si="84"/>
        <v>-73.611198000000002</v>
      </c>
      <c r="J528">
        <v>11337666666.667</v>
      </c>
      <c r="K528">
        <v>-75.423530999999997</v>
      </c>
      <c r="L528">
        <v>-64.889403999999999</v>
      </c>
      <c r="N528" s="6">
        <f t="shared" si="87"/>
        <v>17.846900000000002</v>
      </c>
      <c r="O528" s="6">
        <f t="shared" si="85"/>
        <v>-51.718983000000001</v>
      </c>
    </row>
    <row r="529" spans="2:16" x14ac:dyDescent="0.25">
      <c r="B529">
        <v>28059666666.667</v>
      </c>
      <c r="C529">
        <v>-71.90419</v>
      </c>
      <c r="D529">
        <v>-56.794677999999998</v>
      </c>
      <c r="F529" s="6">
        <f t="shared" si="86"/>
        <v>29.998999999999999</v>
      </c>
      <c r="G529" s="6">
        <f t="shared" si="84"/>
        <v>-59.123286999999998</v>
      </c>
      <c r="J529">
        <v>11759044444.444</v>
      </c>
      <c r="K529">
        <v>-68.474982999999995</v>
      </c>
      <c r="L529">
        <v>-57.930858999999998</v>
      </c>
      <c r="N529" s="6">
        <f t="shared" si="87"/>
        <v>18.601600000000001</v>
      </c>
      <c r="O529" s="6">
        <f t="shared" si="85"/>
        <v>-47.848598000000003</v>
      </c>
    </row>
    <row r="530" spans="2:16" x14ac:dyDescent="0.25">
      <c r="B530">
        <v>29029333333.333</v>
      </c>
      <c r="C530">
        <v>-73.478226000000006</v>
      </c>
      <c r="D530">
        <v>-56.849936999999997</v>
      </c>
      <c r="F530" s="6" t="s">
        <v>25</v>
      </c>
      <c r="J530">
        <v>12180422222.222</v>
      </c>
      <c r="K530">
        <v>-64.225555</v>
      </c>
      <c r="L530">
        <v>-52.686798000000003</v>
      </c>
      <c r="N530" s="6" t="s">
        <v>25</v>
      </c>
    </row>
    <row r="531" spans="2:16" x14ac:dyDescent="0.25">
      <c r="B531">
        <v>29999000000</v>
      </c>
      <c r="C531">
        <v>-76.007369999999995</v>
      </c>
      <c r="D531">
        <v>-59.355854000000001</v>
      </c>
      <c r="J531">
        <v>12601800000</v>
      </c>
      <c r="K531">
        <v>-63.629890000000003</v>
      </c>
      <c r="L531">
        <v>-51.234543000000002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5.0129999999999999</v>
      </c>
      <c r="G535" s="6">
        <f t="shared" si="88"/>
        <v>-64.028351000000001</v>
      </c>
      <c r="H535" s="36">
        <f>ABS(AVERAGE(G535:G553)-(H534-1)*20)</f>
        <v>142.847666</v>
      </c>
      <c r="J535" t="s">
        <v>71</v>
      </c>
      <c r="N535" s="6">
        <f t="shared" ref="N535:N553" si="91">J561/1000000000</f>
        <v>5.0014700000000003</v>
      </c>
      <c r="O535" s="6">
        <f t="shared" si="89"/>
        <v>-69.356223999999997</v>
      </c>
      <c r="P535" s="36">
        <f>ABS(AVERAGE(O535:O553)-(P534-1)*20)</f>
        <v>151.90048005263159</v>
      </c>
    </row>
    <row r="536" spans="2:16" x14ac:dyDescent="0.25">
      <c r="B536" t="s">
        <v>23</v>
      </c>
      <c r="C536" t="s">
        <v>175</v>
      </c>
      <c r="D536" t="s">
        <v>98</v>
      </c>
      <c r="F536" s="6">
        <f t="shared" si="90"/>
        <v>6.4011111111111001</v>
      </c>
      <c r="G536" s="6">
        <f t="shared" si="88"/>
        <v>-62.220199999999998</v>
      </c>
      <c r="J536" t="s">
        <v>23</v>
      </c>
      <c r="K536" t="s">
        <v>152</v>
      </c>
      <c r="L536" t="s">
        <v>72</v>
      </c>
      <c r="N536" s="6">
        <f t="shared" si="91"/>
        <v>6.0903549999999997</v>
      </c>
      <c r="O536" s="6">
        <f t="shared" si="89"/>
        <v>-66.431022999999996</v>
      </c>
    </row>
    <row r="537" spans="2:16" x14ac:dyDescent="0.25">
      <c r="B537">
        <v>5017000000</v>
      </c>
      <c r="C537">
        <v>-60.192478000000001</v>
      </c>
      <c r="D537">
        <v>-51.413910000000001</v>
      </c>
      <c r="F537" s="6">
        <f t="shared" si="90"/>
        <v>7.7892222222222003</v>
      </c>
      <c r="G537" s="6">
        <f t="shared" si="88"/>
        <v>-66.458945999999997</v>
      </c>
      <c r="J537">
        <v>5017000000</v>
      </c>
      <c r="K537">
        <v>-76.216789000000006</v>
      </c>
      <c r="L537">
        <v>-68.043403999999995</v>
      </c>
      <c r="N537" s="6">
        <f t="shared" si="91"/>
        <v>7.1792400000000001</v>
      </c>
      <c r="O537" s="6">
        <f t="shared" si="89"/>
        <v>-76.269852</v>
      </c>
    </row>
    <row r="538" spans="2:16" x14ac:dyDescent="0.25">
      <c r="B538">
        <v>6404888888.8888998</v>
      </c>
      <c r="C538">
        <v>-57.462563000000003</v>
      </c>
      <c r="D538">
        <v>-48.787193000000002</v>
      </c>
      <c r="F538" s="6">
        <f t="shared" si="90"/>
        <v>9.1773333333332996</v>
      </c>
      <c r="G538" s="6">
        <f t="shared" si="88"/>
        <v>-62.335445</v>
      </c>
      <c r="J538">
        <v>5771700000</v>
      </c>
      <c r="K538">
        <v>-82.549637000000004</v>
      </c>
      <c r="L538">
        <v>-74.840278999999995</v>
      </c>
      <c r="N538" s="6">
        <f t="shared" si="91"/>
        <v>8.2681249999999995</v>
      </c>
      <c r="O538" s="6">
        <f t="shared" si="89"/>
        <v>-79.513412000000002</v>
      </c>
    </row>
    <row r="539" spans="2:16" x14ac:dyDescent="0.25">
      <c r="B539">
        <v>7792777777.7777996</v>
      </c>
      <c r="C539">
        <v>-58.573661999999999</v>
      </c>
      <c r="D539">
        <v>-49.974173999999998</v>
      </c>
      <c r="F539" s="6">
        <f t="shared" si="90"/>
        <v>10.565444444444001</v>
      </c>
      <c r="G539" s="6">
        <f t="shared" si="88"/>
        <v>-66.878105000000005</v>
      </c>
      <c r="J539">
        <v>6526400000</v>
      </c>
      <c r="K539">
        <v>-77.766975000000002</v>
      </c>
      <c r="L539">
        <v>-69.759460000000004</v>
      </c>
      <c r="N539" s="6">
        <f t="shared" si="91"/>
        <v>9.3570100000000007</v>
      </c>
      <c r="O539" s="6">
        <f t="shared" si="89"/>
        <v>-73.473624999999998</v>
      </c>
    </row>
    <row r="540" spans="2:16" x14ac:dyDescent="0.25">
      <c r="B540">
        <v>9180666666.6667004</v>
      </c>
      <c r="C540">
        <v>-56.816077999999997</v>
      </c>
      <c r="D540">
        <v>-47.836258000000001</v>
      </c>
      <c r="F540" s="6">
        <f t="shared" si="90"/>
        <v>11.953555555555999</v>
      </c>
      <c r="G540" s="6">
        <f t="shared" si="88"/>
        <v>-74.637328999999994</v>
      </c>
      <c r="J540">
        <v>7281100000</v>
      </c>
      <c r="K540">
        <v>-74.958259999999996</v>
      </c>
      <c r="L540">
        <v>-66.617821000000006</v>
      </c>
      <c r="N540" s="6">
        <f t="shared" si="91"/>
        <v>10.445895</v>
      </c>
      <c r="O540" s="6">
        <f t="shared" si="89"/>
        <v>-80.544478999999995</v>
      </c>
    </row>
    <row r="541" spans="2:16" x14ac:dyDescent="0.25">
      <c r="B541">
        <v>10568555555.556</v>
      </c>
      <c r="C541">
        <v>-59.872013000000003</v>
      </c>
      <c r="D541">
        <v>-50.572505999999997</v>
      </c>
      <c r="F541" s="6">
        <f t="shared" si="90"/>
        <v>13.341666666666999</v>
      </c>
      <c r="G541" s="6">
        <f t="shared" si="88"/>
        <v>-65.175240000000002</v>
      </c>
      <c r="J541">
        <v>8035800000</v>
      </c>
      <c r="K541">
        <v>-79.777100000000004</v>
      </c>
      <c r="L541">
        <v>-71.323302999999996</v>
      </c>
      <c r="N541" s="6">
        <f t="shared" si="91"/>
        <v>11.53478</v>
      </c>
      <c r="O541" s="6">
        <f t="shared" si="89"/>
        <v>-78.837006000000002</v>
      </c>
    </row>
    <row r="542" spans="2:16" x14ac:dyDescent="0.25">
      <c r="B542">
        <v>11956444444.444</v>
      </c>
      <c r="C542">
        <v>-58.692368000000002</v>
      </c>
      <c r="D542">
        <v>-49.418747000000003</v>
      </c>
      <c r="F542" s="6">
        <f t="shared" si="90"/>
        <v>14.729777777778001</v>
      </c>
      <c r="G542" s="6">
        <f t="shared" si="88"/>
        <v>-63.056896000000002</v>
      </c>
      <c r="J542">
        <v>8790500000</v>
      </c>
      <c r="K542">
        <v>-87.597008000000002</v>
      </c>
      <c r="L542">
        <v>-79.158942999999994</v>
      </c>
      <c r="N542" s="6">
        <f t="shared" si="91"/>
        <v>12.623665000000001</v>
      </c>
      <c r="O542" s="6">
        <f t="shared" si="89"/>
        <v>-81.011016999999995</v>
      </c>
    </row>
    <row r="543" spans="2:16" x14ac:dyDescent="0.25">
      <c r="B543">
        <v>13344333333.333</v>
      </c>
      <c r="C543">
        <v>-76.539306999999994</v>
      </c>
      <c r="D543">
        <v>-67.019347999999994</v>
      </c>
      <c r="F543" s="6">
        <f t="shared" si="90"/>
        <v>16.117888888888999</v>
      </c>
      <c r="G543" s="6">
        <f t="shared" si="88"/>
        <v>-60.937702000000002</v>
      </c>
      <c r="J543">
        <v>9545200000</v>
      </c>
      <c r="K543">
        <v>-75.714530999999994</v>
      </c>
      <c r="L543">
        <v>-67.015349999999998</v>
      </c>
      <c r="N543" s="6">
        <f t="shared" si="91"/>
        <v>13.71255</v>
      </c>
      <c r="O543" s="6">
        <f t="shared" si="89"/>
        <v>-85.391182000000001</v>
      </c>
    </row>
    <row r="544" spans="2:16" x14ac:dyDescent="0.25">
      <c r="B544">
        <v>14732222222.222</v>
      </c>
      <c r="C544">
        <v>-80.312752000000003</v>
      </c>
      <c r="D544">
        <v>-70.491493000000006</v>
      </c>
      <c r="F544" s="6">
        <f t="shared" si="90"/>
        <v>17.506</v>
      </c>
      <c r="G544" s="6">
        <f t="shared" si="88"/>
        <v>-61.574604000000001</v>
      </c>
      <c r="J544">
        <v>10299900000</v>
      </c>
      <c r="K544">
        <v>-73.805046000000004</v>
      </c>
      <c r="L544">
        <v>-64.833625999999995</v>
      </c>
      <c r="N544" s="6">
        <f t="shared" si="91"/>
        <v>14.801435</v>
      </c>
      <c r="O544" s="6">
        <f t="shared" si="89"/>
        <v>-72.223122000000004</v>
      </c>
    </row>
    <row r="545" spans="2:16" x14ac:dyDescent="0.25">
      <c r="B545">
        <v>16120111111.111</v>
      </c>
      <c r="C545">
        <v>-68.077126000000007</v>
      </c>
      <c r="D545">
        <v>-57.669704000000003</v>
      </c>
      <c r="F545" s="6">
        <f t="shared" si="90"/>
        <v>18.894111111111002</v>
      </c>
      <c r="G545" s="6">
        <f t="shared" si="88"/>
        <v>-57.592796</v>
      </c>
      <c r="J545">
        <v>11054600000</v>
      </c>
      <c r="K545">
        <v>-76.468215999999998</v>
      </c>
      <c r="L545">
        <v>-67.316765000000004</v>
      </c>
      <c r="N545" s="6">
        <f t="shared" si="91"/>
        <v>15.890319999999999</v>
      </c>
      <c r="O545" s="6">
        <f t="shared" si="89"/>
        <v>-75.091956999999994</v>
      </c>
    </row>
    <row r="546" spans="2:16" x14ac:dyDescent="0.25">
      <c r="B546">
        <v>17508000000</v>
      </c>
      <c r="C546">
        <v>-70.485031000000006</v>
      </c>
      <c r="D546">
        <v>-58.661388000000002</v>
      </c>
      <c r="F546" s="6">
        <f t="shared" si="90"/>
        <v>20.282222222222</v>
      </c>
      <c r="G546" s="6">
        <f t="shared" si="88"/>
        <v>-59.995052000000001</v>
      </c>
      <c r="J546">
        <v>11809300000</v>
      </c>
      <c r="K546">
        <v>-74.953957000000003</v>
      </c>
      <c r="L546">
        <v>-64.370482999999993</v>
      </c>
      <c r="N546" s="6">
        <f t="shared" si="91"/>
        <v>16.979205</v>
      </c>
      <c r="O546" s="6">
        <f t="shared" si="89"/>
        <v>-68.272628999999995</v>
      </c>
    </row>
    <row r="547" spans="2:16" x14ac:dyDescent="0.25">
      <c r="B547">
        <v>18895888888.889</v>
      </c>
      <c r="C547">
        <v>-73.321579</v>
      </c>
      <c r="D547">
        <v>-61.032158000000003</v>
      </c>
      <c r="F547" s="6">
        <f t="shared" si="90"/>
        <v>21.670333333333001</v>
      </c>
      <c r="G547" s="6">
        <f t="shared" si="88"/>
        <v>-67.929794000000001</v>
      </c>
      <c r="J547">
        <v>12564000000</v>
      </c>
      <c r="K547">
        <v>-75.188132999999993</v>
      </c>
      <c r="L547">
        <v>-65.14949</v>
      </c>
      <c r="N547" s="6">
        <f t="shared" si="91"/>
        <v>18.068090000000002</v>
      </c>
      <c r="O547" s="6">
        <f t="shared" si="89"/>
        <v>-64.041573</v>
      </c>
    </row>
    <row r="548" spans="2:16" x14ac:dyDescent="0.25">
      <c r="B548">
        <v>20283777777.778</v>
      </c>
      <c r="C548">
        <v>-70.320167999999995</v>
      </c>
      <c r="D548">
        <v>-57.758716999999997</v>
      </c>
      <c r="F548" s="6">
        <f t="shared" si="90"/>
        <v>23.058444444444</v>
      </c>
      <c r="G548" s="6">
        <f t="shared" si="88"/>
        <v>-66.453720000000004</v>
      </c>
      <c r="J548">
        <v>13318700000</v>
      </c>
      <c r="K548">
        <v>-107.11566999999999</v>
      </c>
      <c r="L548">
        <v>-95.661429999999996</v>
      </c>
      <c r="N548" s="6">
        <f t="shared" si="91"/>
        <v>19.156974999999999</v>
      </c>
      <c r="O548" s="6">
        <f t="shared" si="89"/>
        <v>-73.663109000000006</v>
      </c>
    </row>
    <row r="549" spans="2:16" x14ac:dyDescent="0.25">
      <c r="B549">
        <v>21671666666.667</v>
      </c>
      <c r="C549">
        <v>-77.394112000000007</v>
      </c>
      <c r="D549">
        <v>-64.265502999999995</v>
      </c>
      <c r="F549" s="6">
        <f t="shared" si="90"/>
        <v>24.446555555555999</v>
      </c>
      <c r="G549" s="6">
        <f t="shared" si="88"/>
        <v>-67.905251000000007</v>
      </c>
      <c r="J549">
        <v>14073400000</v>
      </c>
      <c r="K549">
        <v>-71.874763000000002</v>
      </c>
      <c r="L549">
        <v>-60.937072999999998</v>
      </c>
      <c r="N549" s="6">
        <f t="shared" si="91"/>
        <v>20.24586</v>
      </c>
      <c r="O549" s="6">
        <f t="shared" si="89"/>
        <v>-70.995429999999999</v>
      </c>
    </row>
    <row r="550" spans="2:16" x14ac:dyDescent="0.25">
      <c r="B550">
        <v>23059555555.556</v>
      </c>
      <c r="C550">
        <v>-79.923195000000007</v>
      </c>
      <c r="D550">
        <v>-66.473624999999998</v>
      </c>
      <c r="F550" s="6">
        <f t="shared" si="90"/>
        <v>25.834666666667001</v>
      </c>
      <c r="G550" s="6">
        <f t="shared" si="88"/>
        <v>-66.553802000000005</v>
      </c>
      <c r="J550">
        <v>14828100000</v>
      </c>
      <c r="K550">
        <v>-76.754981999999998</v>
      </c>
      <c r="L550">
        <v>-65.960121000000001</v>
      </c>
      <c r="N550" s="6">
        <f t="shared" si="91"/>
        <v>21.334745000000002</v>
      </c>
      <c r="O550" s="6">
        <f t="shared" si="89"/>
        <v>-72.505104000000003</v>
      </c>
    </row>
    <row r="551" spans="2:16" x14ac:dyDescent="0.25">
      <c r="B551">
        <v>24447444444.444</v>
      </c>
      <c r="C551">
        <v>-74.090812999999997</v>
      </c>
      <c r="D551">
        <v>-60.016452999999998</v>
      </c>
      <c r="F551" s="6">
        <f t="shared" si="90"/>
        <v>27.222777777777999</v>
      </c>
      <c r="G551" s="6">
        <f t="shared" si="88"/>
        <v>-55.863247000000001</v>
      </c>
      <c r="J551">
        <v>15582800000</v>
      </c>
      <c r="K551">
        <v>-79.893187999999995</v>
      </c>
      <c r="L551">
        <v>-68.878394999999998</v>
      </c>
      <c r="N551" s="6">
        <f t="shared" si="91"/>
        <v>22.423629999999999</v>
      </c>
      <c r="O551" s="6">
        <f t="shared" si="89"/>
        <v>-65.788498000000004</v>
      </c>
    </row>
    <row r="552" spans="2:16" x14ac:dyDescent="0.25">
      <c r="B552">
        <v>25835333333.333</v>
      </c>
      <c r="C552">
        <v>-64.226723000000007</v>
      </c>
      <c r="D552">
        <v>-50.176735000000001</v>
      </c>
      <c r="F552" s="6">
        <f t="shared" si="90"/>
        <v>28.610888888889001</v>
      </c>
      <c r="G552" s="6">
        <f t="shared" si="88"/>
        <v>-54.154677999999997</v>
      </c>
      <c r="J552">
        <v>16337500000</v>
      </c>
      <c r="K552">
        <v>-74.828391999999994</v>
      </c>
      <c r="L552">
        <v>-64.294273000000004</v>
      </c>
      <c r="N552" s="6">
        <f t="shared" si="91"/>
        <v>23.512515</v>
      </c>
      <c r="O552" s="6">
        <f t="shared" si="89"/>
        <v>-60.387287000000001</v>
      </c>
    </row>
    <row r="553" spans="2:16" x14ac:dyDescent="0.25">
      <c r="B553">
        <v>27223222222.222</v>
      </c>
      <c r="C553">
        <v>-69.194159999999997</v>
      </c>
      <c r="D553">
        <v>-54.084651999999998</v>
      </c>
      <c r="F553" s="6">
        <f t="shared" si="90"/>
        <v>29.998999999999999</v>
      </c>
      <c r="G553" s="6">
        <f t="shared" si="88"/>
        <v>-50.354495999999997</v>
      </c>
      <c r="J553">
        <v>17092200000</v>
      </c>
      <c r="K553">
        <v>-71.510658000000006</v>
      </c>
      <c r="L553">
        <v>-60.966534000000003</v>
      </c>
      <c r="N553" s="6">
        <f t="shared" si="91"/>
        <v>24.601400000000002</v>
      </c>
      <c r="O553" s="6">
        <f t="shared" si="89"/>
        <v>-52.312592000000002</v>
      </c>
    </row>
    <row r="554" spans="2:16" x14ac:dyDescent="0.25">
      <c r="B554">
        <v>28611111111.111</v>
      </c>
      <c r="C554">
        <v>-90.239486999999997</v>
      </c>
      <c r="D554">
        <v>-73.611198000000002</v>
      </c>
      <c r="F554" s="6" t="s">
        <v>25</v>
      </c>
      <c r="J554">
        <v>17846900000</v>
      </c>
      <c r="K554">
        <v>-63.257739999999998</v>
      </c>
      <c r="L554">
        <v>-51.718983000000001</v>
      </c>
      <c r="N554" s="6" t="s">
        <v>25</v>
      </c>
    </row>
    <row r="555" spans="2:16" x14ac:dyDescent="0.25">
      <c r="B555">
        <v>29999000000</v>
      </c>
      <c r="C555">
        <v>-75.774803000000006</v>
      </c>
      <c r="D555">
        <v>-59.123286999999998</v>
      </c>
      <c r="J555">
        <v>18601600000</v>
      </c>
      <c r="K555">
        <v>-60.243946000000001</v>
      </c>
      <c r="L555">
        <v>-47.848598000000003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10.029999999999999</v>
      </c>
      <c r="G559" s="6">
        <f t="shared" si="92"/>
        <v>-46.585304000000001</v>
      </c>
      <c r="H559" s="36">
        <f>ABS(AVERAGE(G559:G577)-(H558-1)*20)</f>
        <v>127.93719400000001</v>
      </c>
      <c r="J559" t="s">
        <v>73</v>
      </c>
      <c r="N559" s="6">
        <f t="shared" ref="N559:N577" si="95">J585/1000000000</f>
        <v>5.0176999999999996</v>
      </c>
      <c r="O559" s="6">
        <f t="shared" si="93"/>
        <v>-61.164845</v>
      </c>
      <c r="P559" s="36">
        <f>ABS(AVERAGE(O559:O577)-(P558-1)*20)</f>
        <v>153.17731178947369</v>
      </c>
    </row>
    <row r="560" spans="2:16" x14ac:dyDescent="0.25">
      <c r="B560" t="s">
        <v>23</v>
      </c>
      <c r="C560" t="s">
        <v>176</v>
      </c>
      <c r="D560" t="s">
        <v>99</v>
      </c>
      <c r="F560" s="6">
        <f t="shared" si="94"/>
        <v>11.139388888889</v>
      </c>
      <c r="G560" s="6">
        <f t="shared" si="92"/>
        <v>-45.896701999999998</v>
      </c>
      <c r="J560" t="s">
        <v>23</v>
      </c>
      <c r="K560" t="s">
        <v>153</v>
      </c>
      <c r="L560" t="s">
        <v>74</v>
      </c>
      <c r="N560" s="6">
        <f t="shared" si="95"/>
        <v>6.3720944444444001</v>
      </c>
      <c r="O560" s="6">
        <f t="shared" si="93"/>
        <v>-62.599186000000003</v>
      </c>
    </row>
    <row r="561" spans="2:15" x14ac:dyDescent="0.25">
      <c r="B561">
        <v>5013000000</v>
      </c>
      <c r="C561">
        <v>-72.806915000000004</v>
      </c>
      <c r="D561">
        <v>-64.028351000000001</v>
      </c>
      <c r="F561" s="6">
        <f t="shared" si="94"/>
        <v>12.248777777778001</v>
      </c>
      <c r="G561" s="6">
        <f t="shared" si="92"/>
        <v>-46.647545000000001</v>
      </c>
      <c r="J561">
        <v>5001470000</v>
      </c>
      <c r="K561">
        <v>-77.529610000000005</v>
      </c>
      <c r="L561">
        <v>-69.356223999999997</v>
      </c>
      <c r="N561" s="6">
        <f t="shared" si="95"/>
        <v>7.7264888888889001</v>
      </c>
      <c r="O561" s="6">
        <f t="shared" si="93"/>
        <v>-71.714493000000004</v>
      </c>
    </row>
    <row r="562" spans="2:15" x14ac:dyDescent="0.25">
      <c r="B562">
        <v>6401111111.1111002</v>
      </c>
      <c r="C562">
        <v>-70.895568999999995</v>
      </c>
      <c r="D562">
        <v>-62.220199999999998</v>
      </c>
      <c r="F562" s="6">
        <f t="shared" si="94"/>
        <v>13.358166666667</v>
      </c>
      <c r="G562" s="6">
        <f t="shared" si="92"/>
        <v>-47.407767999999997</v>
      </c>
      <c r="J562">
        <v>6090355000</v>
      </c>
      <c r="K562">
        <v>-74.140381000000005</v>
      </c>
      <c r="L562">
        <v>-66.431022999999996</v>
      </c>
      <c r="N562" s="6">
        <f t="shared" si="95"/>
        <v>9.0808833333332988</v>
      </c>
      <c r="O562" s="6">
        <f t="shared" si="93"/>
        <v>-65.806235999999998</v>
      </c>
    </row>
    <row r="563" spans="2:15" x14ac:dyDescent="0.25">
      <c r="B563">
        <v>7789222222.2222004</v>
      </c>
      <c r="C563">
        <v>-75.058434000000005</v>
      </c>
      <c r="D563">
        <v>-66.458945999999997</v>
      </c>
      <c r="F563" s="6">
        <f t="shared" si="94"/>
        <v>14.467555555556</v>
      </c>
      <c r="G563" s="6">
        <f t="shared" si="92"/>
        <v>-46.244244000000002</v>
      </c>
      <c r="J563">
        <v>7179240000</v>
      </c>
      <c r="K563">
        <v>-84.277366999999998</v>
      </c>
      <c r="L563">
        <v>-76.269852</v>
      </c>
      <c r="N563" s="6">
        <f t="shared" si="95"/>
        <v>10.435277777777999</v>
      </c>
      <c r="O563" s="6">
        <f t="shared" si="93"/>
        <v>-79.488274000000004</v>
      </c>
    </row>
    <row r="564" spans="2:15" x14ac:dyDescent="0.25">
      <c r="B564">
        <v>9177333333.3332996</v>
      </c>
      <c r="C564">
        <v>-71.315269000000001</v>
      </c>
      <c r="D564">
        <v>-62.335445</v>
      </c>
      <c r="F564" s="6">
        <f t="shared" si="94"/>
        <v>15.576944444444001</v>
      </c>
      <c r="G564" s="6">
        <f t="shared" si="92"/>
        <v>-45.843212000000001</v>
      </c>
      <c r="J564">
        <v>8268125000</v>
      </c>
      <c r="K564">
        <v>-87.853851000000006</v>
      </c>
      <c r="L564">
        <v>-79.513412000000002</v>
      </c>
      <c r="N564" s="6">
        <f t="shared" si="95"/>
        <v>11.789672222222</v>
      </c>
      <c r="O564" s="6">
        <f t="shared" si="93"/>
        <v>-67.575316999999998</v>
      </c>
    </row>
    <row r="565" spans="2:15" x14ac:dyDescent="0.25">
      <c r="B565">
        <v>10565444444.444</v>
      </c>
      <c r="C565">
        <v>-76.177611999999996</v>
      </c>
      <c r="D565">
        <v>-66.878105000000005</v>
      </c>
      <c r="F565" s="6">
        <f t="shared" si="94"/>
        <v>16.686333333333</v>
      </c>
      <c r="G565" s="6">
        <f t="shared" si="92"/>
        <v>-46.20834</v>
      </c>
      <c r="J565">
        <v>9357010000</v>
      </c>
      <c r="K565">
        <v>-81.927413999999999</v>
      </c>
      <c r="L565">
        <v>-73.473624999999998</v>
      </c>
      <c r="N565" s="6">
        <f t="shared" si="95"/>
        <v>13.144066666666999</v>
      </c>
      <c r="O565" s="6">
        <f t="shared" si="93"/>
        <v>-64.535645000000002</v>
      </c>
    </row>
    <row r="566" spans="2:15" x14ac:dyDescent="0.25">
      <c r="B566">
        <v>11953555555.556</v>
      </c>
      <c r="C566">
        <v>-83.91095</v>
      </c>
      <c r="D566">
        <v>-74.637328999999994</v>
      </c>
      <c r="F566" s="6">
        <f t="shared" si="94"/>
        <v>17.795722222222</v>
      </c>
      <c r="G566" s="6">
        <f t="shared" si="92"/>
        <v>-46.210262</v>
      </c>
      <c r="J566">
        <v>10445895000</v>
      </c>
      <c r="K566">
        <v>-88.982544000000004</v>
      </c>
      <c r="L566">
        <v>-80.544478999999995</v>
      </c>
      <c r="N566" s="6">
        <f t="shared" si="95"/>
        <v>14.498461111111</v>
      </c>
      <c r="O566" s="6">
        <f t="shared" si="93"/>
        <v>-79.820128999999994</v>
      </c>
    </row>
    <row r="567" spans="2:15" x14ac:dyDescent="0.25">
      <c r="B567">
        <v>13341666666.667</v>
      </c>
      <c r="C567">
        <v>-74.695198000000005</v>
      </c>
      <c r="D567">
        <v>-65.175240000000002</v>
      </c>
      <c r="F567" s="6">
        <f t="shared" si="94"/>
        <v>18.905111111111001</v>
      </c>
      <c r="G567" s="6">
        <f t="shared" si="92"/>
        <v>-44.540455000000001</v>
      </c>
      <c r="J567">
        <v>11534780000</v>
      </c>
      <c r="K567">
        <v>-87.536186000000001</v>
      </c>
      <c r="L567">
        <v>-78.837006000000002</v>
      </c>
      <c r="N567" s="6">
        <f t="shared" si="95"/>
        <v>15.852855555555999</v>
      </c>
      <c r="O567" s="6">
        <f t="shared" si="93"/>
        <v>-74.785767000000007</v>
      </c>
    </row>
    <row r="568" spans="2:15" x14ac:dyDescent="0.25">
      <c r="B568">
        <v>14729777777.778</v>
      </c>
      <c r="C568">
        <v>-72.878158999999997</v>
      </c>
      <c r="D568">
        <v>-63.056896000000002</v>
      </c>
      <c r="F568" s="6">
        <f t="shared" si="94"/>
        <v>20.014500000000002</v>
      </c>
      <c r="G568" s="6">
        <f t="shared" si="92"/>
        <v>-44.575684000000003</v>
      </c>
      <c r="J568">
        <v>12623665000</v>
      </c>
      <c r="K568">
        <v>-89.982437000000004</v>
      </c>
      <c r="L568">
        <v>-81.011016999999995</v>
      </c>
      <c r="N568" s="6">
        <f t="shared" si="95"/>
        <v>17.207249999999998</v>
      </c>
      <c r="O568" s="6">
        <f t="shared" si="93"/>
        <v>-70.344368000000003</v>
      </c>
    </row>
    <row r="569" spans="2:15" x14ac:dyDescent="0.25">
      <c r="B569">
        <v>16117888888.889</v>
      </c>
      <c r="C569">
        <v>-71.345123000000001</v>
      </c>
      <c r="D569">
        <v>-60.937702000000002</v>
      </c>
      <c r="F569" s="6">
        <f t="shared" si="94"/>
        <v>21.123888888888999</v>
      </c>
      <c r="G569" s="6">
        <f t="shared" si="92"/>
        <v>-42.957335999999998</v>
      </c>
      <c r="J569">
        <v>13712550000</v>
      </c>
      <c r="K569">
        <v>-94.542625000000001</v>
      </c>
      <c r="L569">
        <v>-85.391182000000001</v>
      </c>
      <c r="N569" s="6">
        <f t="shared" si="95"/>
        <v>18.561644444443999</v>
      </c>
      <c r="O569" s="6">
        <f t="shared" si="93"/>
        <v>-81.317238000000003</v>
      </c>
    </row>
    <row r="570" spans="2:15" x14ac:dyDescent="0.25">
      <c r="B570">
        <v>17506000000</v>
      </c>
      <c r="C570">
        <v>-73.398246999999998</v>
      </c>
      <c r="D570">
        <v>-61.574604000000001</v>
      </c>
      <c r="F570" s="6">
        <f t="shared" si="94"/>
        <v>22.233277777778</v>
      </c>
      <c r="G570" s="6">
        <f t="shared" si="92"/>
        <v>-45.617851000000002</v>
      </c>
      <c r="J570">
        <v>14801435000</v>
      </c>
      <c r="K570">
        <v>-82.806586999999993</v>
      </c>
      <c r="L570">
        <v>-72.223122000000004</v>
      </c>
      <c r="N570" s="6">
        <f t="shared" si="95"/>
        <v>19.916038888888998</v>
      </c>
      <c r="O570" s="6">
        <f t="shared" si="93"/>
        <v>-81.660506999999996</v>
      </c>
    </row>
    <row r="571" spans="2:15" x14ac:dyDescent="0.25">
      <c r="B571">
        <v>18894111111.111</v>
      </c>
      <c r="C571">
        <v>-69.882216999999997</v>
      </c>
      <c r="D571">
        <v>-57.592796</v>
      </c>
      <c r="F571" s="6">
        <f t="shared" si="94"/>
        <v>23.342666666667</v>
      </c>
      <c r="G571" s="6">
        <f t="shared" si="92"/>
        <v>-48.185146000000003</v>
      </c>
      <c r="J571">
        <v>15890320000</v>
      </c>
      <c r="K571">
        <v>-85.130600000000001</v>
      </c>
      <c r="L571">
        <v>-75.091956999999994</v>
      </c>
      <c r="N571" s="6">
        <f t="shared" si="95"/>
        <v>21.270433333332999</v>
      </c>
      <c r="O571" s="6">
        <f t="shared" si="93"/>
        <v>-86.53904</v>
      </c>
    </row>
    <row r="572" spans="2:15" x14ac:dyDescent="0.25">
      <c r="B572">
        <v>20282222222.222</v>
      </c>
      <c r="C572">
        <v>-72.556503000000006</v>
      </c>
      <c r="D572">
        <v>-59.995052000000001</v>
      </c>
      <c r="F572" s="6">
        <f t="shared" si="94"/>
        <v>24.452055555556001</v>
      </c>
      <c r="G572" s="6">
        <f t="shared" si="92"/>
        <v>-46.092598000000002</v>
      </c>
      <c r="J572">
        <v>16979205000</v>
      </c>
      <c r="K572">
        <v>-79.726867999999996</v>
      </c>
      <c r="L572">
        <v>-68.272628999999995</v>
      </c>
      <c r="N572" s="6">
        <f t="shared" si="95"/>
        <v>22.624827777777998</v>
      </c>
      <c r="O572" s="6">
        <f t="shared" si="93"/>
        <v>-77.191849000000005</v>
      </c>
    </row>
    <row r="573" spans="2:15" x14ac:dyDescent="0.25">
      <c r="B573">
        <v>21670333333.333</v>
      </c>
      <c r="C573">
        <v>-81.058402999999998</v>
      </c>
      <c r="D573">
        <v>-67.929794000000001</v>
      </c>
      <c r="F573" s="6">
        <f t="shared" si="94"/>
        <v>25.561444444444</v>
      </c>
      <c r="G573" s="6">
        <f t="shared" si="92"/>
        <v>-46.217025999999997</v>
      </c>
      <c r="J573">
        <v>18068090000</v>
      </c>
      <c r="K573">
        <v>-74.979263000000003</v>
      </c>
      <c r="L573">
        <v>-64.041573</v>
      </c>
      <c r="N573" s="6">
        <f t="shared" si="95"/>
        <v>23.979222222221999</v>
      </c>
      <c r="O573" s="6">
        <f t="shared" si="93"/>
        <v>-78.107146999999998</v>
      </c>
    </row>
    <row r="574" spans="2:15" x14ac:dyDescent="0.25">
      <c r="B574">
        <v>23058444444.444</v>
      </c>
      <c r="C574">
        <v>-79.903296999999995</v>
      </c>
      <c r="D574">
        <v>-66.453720000000004</v>
      </c>
      <c r="F574" s="6">
        <f t="shared" si="94"/>
        <v>26.670833333333</v>
      </c>
      <c r="G574" s="6">
        <f t="shared" si="92"/>
        <v>-49.248882000000002</v>
      </c>
      <c r="J574">
        <v>19156975000</v>
      </c>
      <c r="K574">
        <v>-84.457970000000003</v>
      </c>
      <c r="L574">
        <v>-73.663109000000006</v>
      </c>
      <c r="N574" s="6">
        <f t="shared" si="95"/>
        <v>25.333616666666998</v>
      </c>
      <c r="O574" s="6">
        <f t="shared" si="93"/>
        <v>-83.709723999999994</v>
      </c>
    </row>
    <row r="575" spans="2:15" x14ac:dyDescent="0.25">
      <c r="B575">
        <v>24446555555.556</v>
      </c>
      <c r="C575">
        <v>-81.979607000000001</v>
      </c>
      <c r="D575">
        <v>-67.905251000000007</v>
      </c>
      <c r="F575" s="6">
        <f t="shared" si="94"/>
        <v>27.780222222222001</v>
      </c>
      <c r="G575" s="6">
        <f t="shared" si="92"/>
        <v>-56.681235999999998</v>
      </c>
      <c r="J575">
        <v>20245860000</v>
      </c>
      <c r="K575">
        <v>-82.010222999999996</v>
      </c>
      <c r="L575">
        <v>-70.995429999999999</v>
      </c>
      <c r="N575" s="6">
        <f t="shared" si="95"/>
        <v>26.688011111110999</v>
      </c>
      <c r="O575" s="6">
        <f t="shared" si="93"/>
        <v>-63.905537000000002</v>
      </c>
    </row>
    <row r="576" spans="2:15" x14ac:dyDescent="0.25">
      <c r="B576">
        <v>25834666666.667</v>
      </c>
      <c r="C576">
        <v>-80.603790000000004</v>
      </c>
      <c r="D576">
        <v>-66.553802000000005</v>
      </c>
      <c r="F576" s="6">
        <f t="shared" si="94"/>
        <v>28.889611111111002</v>
      </c>
      <c r="G576" s="6">
        <f t="shared" si="92"/>
        <v>-61.819969</v>
      </c>
      <c r="J576">
        <v>21334745000</v>
      </c>
      <c r="K576">
        <v>-83.039223000000007</v>
      </c>
      <c r="L576">
        <v>-72.505104000000003</v>
      </c>
      <c r="N576" s="6">
        <f t="shared" si="95"/>
        <v>28.042405555555998</v>
      </c>
      <c r="O576" s="6">
        <f t="shared" si="93"/>
        <v>-70.997116000000005</v>
      </c>
    </row>
    <row r="577" spans="2:15" x14ac:dyDescent="0.25">
      <c r="B577">
        <v>27222777777.778</v>
      </c>
      <c r="C577">
        <v>-70.972755000000006</v>
      </c>
      <c r="D577">
        <v>-55.863247000000001</v>
      </c>
      <c r="F577" s="6">
        <f t="shared" si="94"/>
        <v>29.998999999999999</v>
      </c>
      <c r="G577" s="6">
        <f t="shared" si="92"/>
        <v>-53.827126</v>
      </c>
      <c r="J577">
        <v>22423630000</v>
      </c>
      <c r="K577">
        <v>-76.332626000000005</v>
      </c>
      <c r="L577">
        <v>-65.788498000000004</v>
      </c>
      <c r="N577" s="6">
        <f t="shared" si="95"/>
        <v>29.396799999999999</v>
      </c>
      <c r="O577" s="6">
        <f t="shared" si="93"/>
        <v>-69.106505999999996</v>
      </c>
    </row>
    <row r="578" spans="2:15" x14ac:dyDescent="0.25">
      <c r="B578">
        <v>28610888888.889</v>
      </c>
      <c r="C578">
        <v>-70.782966999999999</v>
      </c>
      <c r="D578">
        <v>-54.154677999999997</v>
      </c>
      <c r="F578" s="6" t="s">
        <v>25</v>
      </c>
      <c r="J578">
        <v>23512515000</v>
      </c>
      <c r="K578">
        <v>-71.926047999999994</v>
      </c>
      <c r="L578">
        <v>-60.387287000000001</v>
      </c>
      <c r="N578" s="6" t="s">
        <v>25</v>
      </c>
    </row>
    <row r="579" spans="2:15" x14ac:dyDescent="0.25">
      <c r="B579">
        <v>29999000000</v>
      </c>
      <c r="C579">
        <v>-67.006011999999998</v>
      </c>
      <c r="D579">
        <v>-50.354495999999997</v>
      </c>
      <c r="J579">
        <v>24601400000</v>
      </c>
      <c r="K579">
        <v>-64.707938999999996</v>
      </c>
      <c r="L579">
        <v>-52.312592000000002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177</v>
      </c>
      <c r="D584" t="s">
        <v>100</v>
      </c>
      <c r="J584" t="s">
        <v>23</v>
      </c>
      <c r="K584" t="s">
        <v>154</v>
      </c>
      <c r="L584" t="s">
        <v>76</v>
      </c>
    </row>
    <row r="585" spans="2:15" x14ac:dyDescent="0.25">
      <c r="B585">
        <v>10030000000</v>
      </c>
      <c r="C585">
        <v>-55.363872999999998</v>
      </c>
      <c r="D585">
        <v>-46.585304000000001</v>
      </c>
      <c r="J585">
        <v>5017700000</v>
      </c>
      <c r="K585">
        <v>-69.338226000000006</v>
      </c>
      <c r="L585">
        <v>-61.164845</v>
      </c>
    </row>
    <row r="586" spans="2:15" x14ac:dyDescent="0.25">
      <c r="B586">
        <v>11139388888.889</v>
      </c>
      <c r="C586">
        <v>-54.572066999999997</v>
      </c>
      <c r="D586">
        <v>-45.896701999999998</v>
      </c>
      <c r="J586">
        <v>6372094444.4443998</v>
      </c>
      <c r="K586">
        <v>-70.308539999999994</v>
      </c>
      <c r="L586">
        <v>-62.599186000000003</v>
      </c>
    </row>
    <row r="587" spans="2:15" x14ac:dyDescent="0.25">
      <c r="B587">
        <v>12248777777.778</v>
      </c>
      <c r="C587">
        <v>-55.247036000000001</v>
      </c>
      <c r="D587">
        <v>-46.647545000000001</v>
      </c>
      <c r="J587">
        <v>7726488888.8888998</v>
      </c>
      <c r="K587">
        <v>-79.722008000000002</v>
      </c>
      <c r="L587">
        <v>-71.714493000000004</v>
      </c>
    </row>
    <row r="588" spans="2:15" x14ac:dyDescent="0.25">
      <c r="B588">
        <v>13358166666.667</v>
      </c>
      <c r="C588">
        <v>-56.387588999999998</v>
      </c>
      <c r="D588">
        <v>-47.407767999999997</v>
      </c>
      <c r="J588">
        <v>9080883333.3332996</v>
      </c>
      <c r="K588">
        <v>-74.146675000000002</v>
      </c>
      <c r="L588">
        <v>-65.806235999999998</v>
      </c>
    </row>
    <row r="589" spans="2:15" x14ac:dyDescent="0.25">
      <c r="B589">
        <v>14467555555.556</v>
      </c>
      <c r="C589">
        <v>-55.543751</v>
      </c>
      <c r="D589">
        <v>-46.244244000000002</v>
      </c>
      <c r="J589">
        <v>10435277777.778</v>
      </c>
      <c r="K589">
        <v>-87.942070000000001</v>
      </c>
      <c r="L589">
        <v>-79.488274000000004</v>
      </c>
    </row>
    <row r="590" spans="2:15" x14ac:dyDescent="0.25">
      <c r="B590">
        <v>15576944444.444</v>
      </c>
      <c r="C590">
        <v>-55.116836999999997</v>
      </c>
      <c r="D590">
        <v>-45.843212000000001</v>
      </c>
      <c r="J590">
        <v>11789672222.222</v>
      </c>
      <c r="K590">
        <v>-76.013382000000007</v>
      </c>
      <c r="L590">
        <v>-67.575316999999998</v>
      </c>
    </row>
    <row r="591" spans="2:15" x14ac:dyDescent="0.25">
      <c r="B591">
        <v>16686333333.333</v>
      </c>
      <c r="C591">
        <v>-55.728301999999999</v>
      </c>
      <c r="D591">
        <v>-46.20834</v>
      </c>
      <c r="J591">
        <v>13144066666.667</v>
      </c>
      <c r="K591">
        <v>-73.234825000000001</v>
      </c>
      <c r="L591">
        <v>-64.535645000000002</v>
      </c>
    </row>
    <row r="592" spans="2:15" x14ac:dyDescent="0.25">
      <c r="B592">
        <v>17795722222.222</v>
      </c>
      <c r="C592">
        <v>-56.031520999999998</v>
      </c>
      <c r="D592">
        <v>-46.210262</v>
      </c>
      <c r="J592">
        <v>14498461111.111</v>
      </c>
      <c r="K592">
        <v>-88.791550000000001</v>
      </c>
      <c r="L592">
        <v>-79.820128999999994</v>
      </c>
    </row>
    <row r="593" spans="2:12" x14ac:dyDescent="0.25">
      <c r="B593">
        <v>18905111111.111</v>
      </c>
      <c r="C593">
        <v>-54.947879999999998</v>
      </c>
      <c r="D593">
        <v>-44.540455000000001</v>
      </c>
      <c r="J593">
        <v>15852855555.556</v>
      </c>
      <c r="K593">
        <v>-83.937218000000001</v>
      </c>
      <c r="L593">
        <v>-74.785767000000007</v>
      </c>
    </row>
    <row r="594" spans="2:12" x14ac:dyDescent="0.25">
      <c r="B594">
        <v>20014500000</v>
      </c>
      <c r="C594">
        <v>-56.399326000000002</v>
      </c>
      <c r="D594">
        <v>-44.575684000000003</v>
      </c>
      <c r="J594">
        <v>17207250000</v>
      </c>
      <c r="K594">
        <v>-80.927841000000001</v>
      </c>
      <c r="L594">
        <v>-70.344368000000003</v>
      </c>
    </row>
    <row r="595" spans="2:12" x14ac:dyDescent="0.25">
      <c r="B595">
        <v>21123888888.889</v>
      </c>
      <c r="C595">
        <v>-55.246760999999999</v>
      </c>
      <c r="D595">
        <v>-42.957335999999998</v>
      </c>
      <c r="J595">
        <v>18561644444.444</v>
      </c>
      <c r="K595">
        <v>-91.355880999999997</v>
      </c>
      <c r="L595">
        <v>-81.317238000000003</v>
      </c>
    </row>
    <row r="596" spans="2:12" x14ac:dyDescent="0.25">
      <c r="B596">
        <v>22233277777.778</v>
      </c>
      <c r="C596">
        <v>-58.179302</v>
      </c>
      <c r="D596">
        <v>-45.617851000000002</v>
      </c>
      <c r="J596">
        <v>19916038888.889</v>
      </c>
      <c r="K596">
        <v>-93.114745999999997</v>
      </c>
      <c r="L596">
        <v>-81.660506999999996</v>
      </c>
    </row>
    <row r="597" spans="2:12" x14ac:dyDescent="0.25">
      <c r="B597">
        <v>23342666666.667</v>
      </c>
      <c r="C597">
        <v>-61.313755</v>
      </c>
      <c r="D597">
        <v>-48.185146000000003</v>
      </c>
      <c r="J597">
        <v>21270433333.333</v>
      </c>
      <c r="K597">
        <v>-97.476730000000003</v>
      </c>
      <c r="L597">
        <v>-86.53904</v>
      </c>
    </row>
    <row r="598" spans="2:12" x14ac:dyDescent="0.25">
      <c r="B598">
        <v>24452055555.556</v>
      </c>
      <c r="C598">
        <v>-59.542171000000003</v>
      </c>
      <c r="D598">
        <v>-46.092598000000002</v>
      </c>
      <c r="J598">
        <v>22624827777.778</v>
      </c>
      <c r="K598">
        <v>-87.986710000000002</v>
      </c>
      <c r="L598">
        <v>-77.191849000000005</v>
      </c>
    </row>
    <row r="599" spans="2:12" x14ac:dyDescent="0.25">
      <c r="B599">
        <v>25561444444.444</v>
      </c>
      <c r="C599">
        <v>-60.291381999999999</v>
      </c>
      <c r="D599">
        <v>-46.217025999999997</v>
      </c>
      <c r="J599">
        <v>23979222222.222</v>
      </c>
      <c r="K599">
        <v>-89.121941000000007</v>
      </c>
      <c r="L599">
        <v>-78.107146999999998</v>
      </c>
    </row>
    <row r="600" spans="2:12" x14ac:dyDescent="0.25">
      <c r="B600">
        <v>26670833333.333</v>
      </c>
      <c r="C600">
        <v>-63.298870000000001</v>
      </c>
      <c r="D600">
        <v>-49.248882000000002</v>
      </c>
      <c r="J600">
        <v>25333616666.667</v>
      </c>
      <c r="K600">
        <v>-94.243842999999998</v>
      </c>
      <c r="L600">
        <v>-83.709723999999994</v>
      </c>
    </row>
    <row r="601" spans="2:12" x14ac:dyDescent="0.25">
      <c r="B601">
        <v>27780222222.222</v>
      </c>
      <c r="C601">
        <v>-71.790749000000005</v>
      </c>
      <c r="D601">
        <v>-56.681235999999998</v>
      </c>
      <c r="J601">
        <v>26688011111.111</v>
      </c>
      <c r="K601">
        <v>-74.449661000000006</v>
      </c>
      <c r="L601">
        <v>-63.905537000000002</v>
      </c>
    </row>
    <row r="602" spans="2:12" x14ac:dyDescent="0.25">
      <c r="B602">
        <v>28889611111.111</v>
      </c>
      <c r="C602">
        <v>-78.448256999999998</v>
      </c>
      <c r="D602">
        <v>-61.819969</v>
      </c>
      <c r="J602">
        <v>28042405555.556</v>
      </c>
      <c r="K602">
        <v>-82.535872999999995</v>
      </c>
      <c r="L602">
        <v>-70.997116000000005</v>
      </c>
    </row>
    <row r="603" spans="2:12" x14ac:dyDescent="0.25">
      <c r="B603">
        <v>29999000000</v>
      </c>
      <c r="C603">
        <v>-70.478645</v>
      </c>
      <c r="D603">
        <v>-53.827126</v>
      </c>
      <c r="J603">
        <v>29396800000</v>
      </c>
      <c r="K603">
        <v>-81.501853999999994</v>
      </c>
      <c r="L603">
        <v>-69.106505999999996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78B1-3FD8-4A26-B08A-037FFBD87798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376</v>
      </c>
    </row>
    <row r="3" spans="1:29" x14ac:dyDescent="0.25">
      <c r="A3" t="s">
        <v>338</v>
      </c>
    </row>
    <row r="4" spans="1:29" x14ac:dyDescent="0.25">
      <c r="A4" t="s">
        <v>339</v>
      </c>
    </row>
    <row r="5" spans="1:29" x14ac:dyDescent="0.25">
      <c r="A5" t="s">
        <v>340</v>
      </c>
    </row>
    <row r="8" spans="1:29" x14ac:dyDescent="0.25">
      <c r="A8" s="88" t="s">
        <v>341</v>
      </c>
      <c r="K8" s="88" t="s">
        <v>342</v>
      </c>
      <c r="U8" s="88" t="s">
        <v>343</v>
      </c>
    </row>
    <row r="9" spans="1:29" x14ac:dyDescent="0.25">
      <c r="A9" s="88" t="s">
        <v>344</v>
      </c>
      <c r="B9">
        <v>2</v>
      </c>
      <c r="K9" s="88" t="s">
        <v>344</v>
      </c>
      <c r="L9">
        <v>2</v>
      </c>
      <c r="U9" s="88" t="s">
        <v>344</v>
      </c>
      <c r="V9">
        <v>2</v>
      </c>
    </row>
    <row r="10" spans="1:29" x14ac:dyDescent="0.25">
      <c r="A10" s="88" t="s">
        <v>345</v>
      </c>
      <c r="B10" s="88" t="s">
        <v>346</v>
      </c>
      <c r="C10" s="88" t="s">
        <v>347</v>
      </c>
      <c r="D10" s="88" t="s">
        <v>348</v>
      </c>
      <c r="E10" s="88" t="s">
        <v>349</v>
      </c>
      <c r="F10" s="88" t="s">
        <v>346</v>
      </c>
      <c r="G10" s="88" t="s">
        <v>350</v>
      </c>
      <c r="H10" s="88" t="s">
        <v>348</v>
      </c>
      <c r="I10" s="88" t="s">
        <v>349</v>
      </c>
      <c r="K10" s="88" t="s">
        <v>345</v>
      </c>
      <c r="L10" s="88" t="s">
        <v>346</v>
      </c>
      <c r="M10" s="88" t="s">
        <v>347</v>
      </c>
      <c r="N10" s="88" t="s">
        <v>348</v>
      </c>
      <c r="O10" s="88" t="s">
        <v>349</v>
      </c>
      <c r="P10" s="88" t="s">
        <v>346</v>
      </c>
      <c r="Q10" s="88" t="s">
        <v>350</v>
      </c>
      <c r="R10" s="88" t="s">
        <v>348</v>
      </c>
      <c r="S10" s="88" t="s">
        <v>349</v>
      </c>
      <c r="U10" s="88" t="s">
        <v>345</v>
      </c>
      <c r="V10" s="88" t="s">
        <v>346</v>
      </c>
      <c r="W10" s="88" t="s">
        <v>347</v>
      </c>
      <c r="X10" s="88" t="s">
        <v>348</v>
      </c>
      <c r="Y10" s="88" t="s">
        <v>349</v>
      </c>
      <c r="Z10" s="88" t="s">
        <v>346</v>
      </c>
      <c r="AA10" s="88" t="s">
        <v>350</v>
      </c>
      <c r="AB10" s="88" t="s">
        <v>348</v>
      </c>
      <c r="AC10" s="88" t="s">
        <v>349</v>
      </c>
    </row>
    <row r="11" spans="1:29" x14ac:dyDescent="0.25">
      <c r="A11" t="s">
        <v>351</v>
      </c>
      <c r="B11" t="s">
        <v>352</v>
      </c>
      <c r="C11" t="s">
        <v>353</v>
      </c>
      <c r="D11">
        <v>4</v>
      </c>
      <c r="E11">
        <v>204</v>
      </c>
      <c r="F11" t="s">
        <v>352</v>
      </c>
      <c r="G11" t="s">
        <v>354</v>
      </c>
      <c r="H11">
        <v>4</v>
      </c>
      <c r="I11">
        <v>204</v>
      </c>
      <c r="K11" t="s">
        <v>351</v>
      </c>
      <c r="L11" t="s">
        <v>355</v>
      </c>
      <c r="M11" t="s">
        <v>354</v>
      </c>
      <c r="N11">
        <v>5</v>
      </c>
      <c r="O11">
        <v>103</v>
      </c>
      <c r="P11" t="s">
        <v>355</v>
      </c>
      <c r="Q11" t="s">
        <v>356</v>
      </c>
      <c r="R11">
        <v>5</v>
      </c>
      <c r="S11">
        <v>103</v>
      </c>
      <c r="U11" t="s">
        <v>351</v>
      </c>
      <c r="V11" t="s">
        <v>357</v>
      </c>
      <c r="W11" t="s">
        <v>358</v>
      </c>
      <c r="X11">
        <v>5</v>
      </c>
      <c r="Y11">
        <v>205</v>
      </c>
      <c r="Z11" t="s">
        <v>357</v>
      </c>
      <c r="AA11" t="s">
        <v>359</v>
      </c>
      <c r="AB11">
        <v>5</v>
      </c>
      <c r="AC11">
        <v>205</v>
      </c>
    </row>
    <row r="12" spans="1:29" x14ac:dyDescent="0.25">
      <c r="A12" t="s">
        <v>360</v>
      </c>
      <c r="B12" t="s">
        <v>352</v>
      </c>
      <c r="C12" t="s">
        <v>353</v>
      </c>
      <c r="D12">
        <v>4</v>
      </c>
      <c r="E12">
        <v>204</v>
      </c>
      <c r="F12" t="s">
        <v>352</v>
      </c>
      <c r="G12" t="s">
        <v>361</v>
      </c>
      <c r="H12">
        <v>4</v>
      </c>
      <c r="I12">
        <v>204</v>
      </c>
      <c r="K12" t="s">
        <v>360</v>
      </c>
      <c r="L12" t="s">
        <v>355</v>
      </c>
      <c r="M12" t="s">
        <v>354</v>
      </c>
      <c r="N12">
        <v>5</v>
      </c>
      <c r="O12">
        <v>103</v>
      </c>
      <c r="P12" t="s">
        <v>355</v>
      </c>
      <c r="Q12" t="s">
        <v>375</v>
      </c>
      <c r="R12">
        <v>5</v>
      </c>
      <c r="S12">
        <v>103</v>
      </c>
      <c r="U12" t="s">
        <v>360</v>
      </c>
      <c r="V12" t="s">
        <v>357</v>
      </c>
      <c r="W12" t="s">
        <v>358</v>
      </c>
      <c r="X12">
        <v>5</v>
      </c>
      <c r="Y12">
        <v>205</v>
      </c>
      <c r="Z12" t="s">
        <v>357</v>
      </c>
      <c r="AA12" t="s">
        <v>362</v>
      </c>
      <c r="AB12">
        <v>5</v>
      </c>
      <c r="AC12">
        <v>205</v>
      </c>
    </row>
    <row r="18" spans="1:29" x14ac:dyDescent="0.25">
      <c r="A18" s="88" t="s">
        <v>363</v>
      </c>
      <c r="K18" s="88" t="s">
        <v>364</v>
      </c>
      <c r="U18" s="88" t="s">
        <v>365</v>
      </c>
    </row>
    <row r="19" spans="1:29" x14ac:dyDescent="0.25">
      <c r="A19" s="88" t="s">
        <v>344</v>
      </c>
      <c r="B19">
        <v>2</v>
      </c>
      <c r="K19" s="88" t="s">
        <v>344</v>
      </c>
      <c r="L19">
        <v>2</v>
      </c>
      <c r="U19" s="88" t="s">
        <v>344</v>
      </c>
      <c r="V19">
        <v>2</v>
      </c>
    </row>
    <row r="20" spans="1:29" x14ac:dyDescent="0.25">
      <c r="A20" s="88" t="s">
        <v>345</v>
      </c>
      <c r="B20" s="88" t="s">
        <v>346</v>
      </c>
      <c r="C20" s="88" t="s">
        <v>347</v>
      </c>
      <c r="D20" s="88" t="s">
        <v>348</v>
      </c>
      <c r="E20" s="88" t="s">
        <v>349</v>
      </c>
      <c r="F20" s="88" t="s">
        <v>346</v>
      </c>
      <c r="G20" s="88" t="s">
        <v>350</v>
      </c>
      <c r="H20" s="88" t="s">
        <v>348</v>
      </c>
      <c r="I20" s="88" t="s">
        <v>349</v>
      </c>
      <c r="K20" s="88" t="s">
        <v>345</v>
      </c>
      <c r="L20" s="88" t="s">
        <v>346</v>
      </c>
      <c r="M20" s="88" t="s">
        <v>347</v>
      </c>
      <c r="N20" s="88" t="s">
        <v>348</v>
      </c>
      <c r="O20" s="88" t="s">
        <v>349</v>
      </c>
      <c r="P20" s="88" t="s">
        <v>346</v>
      </c>
      <c r="Q20" s="88" t="s">
        <v>350</v>
      </c>
      <c r="R20" s="88" t="s">
        <v>348</v>
      </c>
      <c r="S20" s="88" t="s">
        <v>349</v>
      </c>
      <c r="U20" s="88" t="s">
        <v>345</v>
      </c>
      <c r="V20" s="88" t="s">
        <v>346</v>
      </c>
      <c r="W20" s="88" t="s">
        <v>347</v>
      </c>
      <c r="X20" s="88" t="s">
        <v>348</v>
      </c>
      <c r="Y20" s="88" t="s">
        <v>349</v>
      </c>
      <c r="Z20" s="88" t="s">
        <v>346</v>
      </c>
      <c r="AA20" s="88" t="s">
        <v>350</v>
      </c>
      <c r="AB20" s="88" t="s">
        <v>348</v>
      </c>
      <c r="AC20" s="88" t="s">
        <v>349</v>
      </c>
    </row>
    <row r="21" spans="1:29" x14ac:dyDescent="0.25">
      <c r="A21" t="s">
        <v>351</v>
      </c>
      <c r="B21" t="s">
        <v>357</v>
      </c>
      <c r="C21" t="s">
        <v>358</v>
      </c>
      <c r="D21">
        <v>5</v>
      </c>
      <c r="E21">
        <v>205</v>
      </c>
      <c r="F21" t="s">
        <v>357</v>
      </c>
      <c r="G21" t="s">
        <v>353</v>
      </c>
      <c r="H21">
        <v>5</v>
      </c>
      <c r="I21">
        <v>205</v>
      </c>
      <c r="K21" t="s">
        <v>351</v>
      </c>
      <c r="L21" t="s">
        <v>357</v>
      </c>
      <c r="M21" t="s">
        <v>358</v>
      </c>
      <c r="N21">
        <v>5</v>
      </c>
      <c r="O21">
        <v>205</v>
      </c>
      <c r="P21" t="s">
        <v>357</v>
      </c>
      <c r="Q21" t="s">
        <v>366</v>
      </c>
      <c r="R21">
        <v>5</v>
      </c>
      <c r="S21">
        <v>205</v>
      </c>
      <c r="U21" t="s">
        <v>351</v>
      </c>
      <c r="V21" t="s">
        <v>365</v>
      </c>
      <c r="W21" t="s">
        <v>358</v>
      </c>
      <c r="X21">
        <v>3</v>
      </c>
      <c r="Y21">
        <v>103</v>
      </c>
      <c r="Z21" t="s">
        <v>365</v>
      </c>
      <c r="AA21" t="s">
        <v>367</v>
      </c>
      <c r="AB21">
        <v>3</v>
      </c>
      <c r="AC21">
        <v>103</v>
      </c>
    </row>
    <row r="22" spans="1:29" x14ac:dyDescent="0.25">
      <c r="A22" t="s">
        <v>360</v>
      </c>
      <c r="B22" t="s">
        <v>357</v>
      </c>
      <c r="C22" t="s">
        <v>358</v>
      </c>
      <c r="D22">
        <v>5</v>
      </c>
      <c r="E22">
        <v>205</v>
      </c>
      <c r="F22" t="s">
        <v>357</v>
      </c>
      <c r="G22" t="s">
        <v>366</v>
      </c>
      <c r="H22">
        <v>5</v>
      </c>
      <c r="I22">
        <v>205</v>
      </c>
      <c r="K22" t="s">
        <v>360</v>
      </c>
      <c r="L22" t="s">
        <v>357</v>
      </c>
      <c r="M22" t="s">
        <v>358</v>
      </c>
      <c r="N22">
        <v>5</v>
      </c>
      <c r="O22">
        <v>205</v>
      </c>
      <c r="P22" t="s">
        <v>357</v>
      </c>
      <c r="Q22" t="s">
        <v>353</v>
      </c>
      <c r="R22">
        <v>5</v>
      </c>
      <c r="S22">
        <v>205</v>
      </c>
      <c r="U22" t="s">
        <v>360</v>
      </c>
      <c r="V22" t="s">
        <v>365</v>
      </c>
      <c r="W22" t="s">
        <v>358</v>
      </c>
      <c r="X22">
        <v>3</v>
      </c>
      <c r="Y22">
        <v>103</v>
      </c>
      <c r="Z22" t="s">
        <v>365</v>
      </c>
      <c r="AA22" t="s">
        <v>368</v>
      </c>
      <c r="AB22">
        <v>3</v>
      </c>
      <c r="AC22">
        <v>103</v>
      </c>
    </row>
    <row r="28" spans="1:29" ht="15.75" thickBot="1" x14ac:dyDescent="0.3">
      <c r="A28" s="88" t="s">
        <v>369</v>
      </c>
      <c r="K28" s="88" t="s">
        <v>370</v>
      </c>
      <c r="U28" s="89"/>
      <c r="V28" s="89"/>
      <c r="W28" s="89"/>
      <c r="X28" s="90" t="s">
        <v>192</v>
      </c>
      <c r="Y28" s="89"/>
      <c r="Z28" s="89"/>
      <c r="AA28" s="89"/>
    </row>
    <row r="29" spans="1:29" ht="25.5" thickTop="1" thickBot="1" x14ac:dyDescent="0.3">
      <c r="A29" s="88" t="s">
        <v>344</v>
      </c>
      <c r="B29">
        <v>5</v>
      </c>
      <c r="K29" s="88" t="s">
        <v>344</v>
      </c>
      <c r="L29">
        <v>4</v>
      </c>
      <c r="U29" s="91" t="s">
        <v>179</v>
      </c>
      <c r="V29" s="92" t="s">
        <v>180</v>
      </c>
      <c r="W29" s="92" t="s">
        <v>181</v>
      </c>
      <c r="X29" s="92" t="s">
        <v>182</v>
      </c>
      <c r="Y29" s="92" t="s">
        <v>183</v>
      </c>
      <c r="Z29" s="92" t="s">
        <v>184</v>
      </c>
      <c r="AA29" s="93" t="s">
        <v>185</v>
      </c>
    </row>
    <row r="30" spans="1:29" ht="16.5" thickTop="1" thickBot="1" x14ac:dyDescent="0.3">
      <c r="A30" s="88" t="s">
        <v>345</v>
      </c>
      <c r="B30" s="88" t="s">
        <v>346</v>
      </c>
      <c r="C30" s="88" t="s">
        <v>347</v>
      </c>
      <c r="D30" s="88" t="s">
        <v>348</v>
      </c>
      <c r="E30" s="88" t="s">
        <v>349</v>
      </c>
      <c r="F30" s="88" t="s">
        <v>346</v>
      </c>
      <c r="G30" s="88" t="s">
        <v>350</v>
      </c>
      <c r="H30" s="88" t="s">
        <v>348</v>
      </c>
      <c r="I30" s="88" t="s">
        <v>349</v>
      </c>
      <c r="K30" s="88" t="s">
        <v>345</v>
      </c>
      <c r="L30" s="88" t="s">
        <v>346</v>
      </c>
      <c r="M30" s="88" t="s">
        <v>347</v>
      </c>
      <c r="N30" s="88" t="s">
        <v>348</v>
      </c>
      <c r="O30" s="88" t="s">
        <v>349</v>
      </c>
      <c r="P30" s="88" t="s">
        <v>346</v>
      </c>
      <c r="Q30" s="88" t="s">
        <v>350</v>
      </c>
      <c r="R30" s="88" t="s">
        <v>348</v>
      </c>
      <c r="S30" s="88" t="s">
        <v>349</v>
      </c>
      <c r="U30" s="94" t="s">
        <v>186</v>
      </c>
      <c r="V30" s="95">
        <f>'5Rx0L'!H7</f>
        <v>35.510429315789473</v>
      </c>
      <c r="W30" s="95" t="s">
        <v>187</v>
      </c>
      <c r="X30" s="95">
        <f>'5Rx5L'!H7</f>
        <v>35.3349344736842</v>
      </c>
      <c r="Y30" s="95">
        <f>'5Rx5L'!H31</f>
        <v>18.279841736842105</v>
      </c>
      <c r="Z30" s="95">
        <f>'5Rx5L'!H55</f>
        <v>34.867596894736849</v>
      </c>
      <c r="AA30" s="96">
        <f>'5Rx5L'!H79</f>
        <v>24.520828526315789</v>
      </c>
    </row>
    <row r="31" spans="1:29" ht="15.75" thickBot="1" x14ac:dyDescent="0.3">
      <c r="A31" s="97" t="s">
        <v>222</v>
      </c>
      <c r="B31" t="s">
        <v>371</v>
      </c>
      <c r="C31" t="s">
        <v>367</v>
      </c>
      <c r="D31">
        <v>5</v>
      </c>
      <c r="E31">
        <v>205</v>
      </c>
      <c r="F31" t="s">
        <v>371</v>
      </c>
      <c r="G31" t="s">
        <v>359</v>
      </c>
      <c r="H31">
        <v>5</v>
      </c>
      <c r="I31">
        <v>205</v>
      </c>
      <c r="K31" s="97" t="s">
        <v>222</v>
      </c>
      <c r="L31" t="s">
        <v>355</v>
      </c>
      <c r="M31" t="s">
        <v>354</v>
      </c>
      <c r="N31">
        <v>5</v>
      </c>
      <c r="O31">
        <v>103</v>
      </c>
      <c r="P31" t="s">
        <v>355</v>
      </c>
      <c r="Q31" t="s">
        <v>356</v>
      </c>
      <c r="R31">
        <v>5</v>
      </c>
      <c r="S31">
        <v>103</v>
      </c>
      <c r="U31" s="94" t="s">
        <v>188</v>
      </c>
      <c r="V31" s="95">
        <f>'5Rx0L'!H31</f>
        <v>69.98411715789473</v>
      </c>
      <c r="W31" s="95">
        <f>'5Rx5L'!H103</f>
        <v>65.769363578947363</v>
      </c>
      <c r="X31" s="95">
        <f>'5Rx5L'!H127</f>
        <v>66.075660894736842</v>
      </c>
      <c r="Y31" s="95">
        <f>'5Rx5L'!H151</f>
        <v>66.473726947368419</v>
      </c>
      <c r="Z31" s="95">
        <f>'5Rx5L'!H175</f>
        <v>68.138399842105287</v>
      </c>
      <c r="AA31" s="96">
        <f>'5Rx5L'!H199</f>
        <v>74.513412263157903</v>
      </c>
    </row>
    <row r="32" spans="1:29" ht="15.75" thickBot="1" x14ac:dyDescent="0.3">
      <c r="A32" s="97" t="s">
        <v>223</v>
      </c>
      <c r="B32" t="s">
        <v>371</v>
      </c>
      <c r="C32" t="s">
        <v>367</v>
      </c>
      <c r="D32">
        <v>5</v>
      </c>
      <c r="E32">
        <v>205</v>
      </c>
      <c r="F32" t="s">
        <v>371</v>
      </c>
      <c r="G32" t="s">
        <v>372</v>
      </c>
      <c r="H32">
        <v>5</v>
      </c>
      <c r="I32">
        <v>205</v>
      </c>
      <c r="K32" s="97" t="s">
        <v>223</v>
      </c>
      <c r="L32" t="s">
        <v>355</v>
      </c>
      <c r="M32" t="s">
        <v>373</v>
      </c>
      <c r="N32">
        <v>5</v>
      </c>
      <c r="O32">
        <v>103</v>
      </c>
      <c r="P32" t="s">
        <v>355</v>
      </c>
      <c r="Q32" t="s">
        <v>374</v>
      </c>
      <c r="R32">
        <v>5</v>
      </c>
      <c r="S32">
        <v>103</v>
      </c>
      <c r="U32" s="94" t="s">
        <v>189</v>
      </c>
      <c r="V32" s="95">
        <f>'5Rx0L'!H55</f>
        <v>102.82747936842107</v>
      </c>
      <c r="W32" s="95">
        <f>'5Rx5L'!H223</f>
        <v>76.227782684210524</v>
      </c>
      <c r="X32" s="95">
        <f>'5Rx5L'!H247</f>
        <v>93.51315068421053</v>
      </c>
      <c r="Y32" s="95">
        <f>'5Rx5L'!H271</f>
        <v>78.763900315789471</v>
      </c>
      <c r="Z32" s="95">
        <f>'5Rx5L'!H295</f>
        <v>96.487608105263178</v>
      </c>
      <c r="AA32" s="96">
        <f>'5Rx5L'!H319</f>
        <v>78.485655315789472</v>
      </c>
    </row>
    <row r="33" spans="1:27" ht="15.75" thickBot="1" x14ac:dyDescent="0.3">
      <c r="A33" s="97" t="s">
        <v>224</v>
      </c>
      <c r="B33" t="s">
        <v>371</v>
      </c>
      <c r="C33" t="s">
        <v>367</v>
      </c>
      <c r="D33">
        <v>5</v>
      </c>
      <c r="E33">
        <v>205</v>
      </c>
      <c r="F33" t="s">
        <v>371</v>
      </c>
      <c r="G33" t="s">
        <v>353</v>
      </c>
      <c r="H33">
        <v>5</v>
      </c>
      <c r="I33">
        <v>205</v>
      </c>
      <c r="K33" s="97" t="s">
        <v>224</v>
      </c>
      <c r="L33" t="s">
        <v>355</v>
      </c>
      <c r="M33" t="s">
        <v>368</v>
      </c>
      <c r="N33">
        <v>5</v>
      </c>
      <c r="O33">
        <v>103</v>
      </c>
      <c r="P33" t="s">
        <v>355</v>
      </c>
      <c r="Q33" t="s">
        <v>362</v>
      </c>
      <c r="R33">
        <v>5</v>
      </c>
      <c r="S33">
        <v>103</v>
      </c>
      <c r="U33" s="94" t="s">
        <v>190</v>
      </c>
      <c r="V33" s="95">
        <f>'5Rx0L'!H79</f>
        <v>158.43628168421051</v>
      </c>
      <c r="W33" s="95">
        <f>'5Rx5L'!H343</f>
        <v>89.134012473684209</v>
      </c>
      <c r="X33" s="95">
        <f>'5Rx5L'!H367</f>
        <v>121.38124015789475</v>
      </c>
      <c r="Y33" s="95">
        <f>'5Rx5L'!H391</f>
        <v>121.07420536842105</v>
      </c>
      <c r="Z33" s="95">
        <f>'5Rx5L'!H415</f>
        <v>122.82479352631579</v>
      </c>
      <c r="AA33" s="96">
        <f>'5Rx5L'!H439</f>
        <v>120.67678542105264</v>
      </c>
    </row>
    <row r="34" spans="1:27" ht="15.75" thickBot="1" x14ac:dyDescent="0.3">
      <c r="A34" s="97" t="s">
        <v>225</v>
      </c>
      <c r="B34" t="s">
        <v>371</v>
      </c>
      <c r="C34" t="s">
        <v>367</v>
      </c>
      <c r="D34">
        <v>5</v>
      </c>
      <c r="E34">
        <v>205</v>
      </c>
      <c r="F34" t="s">
        <v>371</v>
      </c>
      <c r="G34" t="s">
        <v>354</v>
      </c>
      <c r="H34">
        <v>5</v>
      </c>
      <c r="I34">
        <v>205</v>
      </c>
      <c r="K34" s="97" t="s">
        <v>225</v>
      </c>
      <c r="L34" t="s">
        <v>355</v>
      </c>
      <c r="M34" t="s">
        <v>366</v>
      </c>
      <c r="N34">
        <v>5</v>
      </c>
      <c r="O34">
        <v>103</v>
      </c>
      <c r="P34" t="s">
        <v>355</v>
      </c>
      <c r="Q34" t="s">
        <v>361</v>
      </c>
      <c r="R34">
        <v>5</v>
      </c>
      <c r="S34">
        <v>103</v>
      </c>
      <c r="U34" s="98" t="s">
        <v>191</v>
      </c>
      <c r="V34" s="99">
        <f>'5Rx0L'!H103</f>
        <v>176.47655442105264</v>
      </c>
      <c r="W34" s="99">
        <f>'5Rx5L'!H463</f>
        <v>143.05107457894738</v>
      </c>
      <c r="X34" s="99">
        <f>'5Rx5L'!H487</f>
        <v>148.24278278947367</v>
      </c>
      <c r="Y34" s="99">
        <f>'5Rx5L'!H511</f>
        <v>136.62654057894738</v>
      </c>
      <c r="Z34" s="99">
        <f>'5Rx5L'!H535</f>
        <v>148.00034642105263</v>
      </c>
      <c r="AA34" s="100">
        <f>'5Rx5L'!H559</f>
        <v>144.74638052631582</v>
      </c>
    </row>
    <row r="35" spans="1:27" ht="15.75" thickTop="1" x14ac:dyDescent="0.25">
      <c r="A35" s="97" t="s">
        <v>277</v>
      </c>
      <c r="B35" t="s">
        <v>371</v>
      </c>
      <c r="C35" t="s">
        <v>367</v>
      </c>
      <c r="D35">
        <v>5</v>
      </c>
      <c r="E35">
        <v>205</v>
      </c>
      <c r="F35" t="s">
        <v>371</v>
      </c>
      <c r="G35" t="s">
        <v>356</v>
      </c>
      <c r="H35">
        <v>5</v>
      </c>
      <c r="I35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34"/>
  <sheetViews>
    <sheetView zoomScaleNormal="100" workbookViewId="0">
      <selection activeCell="M1" sqref="M1:N104857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114</v>
      </c>
      <c r="B2" t="s">
        <v>102</v>
      </c>
      <c r="C2" t="s">
        <v>271</v>
      </c>
      <c r="F2" s="73" t="s">
        <v>222</v>
      </c>
      <c r="G2" s="73" t="s">
        <v>223</v>
      </c>
      <c r="H2" s="73" t="s">
        <v>224</v>
      </c>
      <c r="I2" s="73" t="s">
        <v>225</v>
      </c>
      <c r="J2" s="73" t="s">
        <v>277</v>
      </c>
      <c r="K2" s="73" t="s">
        <v>227</v>
      </c>
      <c r="L2" s="39" t="s">
        <v>115</v>
      </c>
      <c r="M2" t="s">
        <v>102</v>
      </c>
      <c r="N2" t="s">
        <v>271</v>
      </c>
      <c r="Q2" s="73" t="s">
        <v>222</v>
      </c>
      <c r="R2" s="73" t="s">
        <v>223</v>
      </c>
      <c r="S2" s="73" t="s">
        <v>224</v>
      </c>
      <c r="T2" s="73" t="s">
        <v>225</v>
      </c>
      <c r="U2" s="73" t="s">
        <v>277</v>
      </c>
      <c r="V2" s="73" t="s">
        <v>227</v>
      </c>
    </row>
    <row r="3" spans="1:23" x14ac:dyDescent="0.25">
      <c r="B3" t="s">
        <v>270</v>
      </c>
      <c r="F3" s="44" t="str">
        <f>C8</f>
        <v>CL +20dBm LO Log Mag(dB)</v>
      </c>
      <c r="G3" s="44" t="str">
        <f>C214</f>
        <v>CL +18 dBm LO Log Mag(dB)</v>
      </c>
      <c r="H3" s="44" t="str">
        <f>C420</f>
        <v>CL +16 dBm LO Log Mag(dB)</v>
      </c>
      <c r="I3" s="44" t="str">
        <f>C626</f>
        <v>CL +14 dBm LO Log Mag(dB)</v>
      </c>
      <c r="J3" s="44" t="str">
        <f>C832</f>
        <v>CL +12 dBm LO Log Mag(dB)</v>
      </c>
      <c r="K3" s="44">
        <f>C1038</f>
        <v>0</v>
      </c>
      <c r="M3" t="s">
        <v>270</v>
      </c>
      <c r="Q3" s="44" t="str">
        <f>N8</f>
        <v>CL +20dBm LO Log Mag(dB)</v>
      </c>
      <c r="R3" s="44" t="str">
        <f>N214</f>
        <v>CL +18 dBm LO Log Mag(dB)</v>
      </c>
      <c r="S3" s="44" t="str">
        <f>N420</f>
        <v>CL +16 dBm LO Log Mag(dB)</v>
      </c>
      <c r="T3" s="44" t="str">
        <f>N626</f>
        <v>CL +14 dBm LO Log Mag(dB)</v>
      </c>
      <c r="U3" s="44" t="str">
        <f>N832</f>
        <v>CL +12 dBm LO Log Mag(dB)</v>
      </c>
      <c r="V3" s="44">
        <f>N1038</f>
        <v>0</v>
      </c>
    </row>
    <row r="4" spans="1:23" x14ac:dyDescent="0.25">
      <c r="B4" t="s">
        <v>236</v>
      </c>
      <c r="C4" t="s">
        <v>272</v>
      </c>
      <c r="H4" s="6"/>
      <c r="J4" s="6"/>
      <c r="M4" t="s">
        <v>236</v>
      </c>
      <c r="N4" t="s">
        <v>272</v>
      </c>
      <c r="S4" s="6"/>
      <c r="U4" s="6"/>
    </row>
    <row r="5" spans="1:23" x14ac:dyDescent="0.25">
      <c r="B5" t="s">
        <v>106</v>
      </c>
      <c r="D5" s="20"/>
      <c r="E5" s="6">
        <f t="shared" ref="E5:E68" si="0">B9/1000000000</f>
        <v>5.0110000000000001</v>
      </c>
      <c r="F5" s="6">
        <f t="shared" ref="F5:F68" si="1">C9</f>
        <v>-35.312660000000001</v>
      </c>
      <c r="G5" s="44">
        <f t="shared" ref="G5:G68" si="2">C215</f>
        <v>-38.09507</v>
      </c>
      <c r="H5" s="44">
        <f t="shared" ref="H5:H68" si="3">C421</f>
        <v>-40.229365999999999</v>
      </c>
      <c r="I5" s="44">
        <f t="shared" ref="I5:I68" si="4">C627</f>
        <v>-42.350242999999999</v>
      </c>
      <c r="J5" s="44">
        <f t="shared" ref="J5:J68" si="5">C833</f>
        <v>-44.584595</v>
      </c>
      <c r="K5" s="44">
        <f t="shared" ref="K5:K68" si="6">C1039</f>
        <v>0</v>
      </c>
      <c r="M5" t="s">
        <v>106</v>
      </c>
      <c r="O5" s="20"/>
      <c r="P5" s="6">
        <f>M9/1000000000</f>
        <v>5.0110000000000001</v>
      </c>
      <c r="Q5" s="6">
        <f>N9</f>
        <v>-36.854464999999998</v>
      </c>
      <c r="R5" s="44">
        <f>N215</f>
        <v>-39.589767000000002</v>
      </c>
      <c r="S5" s="44">
        <f>N421</f>
        <v>-41.996001999999997</v>
      </c>
      <c r="T5" s="44">
        <f>N627</f>
        <v>-44.248711</v>
      </c>
      <c r="U5" s="44">
        <f>N833</f>
        <v>-46.399982000000001</v>
      </c>
      <c r="V5" s="44">
        <f>N1039</f>
        <v>0</v>
      </c>
      <c r="W5" s="20"/>
    </row>
    <row r="6" spans="1:23" x14ac:dyDescent="0.25">
      <c r="D6" s="20"/>
      <c r="E6" s="6">
        <f t="shared" si="0"/>
        <v>5.1359399999999997</v>
      </c>
      <c r="F6" s="6">
        <f t="shared" si="1"/>
        <v>-34.491211</v>
      </c>
      <c r="G6" s="44">
        <f t="shared" si="2"/>
        <v>-37.516967999999999</v>
      </c>
      <c r="H6" s="44">
        <f t="shared" si="3"/>
        <v>-39.742035000000001</v>
      </c>
      <c r="I6" s="44">
        <f t="shared" si="4"/>
        <v>-41.859969999999997</v>
      </c>
      <c r="J6" s="44">
        <f t="shared" si="5"/>
        <v>-44.064250999999999</v>
      </c>
      <c r="K6" s="44">
        <f t="shared" si="6"/>
        <v>0</v>
      </c>
      <c r="O6" s="20"/>
      <c r="P6" s="6">
        <f t="shared" ref="P6:P69" si="7">M10/1000000000</f>
        <v>5.1359399999999997</v>
      </c>
      <c r="Q6" s="6">
        <f t="shared" ref="Q6:Q69" si="8">N10</f>
        <v>-36.203311999999997</v>
      </c>
      <c r="R6" s="44">
        <f t="shared" ref="R6:R69" si="9">N216</f>
        <v>-39.061539000000003</v>
      </c>
      <c r="S6" s="44">
        <f t="shared" ref="S6:S69" si="10">N422</f>
        <v>-41.49485</v>
      </c>
      <c r="T6" s="44">
        <f t="shared" ref="T6:T69" si="11">N628</f>
        <v>-43.762566</v>
      </c>
      <c r="U6" s="44">
        <f t="shared" ref="U6:U69" si="12">N834</f>
        <v>-45.920352999999999</v>
      </c>
      <c r="V6" s="44">
        <f t="shared" ref="V6:V69" si="13">N1040</f>
        <v>0</v>
      </c>
      <c r="W6" s="20"/>
    </row>
    <row r="7" spans="1:23" x14ac:dyDescent="0.25">
      <c r="B7" t="s">
        <v>107</v>
      </c>
      <c r="D7" s="20"/>
      <c r="E7" s="6">
        <f t="shared" si="0"/>
        <v>5.2608800000000002</v>
      </c>
      <c r="F7" s="6">
        <f t="shared" si="1"/>
        <v>-32.990355999999998</v>
      </c>
      <c r="G7" s="44">
        <f t="shared" si="2"/>
        <v>-36.663685000000001</v>
      </c>
      <c r="H7" s="44">
        <f t="shared" si="3"/>
        <v>-39.008823</v>
      </c>
      <c r="I7" s="44">
        <f t="shared" si="4"/>
        <v>-41.138275</v>
      </c>
      <c r="J7" s="44">
        <f t="shared" si="5"/>
        <v>-43.314194000000001</v>
      </c>
      <c r="K7" s="44">
        <f t="shared" si="6"/>
        <v>0</v>
      </c>
      <c r="M7" t="s">
        <v>107</v>
      </c>
      <c r="O7" s="20"/>
      <c r="P7" s="6">
        <f t="shared" si="7"/>
        <v>5.2608800000000002</v>
      </c>
      <c r="Q7" s="6">
        <f t="shared" si="8"/>
        <v>-34.99015</v>
      </c>
      <c r="R7" s="44">
        <f t="shared" si="9"/>
        <v>-38.279732000000003</v>
      </c>
      <c r="S7" s="44">
        <f t="shared" si="10"/>
        <v>-40.765289000000003</v>
      </c>
      <c r="T7" s="44">
        <f t="shared" si="11"/>
        <v>-43.056319999999999</v>
      </c>
      <c r="U7" s="44">
        <f t="shared" si="12"/>
        <v>-45.224789000000001</v>
      </c>
      <c r="V7" s="44">
        <f t="shared" si="13"/>
        <v>0</v>
      </c>
      <c r="W7" s="20"/>
    </row>
    <row r="8" spans="1:23" x14ac:dyDescent="0.25">
      <c r="B8" t="s">
        <v>23</v>
      </c>
      <c r="C8" t="s">
        <v>256</v>
      </c>
      <c r="D8" s="20"/>
      <c r="E8" s="6">
        <f t="shared" si="0"/>
        <v>5.3858199999999998</v>
      </c>
      <c r="F8" s="6">
        <f t="shared" si="1"/>
        <v>-30.387540999999999</v>
      </c>
      <c r="G8" s="44">
        <f t="shared" si="2"/>
        <v>-35.373936</v>
      </c>
      <c r="H8" s="44">
        <f t="shared" si="3"/>
        <v>-37.967334999999999</v>
      </c>
      <c r="I8" s="44">
        <f t="shared" si="4"/>
        <v>-40.13879</v>
      </c>
      <c r="J8" s="44">
        <f t="shared" si="5"/>
        <v>-42.290244999999999</v>
      </c>
      <c r="K8" s="44">
        <f t="shared" si="6"/>
        <v>0</v>
      </c>
      <c r="M8" t="s">
        <v>23</v>
      </c>
      <c r="N8" t="s">
        <v>256</v>
      </c>
      <c r="O8" s="20"/>
      <c r="P8" s="6">
        <f t="shared" si="7"/>
        <v>5.3858199999999998</v>
      </c>
      <c r="Q8" s="6">
        <f t="shared" si="8"/>
        <v>-32.556358000000003</v>
      </c>
      <c r="R8" s="44">
        <f t="shared" si="9"/>
        <v>-37.140106000000003</v>
      </c>
      <c r="S8" s="44">
        <f t="shared" si="10"/>
        <v>-39.731239000000002</v>
      </c>
      <c r="T8" s="44">
        <f t="shared" si="11"/>
        <v>-42.06823</v>
      </c>
      <c r="U8" s="44">
        <f t="shared" si="12"/>
        <v>-44.262112000000002</v>
      </c>
      <c r="V8" s="44">
        <f t="shared" si="13"/>
        <v>0</v>
      </c>
      <c r="W8" s="20"/>
    </row>
    <row r="9" spans="1:23" x14ac:dyDescent="0.25">
      <c r="B9">
        <v>5011000000</v>
      </c>
      <c r="C9">
        <v>-35.312660000000001</v>
      </c>
      <c r="D9" s="20"/>
      <c r="E9" s="6">
        <f t="shared" si="0"/>
        <v>5.5107600000000003</v>
      </c>
      <c r="F9" s="6">
        <f t="shared" si="1"/>
        <v>-28.266064</v>
      </c>
      <c r="G9" s="44">
        <f t="shared" si="2"/>
        <v>-34.308639999999997</v>
      </c>
      <c r="H9" s="44">
        <f t="shared" si="3"/>
        <v>-37.097149000000002</v>
      </c>
      <c r="I9" s="44">
        <f t="shared" si="4"/>
        <v>-39.326144999999997</v>
      </c>
      <c r="J9" s="44">
        <f t="shared" si="5"/>
        <v>-41.446593999999997</v>
      </c>
      <c r="K9" s="44">
        <f t="shared" si="6"/>
        <v>0</v>
      </c>
      <c r="M9">
        <v>5011000000</v>
      </c>
      <c r="N9">
        <v>-36.854464999999998</v>
      </c>
      <c r="O9" s="20"/>
      <c r="P9" s="6">
        <f t="shared" si="7"/>
        <v>5.5107600000000003</v>
      </c>
      <c r="Q9" s="6">
        <f t="shared" si="8"/>
        <v>-30.565344</v>
      </c>
      <c r="R9" s="44">
        <f t="shared" si="9"/>
        <v>-36.220917</v>
      </c>
      <c r="S9" s="44">
        <f t="shared" si="10"/>
        <v>-38.881991999999997</v>
      </c>
      <c r="T9" s="44">
        <f t="shared" si="11"/>
        <v>-41.262614999999997</v>
      </c>
      <c r="U9" s="44">
        <f t="shared" si="12"/>
        <v>-43.476664999999997</v>
      </c>
      <c r="V9" s="44">
        <f t="shared" si="13"/>
        <v>0</v>
      </c>
      <c r="W9" s="20"/>
    </row>
    <row r="10" spans="1:23" x14ac:dyDescent="0.25">
      <c r="B10">
        <v>5135940000</v>
      </c>
      <c r="C10">
        <v>-34.491211</v>
      </c>
      <c r="D10" s="20"/>
      <c r="E10" s="6">
        <f t="shared" si="0"/>
        <v>5.6356999999999999</v>
      </c>
      <c r="F10" s="6">
        <f t="shared" si="1"/>
        <v>-25.811457000000001</v>
      </c>
      <c r="G10" s="44">
        <f t="shared" si="2"/>
        <v>-33.155692999999999</v>
      </c>
      <c r="H10" s="44">
        <f t="shared" si="3"/>
        <v>-36.180762999999999</v>
      </c>
      <c r="I10" s="44">
        <f t="shared" si="4"/>
        <v>-38.477665000000002</v>
      </c>
      <c r="J10" s="44">
        <f t="shared" si="5"/>
        <v>-40.566096999999999</v>
      </c>
      <c r="K10" s="44">
        <f t="shared" si="6"/>
        <v>0</v>
      </c>
      <c r="M10">
        <v>5135940000</v>
      </c>
      <c r="N10">
        <v>-36.203311999999997</v>
      </c>
      <c r="O10" s="20"/>
      <c r="P10" s="6">
        <f t="shared" si="7"/>
        <v>5.6356999999999999</v>
      </c>
      <c r="Q10" s="6">
        <f t="shared" si="8"/>
        <v>-28.104192999999999</v>
      </c>
      <c r="R10" s="44">
        <f t="shared" si="9"/>
        <v>-35.264214000000003</v>
      </c>
      <c r="S10" s="44">
        <f t="shared" si="10"/>
        <v>-37.991585000000001</v>
      </c>
      <c r="T10" s="44">
        <f t="shared" si="11"/>
        <v>-40.409592000000004</v>
      </c>
      <c r="U10" s="44">
        <f t="shared" si="12"/>
        <v>-42.652907999999996</v>
      </c>
      <c r="V10" s="44">
        <f t="shared" si="13"/>
        <v>0</v>
      </c>
      <c r="W10" s="20"/>
    </row>
    <row r="11" spans="1:23" x14ac:dyDescent="0.25">
      <c r="B11">
        <v>5260880000</v>
      </c>
      <c r="C11">
        <v>-32.990355999999998</v>
      </c>
      <c r="D11" s="20"/>
      <c r="E11" s="6">
        <f t="shared" si="0"/>
        <v>5.7606400000000004</v>
      </c>
      <c r="F11" s="6">
        <f t="shared" si="1"/>
        <v>-23.012671000000001</v>
      </c>
      <c r="G11" s="44">
        <f t="shared" si="2"/>
        <v>-31.997312999999998</v>
      </c>
      <c r="H11" s="44">
        <f t="shared" si="3"/>
        <v>-35.274512999999999</v>
      </c>
      <c r="I11" s="44">
        <f t="shared" si="4"/>
        <v>-37.646453999999999</v>
      </c>
      <c r="J11" s="44">
        <f t="shared" si="5"/>
        <v>-39.743823999999996</v>
      </c>
      <c r="K11" s="44">
        <f t="shared" si="6"/>
        <v>0</v>
      </c>
      <c r="M11">
        <v>5260880000</v>
      </c>
      <c r="N11">
        <v>-34.99015</v>
      </c>
      <c r="O11" s="20"/>
      <c r="P11" s="6">
        <f t="shared" si="7"/>
        <v>5.7606400000000004</v>
      </c>
      <c r="Q11" s="6">
        <f t="shared" si="8"/>
        <v>-25.056674999999998</v>
      </c>
      <c r="R11" s="44">
        <f t="shared" si="9"/>
        <v>-34.351455999999999</v>
      </c>
      <c r="S11" s="44">
        <f t="shared" si="10"/>
        <v>-37.145190999999997</v>
      </c>
      <c r="T11" s="44">
        <f t="shared" si="11"/>
        <v>-39.594223</v>
      </c>
      <c r="U11" s="44">
        <f t="shared" si="12"/>
        <v>-41.865096999999999</v>
      </c>
      <c r="V11" s="44">
        <f t="shared" si="13"/>
        <v>0</v>
      </c>
      <c r="W11" s="20"/>
    </row>
    <row r="12" spans="1:23" x14ac:dyDescent="0.25">
      <c r="B12">
        <v>5385820000</v>
      </c>
      <c r="C12">
        <v>-30.387540999999999</v>
      </c>
      <c r="D12" s="20"/>
      <c r="E12" s="6">
        <f t="shared" si="0"/>
        <v>5.88558</v>
      </c>
      <c r="F12" s="6">
        <f t="shared" si="1"/>
        <v>-20.344142999999999</v>
      </c>
      <c r="G12" s="44">
        <f t="shared" si="2"/>
        <v>-30.904554000000001</v>
      </c>
      <c r="H12" s="44">
        <f t="shared" si="3"/>
        <v>-34.457954000000001</v>
      </c>
      <c r="I12" s="44">
        <f t="shared" si="4"/>
        <v>-36.914433000000002</v>
      </c>
      <c r="J12" s="44">
        <f t="shared" si="5"/>
        <v>-39.034793999999998</v>
      </c>
      <c r="K12" s="44">
        <f t="shared" si="6"/>
        <v>0</v>
      </c>
      <c r="M12">
        <v>5385820000</v>
      </c>
      <c r="N12">
        <v>-32.556358000000003</v>
      </c>
      <c r="O12" s="20"/>
      <c r="P12" s="6">
        <f t="shared" si="7"/>
        <v>5.88558</v>
      </c>
      <c r="Q12" s="6">
        <f t="shared" si="8"/>
        <v>-21.950393999999999</v>
      </c>
      <c r="R12" s="44">
        <f t="shared" si="9"/>
        <v>-33.373202999999997</v>
      </c>
      <c r="S12" s="44">
        <f t="shared" si="10"/>
        <v>-36.387023999999997</v>
      </c>
      <c r="T12" s="44">
        <f t="shared" si="11"/>
        <v>-38.866985</v>
      </c>
      <c r="U12" s="44">
        <f t="shared" si="12"/>
        <v>-41.162350000000004</v>
      </c>
      <c r="V12" s="44">
        <f t="shared" si="13"/>
        <v>0</v>
      </c>
      <c r="W12" s="20"/>
    </row>
    <row r="13" spans="1:23" x14ac:dyDescent="0.25">
      <c r="B13">
        <v>5510760000</v>
      </c>
      <c r="C13">
        <v>-28.266064</v>
      </c>
      <c r="D13" s="20"/>
      <c r="E13" s="6">
        <f t="shared" si="0"/>
        <v>6.0105199999999996</v>
      </c>
      <c r="F13" s="6">
        <f t="shared" si="1"/>
        <v>-18.318391999999999</v>
      </c>
      <c r="G13" s="44">
        <f t="shared" si="2"/>
        <v>-29.418091</v>
      </c>
      <c r="H13" s="44">
        <f t="shared" si="3"/>
        <v>-33.731544</v>
      </c>
      <c r="I13" s="44">
        <f t="shared" si="4"/>
        <v>-36.285034000000003</v>
      </c>
      <c r="J13" s="44">
        <f t="shared" si="5"/>
        <v>-38.441006000000002</v>
      </c>
      <c r="K13" s="44">
        <f t="shared" si="6"/>
        <v>0</v>
      </c>
      <c r="M13">
        <v>5510760000</v>
      </c>
      <c r="N13">
        <v>-30.565344</v>
      </c>
      <c r="O13" s="20"/>
      <c r="P13" s="6">
        <f t="shared" si="7"/>
        <v>6.0105199999999996</v>
      </c>
      <c r="Q13" s="6">
        <f t="shared" si="8"/>
        <v>-19.621786</v>
      </c>
      <c r="R13" s="44">
        <f t="shared" si="9"/>
        <v>-31.517005999999999</v>
      </c>
      <c r="S13" s="44">
        <f t="shared" si="10"/>
        <v>-35.754776</v>
      </c>
      <c r="T13" s="44">
        <f t="shared" si="11"/>
        <v>-38.239924999999999</v>
      </c>
      <c r="U13" s="44">
        <f t="shared" si="12"/>
        <v>-40.559666</v>
      </c>
      <c r="V13" s="44">
        <f t="shared" si="13"/>
        <v>0</v>
      </c>
      <c r="W13" s="20"/>
    </row>
    <row r="14" spans="1:23" x14ac:dyDescent="0.25">
      <c r="B14">
        <v>5635700000</v>
      </c>
      <c r="C14">
        <v>-25.811457000000001</v>
      </c>
      <c r="D14" s="20"/>
      <c r="E14" s="6">
        <f t="shared" si="0"/>
        <v>6.1354600000000001</v>
      </c>
      <c r="F14" s="6">
        <f t="shared" si="1"/>
        <v>-15.818728</v>
      </c>
      <c r="G14" s="44">
        <f t="shared" si="2"/>
        <v>-27.377413000000001</v>
      </c>
      <c r="H14" s="44">
        <f t="shared" si="3"/>
        <v>-32.917743999999999</v>
      </c>
      <c r="I14" s="44">
        <f t="shared" si="4"/>
        <v>-35.569308999999997</v>
      </c>
      <c r="J14" s="44">
        <f t="shared" si="5"/>
        <v>-37.782733999999998</v>
      </c>
      <c r="K14" s="44">
        <f t="shared" si="6"/>
        <v>0</v>
      </c>
      <c r="M14">
        <v>5635700000</v>
      </c>
      <c r="N14">
        <v>-28.104192999999999</v>
      </c>
      <c r="O14" s="20"/>
      <c r="P14" s="6">
        <f t="shared" si="7"/>
        <v>6.1354600000000001</v>
      </c>
      <c r="Q14" s="6">
        <f t="shared" si="8"/>
        <v>-16.823248</v>
      </c>
      <c r="R14" s="44">
        <f t="shared" si="9"/>
        <v>-28.989287999999998</v>
      </c>
      <c r="S14" s="44">
        <f t="shared" si="10"/>
        <v>-35.054164999999998</v>
      </c>
      <c r="T14" s="44">
        <f t="shared" si="11"/>
        <v>-37.525978000000002</v>
      </c>
      <c r="U14" s="44">
        <f t="shared" si="12"/>
        <v>-39.871890999999998</v>
      </c>
      <c r="V14" s="44">
        <f t="shared" si="13"/>
        <v>0</v>
      </c>
      <c r="W14" s="20"/>
    </row>
    <row r="15" spans="1:23" x14ac:dyDescent="0.25">
      <c r="B15">
        <v>5760640000</v>
      </c>
      <c r="C15">
        <v>-23.012671000000001</v>
      </c>
      <c r="D15" s="20"/>
      <c r="E15" s="6">
        <f t="shared" si="0"/>
        <v>6.2603999999999997</v>
      </c>
      <c r="F15" s="6">
        <f t="shared" si="1"/>
        <v>-13.422385999999999</v>
      </c>
      <c r="G15" s="44">
        <f t="shared" si="2"/>
        <v>-24.707198999999999</v>
      </c>
      <c r="H15" s="44">
        <f t="shared" si="3"/>
        <v>-32.007629000000001</v>
      </c>
      <c r="I15" s="44">
        <f t="shared" si="4"/>
        <v>-34.811892999999998</v>
      </c>
      <c r="J15" s="44">
        <f t="shared" si="5"/>
        <v>-37.081817999999998</v>
      </c>
      <c r="K15" s="44">
        <f t="shared" si="6"/>
        <v>0</v>
      </c>
      <c r="M15">
        <v>5760640000</v>
      </c>
      <c r="N15">
        <v>-25.056674999999998</v>
      </c>
      <c r="O15" s="20"/>
      <c r="P15" s="6">
        <f t="shared" si="7"/>
        <v>6.2603999999999997</v>
      </c>
      <c r="Q15" s="6">
        <f t="shared" si="8"/>
        <v>-14.253728000000001</v>
      </c>
      <c r="R15" s="44">
        <f t="shared" si="9"/>
        <v>-25.801168000000001</v>
      </c>
      <c r="S15" s="44">
        <f t="shared" si="10"/>
        <v>-34.246178</v>
      </c>
      <c r="T15" s="44">
        <f t="shared" si="11"/>
        <v>-36.760131999999999</v>
      </c>
      <c r="U15" s="44">
        <f t="shared" si="12"/>
        <v>-39.111454000000002</v>
      </c>
      <c r="V15" s="44">
        <f t="shared" si="13"/>
        <v>0</v>
      </c>
      <c r="W15" s="20"/>
    </row>
    <row r="16" spans="1:23" x14ac:dyDescent="0.25">
      <c r="B16">
        <v>5885580000</v>
      </c>
      <c r="C16">
        <v>-20.344142999999999</v>
      </c>
      <c r="D16" s="20"/>
      <c r="E16" s="6">
        <f t="shared" si="0"/>
        <v>6.3853400000000002</v>
      </c>
      <c r="F16" s="6">
        <f t="shared" si="1"/>
        <v>-12.049982999999999</v>
      </c>
      <c r="G16" s="44">
        <f t="shared" si="2"/>
        <v>-22.695537999999999</v>
      </c>
      <c r="H16" s="44">
        <f t="shared" si="3"/>
        <v>-31.529375000000002</v>
      </c>
      <c r="I16" s="44">
        <f t="shared" si="4"/>
        <v>-34.282372000000002</v>
      </c>
      <c r="J16" s="44">
        <f t="shared" si="5"/>
        <v>-36.586136000000003</v>
      </c>
      <c r="K16" s="44">
        <f t="shared" si="6"/>
        <v>0</v>
      </c>
      <c r="M16">
        <v>5885580000</v>
      </c>
      <c r="N16">
        <v>-21.950393999999999</v>
      </c>
      <c r="O16" s="20"/>
      <c r="P16" s="6">
        <f t="shared" si="7"/>
        <v>6.3853400000000002</v>
      </c>
      <c r="Q16" s="6">
        <f t="shared" si="8"/>
        <v>-12.823798999999999</v>
      </c>
      <c r="R16" s="44">
        <f t="shared" si="9"/>
        <v>-23.190802000000001</v>
      </c>
      <c r="S16" s="44">
        <f t="shared" si="10"/>
        <v>-33.926215999999997</v>
      </c>
      <c r="T16" s="44">
        <f t="shared" si="11"/>
        <v>-36.215007999999997</v>
      </c>
      <c r="U16" s="44">
        <f t="shared" si="12"/>
        <v>-38.570480000000003</v>
      </c>
      <c r="V16" s="44">
        <f t="shared" si="13"/>
        <v>0</v>
      </c>
      <c r="W16" s="20"/>
    </row>
    <row r="17" spans="2:23" x14ac:dyDescent="0.25">
      <c r="B17">
        <v>6010520000</v>
      </c>
      <c r="C17">
        <v>-18.318391999999999</v>
      </c>
      <c r="D17" s="20"/>
      <c r="E17" s="6">
        <f t="shared" si="0"/>
        <v>6.5102799999999998</v>
      </c>
      <c r="F17" s="6">
        <f t="shared" si="1"/>
        <v>-11.03974</v>
      </c>
      <c r="G17" s="44">
        <f t="shared" si="2"/>
        <v>-20.343703999999999</v>
      </c>
      <c r="H17" s="44">
        <f t="shared" si="3"/>
        <v>-30.976471</v>
      </c>
      <c r="I17" s="44">
        <f t="shared" si="4"/>
        <v>-33.795589</v>
      </c>
      <c r="J17" s="44">
        <f t="shared" si="5"/>
        <v>-36.109755999999997</v>
      </c>
      <c r="K17" s="44">
        <f t="shared" si="6"/>
        <v>0</v>
      </c>
      <c r="M17">
        <v>6010520000</v>
      </c>
      <c r="N17">
        <v>-19.621786</v>
      </c>
      <c r="O17" s="20"/>
      <c r="P17" s="6">
        <f t="shared" si="7"/>
        <v>6.5102799999999998</v>
      </c>
      <c r="Q17" s="6">
        <f t="shared" si="8"/>
        <v>-11.805384999999999</v>
      </c>
      <c r="R17" s="44">
        <f t="shared" si="9"/>
        <v>-20.298802999999999</v>
      </c>
      <c r="S17" s="44">
        <f t="shared" si="10"/>
        <v>-33.092368999999998</v>
      </c>
      <c r="T17" s="44">
        <f t="shared" si="11"/>
        <v>-35.713073999999999</v>
      </c>
      <c r="U17" s="44">
        <f t="shared" si="12"/>
        <v>-38.041916000000001</v>
      </c>
      <c r="V17" s="44">
        <f t="shared" si="13"/>
        <v>0</v>
      </c>
      <c r="W17" s="20"/>
    </row>
    <row r="18" spans="2:23" x14ac:dyDescent="0.25">
      <c r="B18">
        <v>6135460000</v>
      </c>
      <c r="C18">
        <v>-15.818728</v>
      </c>
      <c r="D18" s="20"/>
      <c r="E18" s="6">
        <f t="shared" si="0"/>
        <v>6.6352200000000003</v>
      </c>
      <c r="F18" s="6">
        <f t="shared" si="1"/>
        <v>-10.136436</v>
      </c>
      <c r="G18" s="44">
        <f t="shared" si="2"/>
        <v>-17.884630000000001</v>
      </c>
      <c r="H18" s="44">
        <f t="shared" si="3"/>
        <v>-29.327185</v>
      </c>
      <c r="I18" s="44">
        <f t="shared" si="4"/>
        <v>-33.319763000000002</v>
      </c>
      <c r="J18" s="44">
        <f t="shared" si="5"/>
        <v>-35.549636999999997</v>
      </c>
      <c r="K18" s="44">
        <f t="shared" si="6"/>
        <v>0</v>
      </c>
      <c r="M18">
        <v>6135460000</v>
      </c>
      <c r="N18">
        <v>-16.823248</v>
      </c>
      <c r="O18" s="20"/>
      <c r="P18" s="6">
        <f t="shared" si="7"/>
        <v>6.6352200000000003</v>
      </c>
      <c r="Q18" s="6">
        <f t="shared" si="8"/>
        <v>-10.910015</v>
      </c>
      <c r="R18" s="44">
        <f t="shared" si="9"/>
        <v>-17.795546999999999</v>
      </c>
      <c r="S18" s="44">
        <f t="shared" si="10"/>
        <v>-30.576001999999999</v>
      </c>
      <c r="T18" s="44">
        <f t="shared" si="11"/>
        <v>-35.107529</v>
      </c>
      <c r="U18" s="44">
        <f t="shared" si="12"/>
        <v>-37.411963999999998</v>
      </c>
      <c r="V18" s="44">
        <f t="shared" si="13"/>
        <v>0</v>
      </c>
      <c r="W18" s="20"/>
    </row>
    <row r="19" spans="2:23" x14ac:dyDescent="0.25">
      <c r="B19">
        <v>6260400000</v>
      </c>
      <c r="C19">
        <v>-13.422385999999999</v>
      </c>
      <c r="D19" s="20"/>
      <c r="E19" s="6">
        <f t="shared" si="0"/>
        <v>6.7601599999999999</v>
      </c>
      <c r="F19" s="6">
        <f t="shared" si="1"/>
        <v>-9.4200210999999996</v>
      </c>
      <c r="G19" s="44">
        <f t="shared" si="2"/>
        <v>-15.937798000000001</v>
      </c>
      <c r="H19" s="44">
        <f t="shared" si="3"/>
        <v>-27.667383000000001</v>
      </c>
      <c r="I19" s="44">
        <f t="shared" si="4"/>
        <v>-32.812880999999997</v>
      </c>
      <c r="J19" s="44">
        <f t="shared" si="5"/>
        <v>-35.030697000000004</v>
      </c>
      <c r="K19" s="44">
        <f t="shared" si="6"/>
        <v>0</v>
      </c>
      <c r="M19">
        <v>6260400000</v>
      </c>
      <c r="N19">
        <v>-14.253728000000001</v>
      </c>
      <c r="O19" s="20"/>
      <c r="P19" s="6">
        <f t="shared" si="7"/>
        <v>6.7601599999999999</v>
      </c>
      <c r="Q19" s="6">
        <f t="shared" si="8"/>
        <v>-10.235863</v>
      </c>
      <c r="R19" s="44">
        <f t="shared" si="9"/>
        <v>-15.873424999999999</v>
      </c>
      <c r="S19" s="44">
        <f t="shared" si="10"/>
        <v>-28.070349</v>
      </c>
      <c r="T19" s="44">
        <f t="shared" si="11"/>
        <v>-34.342143999999998</v>
      </c>
      <c r="U19" s="44">
        <f t="shared" si="12"/>
        <v>-36.835175</v>
      </c>
      <c r="V19" s="44">
        <f t="shared" si="13"/>
        <v>0</v>
      </c>
      <c r="W19" s="20"/>
    </row>
    <row r="20" spans="2:23" x14ac:dyDescent="0.25">
      <c r="B20">
        <v>6385340000</v>
      </c>
      <c r="C20">
        <v>-12.049982999999999</v>
      </c>
      <c r="D20" s="20"/>
      <c r="E20" s="6">
        <f t="shared" si="0"/>
        <v>6.8851000000000004</v>
      </c>
      <c r="F20" s="6">
        <f t="shared" si="1"/>
        <v>-8.9673099999999994</v>
      </c>
      <c r="G20" s="44">
        <f t="shared" si="2"/>
        <v>-14.598762000000001</v>
      </c>
      <c r="H20" s="44">
        <f t="shared" si="3"/>
        <v>-25.808277</v>
      </c>
      <c r="I20" s="44">
        <f t="shared" si="4"/>
        <v>-32.219765000000002</v>
      </c>
      <c r="J20" s="44">
        <f t="shared" si="5"/>
        <v>-34.573425</v>
      </c>
      <c r="K20" s="44">
        <f t="shared" si="6"/>
        <v>0</v>
      </c>
      <c r="M20">
        <v>6385340000</v>
      </c>
      <c r="N20">
        <v>-12.823798999999999</v>
      </c>
      <c r="O20" s="20"/>
      <c r="P20" s="6">
        <f t="shared" si="7"/>
        <v>6.8851000000000004</v>
      </c>
      <c r="Q20" s="6">
        <f t="shared" si="8"/>
        <v>-9.8404817999999992</v>
      </c>
      <c r="R20" s="44">
        <f t="shared" si="9"/>
        <v>-14.535780000000001</v>
      </c>
      <c r="S20" s="44">
        <f t="shared" si="10"/>
        <v>-25.35463</v>
      </c>
      <c r="T20" s="44">
        <f t="shared" si="11"/>
        <v>-33.239750000000001</v>
      </c>
      <c r="U20" s="44">
        <f t="shared" si="12"/>
        <v>-36.314681999999998</v>
      </c>
      <c r="V20" s="44">
        <f t="shared" si="13"/>
        <v>0</v>
      </c>
      <c r="W20" s="20"/>
    </row>
    <row r="21" spans="2:23" x14ac:dyDescent="0.25">
      <c r="B21">
        <v>6510280000</v>
      </c>
      <c r="C21">
        <v>-11.03974</v>
      </c>
      <c r="D21" s="20"/>
      <c r="E21" s="6">
        <f t="shared" si="0"/>
        <v>7.01004</v>
      </c>
      <c r="F21" s="6">
        <f t="shared" si="1"/>
        <v>-8.2247248000000006</v>
      </c>
      <c r="G21" s="44">
        <f t="shared" si="2"/>
        <v>-12.671714</v>
      </c>
      <c r="H21" s="44">
        <f t="shared" si="3"/>
        <v>-23.139219000000001</v>
      </c>
      <c r="I21" s="44">
        <f t="shared" si="4"/>
        <v>-31.285036000000002</v>
      </c>
      <c r="J21" s="44">
        <f t="shared" si="5"/>
        <v>-33.940764999999999</v>
      </c>
      <c r="K21" s="44">
        <f t="shared" si="6"/>
        <v>0</v>
      </c>
      <c r="M21">
        <v>6510280000</v>
      </c>
      <c r="N21">
        <v>-11.805384999999999</v>
      </c>
      <c r="O21" s="20"/>
      <c r="P21" s="6">
        <f t="shared" si="7"/>
        <v>7.01004</v>
      </c>
      <c r="Q21" s="6">
        <f t="shared" si="8"/>
        <v>-9.1896772000000002</v>
      </c>
      <c r="R21" s="44">
        <f t="shared" si="9"/>
        <v>-12.625135</v>
      </c>
      <c r="S21" s="44">
        <f t="shared" si="10"/>
        <v>-21.900797000000001</v>
      </c>
      <c r="T21" s="44">
        <f t="shared" si="11"/>
        <v>-31.602425</v>
      </c>
      <c r="U21" s="44">
        <f t="shared" si="12"/>
        <v>-35.569865999999998</v>
      </c>
      <c r="V21" s="44">
        <f t="shared" si="13"/>
        <v>0</v>
      </c>
      <c r="W21" s="20"/>
    </row>
    <row r="22" spans="2:23" x14ac:dyDescent="0.25">
      <c r="B22">
        <v>6635220000</v>
      </c>
      <c r="C22">
        <v>-10.136436</v>
      </c>
      <c r="D22" s="20"/>
      <c r="E22" s="6">
        <f t="shared" si="0"/>
        <v>7.1349799999999997</v>
      </c>
      <c r="F22" s="6">
        <f t="shared" si="1"/>
        <v>-7.6481366</v>
      </c>
      <c r="G22" s="44">
        <f t="shared" si="2"/>
        <v>-11.083378</v>
      </c>
      <c r="H22" s="44">
        <f t="shared" si="3"/>
        <v>-19.999815000000002</v>
      </c>
      <c r="I22" s="44">
        <f t="shared" si="4"/>
        <v>-29.850079000000001</v>
      </c>
      <c r="J22" s="44">
        <f t="shared" si="5"/>
        <v>-33.175193999999998</v>
      </c>
      <c r="K22" s="44">
        <f t="shared" si="6"/>
        <v>0</v>
      </c>
      <c r="M22">
        <v>6635220000</v>
      </c>
      <c r="N22">
        <v>-10.910015</v>
      </c>
      <c r="O22" s="20"/>
      <c r="P22" s="6">
        <f t="shared" si="7"/>
        <v>7.1349799999999997</v>
      </c>
      <c r="Q22" s="6">
        <f t="shared" si="8"/>
        <v>-8.7365922999999999</v>
      </c>
      <c r="R22" s="44">
        <f t="shared" si="9"/>
        <v>-11.145289999999999</v>
      </c>
      <c r="S22" s="44">
        <f t="shared" si="10"/>
        <v>-18.429144000000001</v>
      </c>
      <c r="T22" s="44">
        <f t="shared" si="11"/>
        <v>-29.065816999999999</v>
      </c>
      <c r="U22" s="44">
        <f t="shared" si="12"/>
        <v>-34.605507000000003</v>
      </c>
      <c r="V22" s="44">
        <f t="shared" si="13"/>
        <v>0</v>
      </c>
      <c r="W22" s="20"/>
    </row>
    <row r="23" spans="2:23" x14ac:dyDescent="0.25">
      <c r="B23">
        <v>6760160000</v>
      </c>
      <c r="C23">
        <v>-9.4200210999999996</v>
      </c>
      <c r="D23" s="20"/>
      <c r="E23" s="6">
        <f t="shared" si="0"/>
        <v>7.2599200000000002</v>
      </c>
      <c r="F23" s="6">
        <f t="shared" si="1"/>
        <v>-7.3932142000000001</v>
      </c>
      <c r="G23" s="44">
        <f t="shared" si="2"/>
        <v>-10.321747999999999</v>
      </c>
      <c r="H23" s="44">
        <f t="shared" si="3"/>
        <v>-17.940826000000001</v>
      </c>
      <c r="I23" s="44">
        <f t="shared" si="4"/>
        <v>-28.360312</v>
      </c>
      <c r="J23" s="44">
        <f t="shared" si="5"/>
        <v>-32.583080000000002</v>
      </c>
      <c r="K23" s="44">
        <f t="shared" si="6"/>
        <v>0</v>
      </c>
      <c r="M23">
        <v>6760160000</v>
      </c>
      <c r="N23">
        <v>-10.235863</v>
      </c>
      <c r="O23" s="20"/>
      <c r="P23" s="6">
        <f t="shared" si="7"/>
        <v>7.2599200000000002</v>
      </c>
      <c r="Q23" s="6">
        <f t="shared" si="8"/>
        <v>-8.5875912000000003</v>
      </c>
      <c r="R23" s="44">
        <f t="shared" si="9"/>
        <v>-10.475947</v>
      </c>
      <c r="S23" s="44">
        <f t="shared" si="10"/>
        <v>-16.598965</v>
      </c>
      <c r="T23" s="44">
        <f t="shared" si="11"/>
        <v>-26.533407</v>
      </c>
      <c r="U23" s="44">
        <f t="shared" si="12"/>
        <v>-33.834541000000002</v>
      </c>
      <c r="V23" s="44">
        <f t="shared" si="13"/>
        <v>0</v>
      </c>
      <c r="W23" s="20"/>
    </row>
    <row r="24" spans="2:23" x14ac:dyDescent="0.25">
      <c r="B24">
        <v>6885100000</v>
      </c>
      <c r="C24">
        <v>-8.9673099999999994</v>
      </c>
      <c r="D24" s="20"/>
      <c r="E24" s="6">
        <f t="shared" si="0"/>
        <v>7.3848599999999998</v>
      </c>
      <c r="F24" s="6">
        <f t="shared" si="1"/>
        <v>-7.1522902999999998</v>
      </c>
      <c r="G24" s="44">
        <f t="shared" si="2"/>
        <v>-9.5427178999999995</v>
      </c>
      <c r="H24" s="44">
        <f t="shared" si="3"/>
        <v>-16.073205999999999</v>
      </c>
      <c r="I24" s="44">
        <f t="shared" si="4"/>
        <v>-27.102868999999998</v>
      </c>
      <c r="J24" s="44">
        <f t="shared" si="5"/>
        <v>-32.062168</v>
      </c>
      <c r="K24" s="44">
        <f t="shared" si="6"/>
        <v>0</v>
      </c>
      <c r="M24">
        <v>6885100000</v>
      </c>
      <c r="N24">
        <v>-9.8404817999999992</v>
      </c>
      <c r="O24" s="20"/>
      <c r="P24" s="6">
        <f t="shared" si="7"/>
        <v>7.3848599999999998</v>
      </c>
      <c r="Q24" s="6">
        <f t="shared" si="8"/>
        <v>-8.4518775999999995</v>
      </c>
      <c r="R24" s="44">
        <f t="shared" si="9"/>
        <v>-9.825386</v>
      </c>
      <c r="S24" s="44">
        <f t="shared" si="10"/>
        <v>-14.826575999999999</v>
      </c>
      <c r="T24" s="44">
        <f t="shared" si="11"/>
        <v>-24.375523000000001</v>
      </c>
      <c r="U24" s="44">
        <f t="shared" si="12"/>
        <v>-33.132674999999999</v>
      </c>
      <c r="V24" s="44">
        <f t="shared" si="13"/>
        <v>0</v>
      </c>
      <c r="W24" s="20"/>
    </row>
    <row r="25" spans="2:23" x14ac:dyDescent="0.25">
      <c r="B25">
        <v>7010040000</v>
      </c>
      <c r="C25">
        <v>-8.2247248000000006</v>
      </c>
      <c r="D25" s="20"/>
      <c r="E25" s="6">
        <f t="shared" si="0"/>
        <v>7.5098000000000003</v>
      </c>
      <c r="F25" s="6">
        <f t="shared" si="1"/>
        <v>-6.9674864000000003</v>
      </c>
      <c r="G25" s="44">
        <f t="shared" si="2"/>
        <v>-8.8465948000000001</v>
      </c>
      <c r="H25" s="44">
        <f t="shared" si="3"/>
        <v>-14.09798</v>
      </c>
      <c r="I25" s="44">
        <f t="shared" si="4"/>
        <v>-24.933702</v>
      </c>
      <c r="J25" s="44">
        <f t="shared" si="5"/>
        <v>-31.351624000000001</v>
      </c>
      <c r="K25" s="44">
        <f t="shared" si="6"/>
        <v>0</v>
      </c>
      <c r="M25">
        <v>7010040000</v>
      </c>
      <c r="N25">
        <v>-9.1896772000000002</v>
      </c>
      <c r="O25" s="20"/>
      <c r="P25" s="6">
        <f t="shared" si="7"/>
        <v>7.5098000000000003</v>
      </c>
      <c r="Q25" s="6">
        <f t="shared" si="8"/>
        <v>-8.3462420000000002</v>
      </c>
      <c r="R25" s="44">
        <f t="shared" si="9"/>
        <v>-9.2888260000000002</v>
      </c>
      <c r="S25" s="44">
        <f t="shared" si="10"/>
        <v>-13.082526</v>
      </c>
      <c r="T25" s="44">
        <f t="shared" si="11"/>
        <v>-21.632114000000001</v>
      </c>
      <c r="U25" s="44">
        <f t="shared" si="12"/>
        <v>-31.679811000000001</v>
      </c>
      <c r="V25" s="44">
        <f t="shared" si="13"/>
        <v>0</v>
      </c>
      <c r="W25" s="20"/>
    </row>
    <row r="26" spans="2:23" x14ac:dyDescent="0.25">
      <c r="B26">
        <v>7134980000</v>
      </c>
      <c r="C26">
        <v>-7.6481366</v>
      </c>
      <c r="D26" s="20"/>
      <c r="E26" s="6">
        <f t="shared" si="0"/>
        <v>7.6347399999999999</v>
      </c>
      <c r="F26" s="6">
        <f t="shared" si="1"/>
        <v>-6.8809303999999996</v>
      </c>
      <c r="G26" s="44">
        <f t="shared" si="2"/>
        <v>-8.3888558999999994</v>
      </c>
      <c r="H26" s="44">
        <f t="shared" si="3"/>
        <v>-12.656522000000001</v>
      </c>
      <c r="I26" s="44">
        <f t="shared" si="4"/>
        <v>-22.923673999999998</v>
      </c>
      <c r="J26" s="44">
        <f t="shared" si="5"/>
        <v>-30.749604999999999</v>
      </c>
      <c r="K26" s="44">
        <f t="shared" si="6"/>
        <v>0</v>
      </c>
      <c r="M26">
        <v>7134980000</v>
      </c>
      <c r="N26">
        <v>-8.7365922999999999</v>
      </c>
      <c r="O26" s="20"/>
      <c r="P26" s="6">
        <f t="shared" si="7"/>
        <v>7.6347399999999999</v>
      </c>
      <c r="Q26" s="6">
        <f t="shared" si="8"/>
        <v>-8.3093947999999997</v>
      </c>
      <c r="R26" s="44">
        <f t="shared" si="9"/>
        <v>-8.9977789000000001</v>
      </c>
      <c r="S26" s="44">
        <f t="shared" si="10"/>
        <v>-11.803186</v>
      </c>
      <c r="T26" s="44">
        <f t="shared" si="11"/>
        <v>-19.227046999999999</v>
      </c>
      <c r="U26" s="44">
        <f t="shared" si="12"/>
        <v>-30.271626000000001</v>
      </c>
      <c r="V26" s="44">
        <f t="shared" si="13"/>
        <v>0</v>
      </c>
      <c r="W26" s="20"/>
    </row>
    <row r="27" spans="2:23" x14ac:dyDescent="0.25">
      <c r="B27">
        <v>7259920000</v>
      </c>
      <c r="C27">
        <v>-7.3932142000000001</v>
      </c>
      <c r="D27" s="20"/>
      <c r="E27" s="6">
        <f t="shared" si="0"/>
        <v>7.7596800000000004</v>
      </c>
      <c r="F27" s="6">
        <f t="shared" si="1"/>
        <v>-6.7342333999999999</v>
      </c>
      <c r="G27" s="44">
        <f t="shared" si="2"/>
        <v>-7.9781269999999997</v>
      </c>
      <c r="H27" s="44">
        <f t="shared" si="3"/>
        <v>-11.70528</v>
      </c>
      <c r="I27" s="44">
        <f t="shared" si="4"/>
        <v>-21.217542999999999</v>
      </c>
      <c r="J27" s="44">
        <f t="shared" si="5"/>
        <v>-30.282515</v>
      </c>
      <c r="K27" s="44">
        <f t="shared" si="6"/>
        <v>0</v>
      </c>
      <c r="M27">
        <v>7259920000</v>
      </c>
      <c r="N27">
        <v>-8.5875912000000003</v>
      </c>
      <c r="O27" s="20"/>
      <c r="P27" s="6">
        <f t="shared" si="7"/>
        <v>7.7596800000000004</v>
      </c>
      <c r="Q27" s="6">
        <f t="shared" si="8"/>
        <v>-8.2470044999999992</v>
      </c>
      <c r="R27" s="44">
        <f t="shared" si="9"/>
        <v>-8.7915524999999999</v>
      </c>
      <c r="S27" s="44">
        <f t="shared" si="10"/>
        <v>-11.003393000000001</v>
      </c>
      <c r="T27" s="44">
        <f t="shared" si="11"/>
        <v>-17.543555999999999</v>
      </c>
      <c r="U27" s="44">
        <f t="shared" si="12"/>
        <v>-28.828175000000002</v>
      </c>
      <c r="V27" s="44">
        <f t="shared" si="13"/>
        <v>0</v>
      </c>
      <c r="W27" s="20"/>
    </row>
    <row r="28" spans="2:23" x14ac:dyDescent="0.25">
      <c r="B28">
        <v>7384860000</v>
      </c>
      <c r="C28">
        <v>-7.1522902999999998</v>
      </c>
      <c r="D28" s="20"/>
      <c r="E28" s="6">
        <f t="shared" si="0"/>
        <v>7.88462</v>
      </c>
      <c r="F28" s="6">
        <f t="shared" si="1"/>
        <v>-6.5635757000000003</v>
      </c>
      <c r="G28" s="44">
        <f t="shared" si="2"/>
        <v>-7.6093197000000004</v>
      </c>
      <c r="H28" s="44">
        <f t="shared" si="3"/>
        <v>-10.816682</v>
      </c>
      <c r="I28" s="44">
        <f t="shared" si="4"/>
        <v>-19.238320999999999</v>
      </c>
      <c r="J28" s="44">
        <f t="shared" si="5"/>
        <v>-29.582111000000001</v>
      </c>
      <c r="K28" s="44">
        <f t="shared" si="6"/>
        <v>0</v>
      </c>
      <c r="M28">
        <v>7384860000</v>
      </c>
      <c r="N28">
        <v>-8.4518775999999995</v>
      </c>
      <c r="O28" s="20"/>
      <c r="P28" s="6">
        <f t="shared" si="7"/>
        <v>7.88462</v>
      </c>
      <c r="Q28" s="6">
        <f t="shared" si="8"/>
        <v>-8.1455841000000007</v>
      </c>
      <c r="R28" s="44">
        <f t="shared" si="9"/>
        <v>-8.5572642999999999</v>
      </c>
      <c r="S28" s="44">
        <f t="shared" si="10"/>
        <v>-10.307848999999999</v>
      </c>
      <c r="T28" s="44">
        <f t="shared" si="11"/>
        <v>-15.808512</v>
      </c>
      <c r="U28" s="44">
        <f t="shared" si="12"/>
        <v>-26.694901999999999</v>
      </c>
      <c r="V28" s="44">
        <f t="shared" si="13"/>
        <v>0</v>
      </c>
      <c r="W28" s="20"/>
    </row>
    <row r="29" spans="2:23" x14ac:dyDescent="0.25">
      <c r="B29">
        <v>7509800000</v>
      </c>
      <c r="C29">
        <v>-6.9674864000000003</v>
      </c>
      <c r="D29" s="20"/>
      <c r="E29" s="6">
        <f t="shared" si="0"/>
        <v>8.0095600000000005</v>
      </c>
      <c r="F29" s="6">
        <f t="shared" si="1"/>
        <v>-6.4720186999999996</v>
      </c>
      <c r="G29" s="44">
        <f t="shared" si="2"/>
        <v>-7.2990031000000002</v>
      </c>
      <c r="H29" s="44">
        <f t="shared" si="3"/>
        <v>-9.7893723999999995</v>
      </c>
      <c r="I29" s="44">
        <f t="shared" si="4"/>
        <v>-16.922812</v>
      </c>
      <c r="J29" s="44">
        <f t="shared" si="5"/>
        <v>-28.590430999999999</v>
      </c>
      <c r="K29" s="44">
        <f t="shared" si="6"/>
        <v>0</v>
      </c>
      <c r="M29">
        <v>7509800000</v>
      </c>
      <c r="N29">
        <v>-8.3462420000000002</v>
      </c>
      <c r="O29" s="20"/>
      <c r="P29" s="6">
        <f t="shared" si="7"/>
        <v>8.0095600000000005</v>
      </c>
      <c r="Q29" s="6">
        <f t="shared" si="8"/>
        <v>-8.0951815000000007</v>
      </c>
      <c r="R29" s="44">
        <f t="shared" si="9"/>
        <v>-8.4097738</v>
      </c>
      <c r="S29" s="44">
        <f t="shared" si="10"/>
        <v>-9.6151198999999998</v>
      </c>
      <c r="T29" s="44">
        <f t="shared" si="11"/>
        <v>-13.810587</v>
      </c>
      <c r="U29" s="44">
        <f t="shared" si="12"/>
        <v>-24.159208</v>
      </c>
      <c r="V29" s="44">
        <f t="shared" si="13"/>
        <v>0</v>
      </c>
      <c r="W29" s="20"/>
    </row>
    <row r="30" spans="2:23" x14ac:dyDescent="0.25">
      <c r="B30">
        <v>7634740000</v>
      </c>
      <c r="C30">
        <v>-6.8809303999999996</v>
      </c>
      <c r="D30" s="20"/>
      <c r="E30" s="6">
        <f t="shared" si="0"/>
        <v>8.1344999999999992</v>
      </c>
      <c r="F30" s="6">
        <f t="shared" si="1"/>
        <v>-6.3751177999999999</v>
      </c>
      <c r="G30" s="44">
        <f t="shared" si="2"/>
        <v>-7.0895333000000003</v>
      </c>
      <c r="H30" s="44">
        <f t="shared" si="3"/>
        <v>-9.2760514999999995</v>
      </c>
      <c r="I30" s="44">
        <f t="shared" si="4"/>
        <v>-15.751879000000001</v>
      </c>
      <c r="J30" s="44">
        <f t="shared" si="5"/>
        <v>-27.980293</v>
      </c>
      <c r="K30" s="44">
        <f t="shared" si="6"/>
        <v>0</v>
      </c>
      <c r="M30">
        <v>7634740000</v>
      </c>
      <c r="N30">
        <v>-8.3093947999999997</v>
      </c>
      <c r="O30" s="20"/>
      <c r="P30" s="6">
        <f t="shared" si="7"/>
        <v>8.1344999999999992</v>
      </c>
      <c r="Q30" s="6">
        <f t="shared" si="8"/>
        <v>-8.0380011000000007</v>
      </c>
      <c r="R30" s="44">
        <f t="shared" si="9"/>
        <v>-8.3102006999999993</v>
      </c>
      <c r="S30" s="44">
        <f t="shared" si="10"/>
        <v>-9.3028784000000009</v>
      </c>
      <c r="T30" s="44">
        <f t="shared" si="11"/>
        <v>-12.902652</v>
      </c>
      <c r="U30" s="44">
        <f t="shared" si="12"/>
        <v>-22.544239000000001</v>
      </c>
      <c r="V30" s="44">
        <f t="shared" si="13"/>
        <v>0</v>
      </c>
      <c r="W30" s="20"/>
    </row>
    <row r="31" spans="2:23" x14ac:dyDescent="0.25">
      <c r="B31">
        <v>7759680000</v>
      </c>
      <c r="C31">
        <v>-6.7342333999999999</v>
      </c>
      <c r="D31" s="20"/>
      <c r="E31" s="6">
        <f t="shared" si="0"/>
        <v>8.2594399999999997</v>
      </c>
      <c r="F31" s="6">
        <f t="shared" si="1"/>
        <v>-6.2481203000000001</v>
      </c>
      <c r="G31" s="44">
        <f t="shared" si="2"/>
        <v>-6.8470421000000004</v>
      </c>
      <c r="H31" s="44">
        <f t="shared" si="3"/>
        <v>-8.7563639000000002</v>
      </c>
      <c r="I31" s="44">
        <f t="shared" si="4"/>
        <v>-14.464233999999999</v>
      </c>
      <c r="J31" s="44">
        <f t="shared" si="5"/>
        <v>-26.989457999999999</v>
      </c>
      <c r="K31" s="44">
        <f t="shared" si="6"/>
        <v>0</v>
      </c>
      <c r="M31">
        <v>7759680000</v>
      </c>
      <c r="N31">
        <v>-8.2470044999999992</v>
      </c>
      <c r="O31" s="20"/>
      <c r="P31" s="6">
        <f t="shared" si="7"/>
        <v>8.2594399999999997</v>
      </c>
      <c r="Q31" s="6">
        <f t="shared" si="8"/>
        <v>-7.9542456000000001</v>
      </c>
      <c r="R31" s="44">
        <f t="shared" si="9"/>
        <v>-8.1669549999999997</v>
      </c>
      <c r="S31" s="44">
        <f t="shared" si="10"/>
        <v>-8.9450760000000002</v>
      </c>
      <c r="T31" s="44">
        <f t="shared" si="11"/>
        <v>-11.977741</v>
      </c>
      <c r="U31" s="44">
        <f t="shared" si="12"/>
        <v>-20.532591</v>
      </c>
      <c r="V31" s="44">
        <f t="shared" si="13"/>
        <v>0</v>
      </c>
      <c r="W31" s="20"/>
    </row>
    <row r="32" spans="2:23" x14ac:dyDescent="0.25">
      <c r="B32">
        <v>7884620000</v>
      </c>
      <c r="C32">
        <v>-6.5635757000000003</v>
      </c>
      <c r="D32" s="20"/>
      <c r="E32" s="6">
        <f t="shared" si="0"/>
        <v>8.3843800000000002</v>
      </c>
      <c r="F32" s="6">
        <f t="shared" si="1"/>
        <v>-6.2148142000000002</v>
      </c>
      <c r="G32" s="44">
        <f t="shared" si="2"/>
        <v>-6.7636384999999999</v>
      </c>
      <c r="H32" s="44">
        <f t="shared" si="3"/>
        <v>-8.3761740000000007</v>
      </c>
      <c r="I32" s="44">
        <f t="shared" si="4"/>
        <v>-13.229136</v>
      </c>
      <c r="J32" s="44">
        <f t="shared" si="5"/>
        <v>-25.634720000000002</v>
      </c>
      <c r="K32" s="44">
        <f t="shared" si="6"/>
        <v>0</v>
      </c>
      <c r="M32">
        <v>7884620000</v>
      </c>
      <c r="N32">
        <v>-8.1455841000000007</v>
      </c>
      <c r="O32" s="20"/>
      <c r="P32" s="6">
        <f t="shared" si="7"/>
        <v>8.3843800000000002</v>
      </c>
      <c r="Q32" s="6">
        <f t="shared" si="8"/>
        <v>-7.9183859999999999</v>
      </c>
      <c r="R32" s="44">
        <f t="shared" si="9"/>
        <v>-8.1227187999999995</v>
      </c>
      <c r="S32" s="44">
        <f t="shared" si="10"/>
        <v>-8.7870139999999992</v>
      </c>
      <c r="T32" s="44">
        <f t="shared" si="11"/>
        <v>-11.212167000000001</v>
      </c>
      <c r="U32" s="44">
        <f t="shared" si="12"/>
        <v>-18.373199</v>
      </c>
      <c r="V32" s="44">
        <f t="shared" si="13"/>
        <v>0</v>
      </c>
      <c r="W32" s="20"/>
    </row>
    <row r="33" spans="2:23" x14ac:dyDescent="0.25">
      <c r="B33">
        <v>8009560000</v>
      </c>
      <c r="C33">
        <v>-6.4720186999999996</v>
      </c>
      <c r="D33" s="20"/>
      <c r="E33" s="6">
        <f t="shared" si="0"/>
        <v>8.5093200000000007</v>
      </c>
      <c r="F33" s="6">
        <f t="shared" si="1"/>
        <v>-6.1813884000000003</v>
      </c>
      <c r="G33" s="44">
        <f t="shared" si="2"/>
        <v>-6.6629500000000004</v>
      </c>
      <c r="H33" s="44">
        <f t="shared" si="3"/>
        <v>-8.0394916999999992</v>
      </c>
      <c r="I33" s="44">
        <f t="shared" si="4"/>
        <v>-12.260135</v>
      </c>
      <c r="J33" s="44">
        <f t="shared" si="5"/>
        <v>-23.940929000000001</v>
      </c>
      <c r="K33" s="44">
        <f t="shared" si="6"/>
        <v>0</v>
      </c>
      <c r="M33">
        <v>8009560000</v>
      </c>
      <c r="N33">
        <v>-8.0951815000000007</v>
      </c>
      <c r="O33" s="20"/>
      <c r="P33" s="6">
        <f t="shared" si="7"/>
        <v>8.5093200000000007</v>
      </c>
      <c r="Q33" s="6">
        <f t="shared" si="8"/>
        <v>-7.9030813999999996</v>
      </c>
      <c r="R33" s="44">
        <f t="shared" si="9"/>
        <v>-8.0956296999999999</v>
      </c>
      <c r="S33" s="44">
        <f t="shared" si="10"/>
        <v>-8.6691798999999996</v>
      </c>
      <c r="T33" s="44">
        <f t="shared" si="11"/>
        <v>-10.631909</v>
      </c>
      <c r="U33" s="44">
        <f t="shared" si="12"/>
        <v>-16.633780999999999</v>
      </c>
      <c r="V33" s="44">
        <f t="shared" si="13"/>
        <v>0</v>
      </c>
      <c r="W33" s="20"/>
    </row>
    <row r="34" spans="2:23" x14ac:dyDescent="0.25">
      <c r="B34">
        <v>8134500000</v>
      </c>
      <c r="C34">
        <v>-6.3751177999999999</v>
      </c>
      <c r="D34" s="20"/>
      <c r="E34" s="6">
        <f t="shared" si="0"/>
        <v>8.6342599999999994</v>
      </c>
      <c r="F34" s="6">
        <f t="shared" si="1"/>
        <v>-6.1281853000000002</v>
      </c>
      <c r="G34" s="44">
        <f t="shared" si="2"/>
        <v>-6.5638408999999998</v>
      </c>
      <c r="H34" s="44">
        <f t="shared" si="3"/>
        <v>-7.7861060999999996</v>
      </c>
      <c r="I34" s="44">
        <f t="shared" si="4"/>
        <v>-11.570202</v>
      </c>
      <c r="J34" s="44">
        <f t="shared" si="5"/>
        <v>-22.571664999999999</v>
      </c>
      <c r="K34" s="44">
        <f t="shared" si="6"/>
        <v>0</v>
      </c>
      <c r="M34">
        <v>8134500000</v>
      </c>
      <c r="N34">
        <v>-8.0380011000000007</v>
      </c>
      <c r="O34" s="20"/>
      <c r="P34" s="6">
        <f t="shared" si="7"/>
        <v>8.6342599999999994</v>
      </c>
      <c r="Q34" s="6">
        <f t="shared" si="8"/>
        <v>-7.8571967999999996</v>
      </c>
      <c r="R34" s="44">
        <f t="shared" si="9"/>
        <v>-8.0392857000000006</v>
      </c>
      <c r="S34" s="44">
        <f t="shared" si="10"/>
        <v>-8.5599402999999992</v>
      </c>
      <c r="T34" s="44">
        <f t="shared" si="11"/>
        <v>-10.208881999999999</v>
      </c>
      <c r="U34" s="44">
        <f t="shared" si="12"/>
        <v>-15.365057</v>
      </c>
      <c r="V34" s="44">
        <f t="shared" si="13"/>
        <v>0</v>
      </c>
      <c r="W34" s="20"/>
    </row>
    <row r="35" spans="2:23" x14ac:dyDescent="0.25">
      <c r="B35">
        <v>8259440000</v>
      </c>
      <c r="C35">
        <v>-6.2481203000000001</v>
      </c>
      <c r="D35" s="20"/>
      <c r="E35" s="6">
        <f t="shared" si="0"/>
        <v>8.7591999999999999</v>
      </c>
      <c r="F35" s="6">
        <f t="shared" si="1"/>
        <v>-6.1136451000000003</v>
      </c>
      <c r="G35" s="44">
        <f t="shared" si="2"/>
        <v>-6.4966941</v>
      </c>
      <c r="H35" s="44">
        <f t="shared" si="3"/>
        <v>-7.5429234999999997</v>
      </c>
      <c r="I35" s="44">
        <f t="shared" si="4"/>
        <v>-10.766964</v>
      </c>
      <c r="J35" s="44">
        <f t="shared" si="5"/>
        <v>-20.587336000000001</v>
      </c>
      <c r="K35" s="44">
        <f t="shared" si="6"/>
        <v>0</v>
      </c>
      <c r="M35">
        <v>8259440000</v>
      </c>
      <c r="N35">
        <v>-7.9542456000000001</v>
      </c>
      <c r="O35" s="20"/>
      <c r="P35" s="6">
        <f t="shared" si="7"/>
        <v>8.7591999999999999</v>
      </c>
      <c r="Q35" s="6">
        <f t="shared" si="8"/>
        <v>-7.8513435999999999</v>
      </c>
      <c r="R35" s="44">
        <f t="shared" si="9"/>
        <v>-8.0247306999999992</v>
      </c>
      <c r="S35" s="44">
        <f t="shared" si="10"/>
        <v>-8.4833040000000004</v>
      </c>
      <c r="T35" s="44">
        <f t="shared" si="11"/>
        <v>-9.7534331999999999</v>
      </c>
      <c r="U35" s="44">
        <f t="shared" si="12"/>
        <v>-13.838101</v>
      </c>
      <c r="V35" s="44">
        <f t="shared" si="13"/>
        <v>0</v>
      </c>
      <c r="W35" s="20"/>
    </row>
    <row r="36" spans="2:23" x14ac:dyDescent="0.25">
      <c r="B36">
        <v>8384380000</v>
      </c>
      <c r="C36">
        <v>-6.2148142000000002</v>
      </c>
      <c r="D36" s="20"/>
      <c r="E36" s="6">
        <f t="shared" si="0"/>
        <v>8.8841400000000004</v>
      </c>
      <c r="F36" s="6">
        <f t="shared" si="1"/>
        <v>-6.0934505000000003</v>
      </c>
      <c r="G36" s="44">
        <f t="shared" si="2"/>
        <v>-6.4294099999999998</v>
      </c>
      <c r="H36" s="44">
        <f t="shared" si="3"/>
        <v>-7.3443636999999997</v>
      </c>
      <c r="I36" s="44">
        <f t="shared" si="4"/>
        <v>-10.204056</v>
      </c>
      <c r="J36" s="44">
        <f t="shared" si="5"/>
        <v>-19.078081000000001</v>
      </c>
      <c r="K36" s="44">
        <f t="shared" si="6"/>
        <v>0</v>
      </c>
      <c r="M36">
        <v>8384380000</v>
      </c>
      <c r="N36">
        <v>-7.9183859999999999</v>
      </c>
      <c r="O36" s="20"/>
      <c r="P36" s="6">
        <f t="shared" si="7"/>
        <v>8.8841400000000004</v>
      </c>
      <c r="Q36" s="6">
        <f t="shared" si="8"/>
        <v>-7.8553324</v>
      </c>
      <c r="R36" s="44">
        <f t="shared" si="9"/>
        <v>-8.0330858000000003</v>
      </c>
      <c r="S36" s="44">
        <f t="shared" si="10"/>
        <v>-8.4590454000000008</v>
      </c>
      <c r="T36" s="44">
        <f t="shared" si="11"/>
        <v>-9.5068388000000006</v>
      </c>
      <c r="U36" s="44">
        <f t="shared" si="12"/>
        <v>-12.858484000000001</v>
      </c>
      <c r="V36" s="44">
        <f t="shared" si="13"/>
        <v>0</v>
      </c>
      <c r="W36" s="20"/>
    </row>
    <row r="37" spans="2:23" x14ac:dyDescent="0.25">
      <c r="B37">
        <v>8509320000</v>
      </c>
      <c r="C37">
        <v>-6.1813884000000003</v>
      </c>
      <c r="D37" s="20"/>
      <c r="E37" s="6">
        <f t="shared" si="0"/>
        <v>9.0090800000000009</v>
      </c>
      <c r="F37" s="6">
        <f t="shared" si="1"/>
        <v>-6.0266004000000004</v>
      </c>
      <c r="G37" s="44">
        <f t="shared" si="2"/>
        <v>-6.3033685999999998</v>
      </c>
      <c r="H37" s="44">
        <f t="shared" si="3"/>
        <v>-7.1108836999999996</v>
      </c>
      <c r="I37" s="44">
        <f t="shared" si="4"/>
        <v>-9.7152919999999998</v>
      </c>
      <c r="J37" s="44">
        <f t="shared" si="5"/>
        <v>-17.719339000000002</v>
      </c>
      <c r="K37" s="44">
        <f t="shared" si="6"/>
        <v>0</v>
      </c>
      <c r="M37">
        <v>8509320000</v>
      </c>
      <c r="N37">
        <v>-7.9030813999999996</v>
      </c>
      <c r="O37" s="20"/>
      <c r="P37" s="6">
        <f t="shared" si="7"/>
        <v>9.0090800000000009</v>
      </c>
      <c r="Q37" s="6">
        <f t="shared" si="8"/>
        <v>-7.8127665999999998</v>
      </c>
      <c r="R37" s="44">
        <f t="shared" si="9"/>
        <v>-7.9763640999999996</v>
      </c>
      <c r="S37" s="44">
        <f t="shared" si="10"/>
        <v>-8.3530139999999999</v>
      </c>
      <c r="T37" s="44">
        <f t="shared" si="11"/>
        <v>-9.2541971000000007</v>
      </c>
      <c r="U37" s="44">
        <f t="shared" si="12"/>
        <v>-12.197666</v>
      </c>
      <c r="V37" s="44">
        <f t="shared" si="13"/>
        <v>0</v>
      </c>
      <c r="W37" s="20"/>
    </row>
    <row r="38" spans="2:23" x14ac:dyDescent="0.25">
      <c r="B38">
        <v>8634260000</v>
      </c>
      <c r="C38">
        <v>-6.1281853000000002</v>
      </c>
      <c r="D38" s="20"/>
      <c r="E38" s="6">
        <f t="shared" si="0"/>
        <v>9.1340199999999996</v>
      </c>
      <c r="F38" s="6">
        <f t="shared" si="1"/>
        <v>-6.0116506000000003</v>
      </c>
      <c r="G38" s="44">
        <f t="shared" si="2"/>
        <v>-6.2573457000000001</v>
      </c>
      <c r="H38" s="44">
        <f t="shared" si="3"/>
        <v>-7.0095906000000001</v>
      </c>
      <c r="I38" s="44">
        <f t="shared" si="4"/>
        <v>-9.4836568999999997</v>
      </c>
      <c r="J38" s="44">
        <f t="shared" si="5"/>
        <v>-17.067246999999998</v>
      </c>
      <c r="K38" s="44">
        <f t="shared" si="6"/>
        <v>0</v>
      </c>
      <c r="M38">
        <v>8634260000</v>
      </c>
      <c r="N38">
        <v>-7.8571967999999996</v>
      </c>
      <c r="O38" s="20"/>
      <c r="P38" s="6">
        <f t="shared" si="7"/>
        <v>9.1340199999999996</v>
      </c>
      <c r="Q38" s="6">
        <f t="shared" si="8"/>
        <v>-7.8067741000000002</v>
      </c>
      <c r="R38" s="44">
        <f t="shared" si="9"/>
        <v>-7.9650740999999998</v>
      </c>
      <c r="S38" s="44">
        <f t="shared" si="10"/>
        <v>-8.3154754999999998</v>
      </c>
      <c r="T38" s="44">
        <f t="shared" si="11"/>
        <v>-9.1460810000000006</v>
      </c>
      <c r="U38" s="44">
        <f t="shared" si="12"/>
        <v>-11.918305999999999</v>
      </c>
      <c r="V38" s="44">
        <f t="shared" si="13"/>
        <v>0</v>
      </c>
      <c r="W38" s="20"/>
    </row>
    <row r="39" spans="2:23" x14ac:dyDescent="0.25">
      <c r="B39">
        <v>8759200000</v>
      </c>
      <c r="C39">
        <v>-6.1136451000000003</v>
      </c>
      <c r="D39" s="20"/>
      <c r="E39" s="6">
        <f t="shared" si="0"/>
        <v>9.2589600000000001</v>
      </c>
      <c r="F39" s="6">
        <f t="shared" si="1"/>
        <v>-6.0096312000000003</v>
      </c>
      <c r="G39" s="44">
        <f t="shared" si="2"/>
        <v>-6.2323275000000002</v>
      </c>
      <c r="H39" s="44">
        <f t="shared" si="3"/>
        <v>-6.9120296999999997</v>
      </c>
      <c r="I39" s="44">
        <f t="shared" si="4"/>
        <v>-9.1200446999999993</v>
      </c>
      <c r="J39" s="44">
        <f t="shared" si="5"/>
        <v>-15.848124</v>
      </c>
      <c r="K39" s="44">
        <f t="shared" si="6"/>
        <v>0</v>
      </c>
      <c r="M39">
        <v>8759200000</v>
      </c>
      <c r="N39">
        <v>-7.8513435999999999</v>
      </c>
      <c r="O39" s="20"/>
      <c r="P39" s="6">
        <f t="shared" si="7"/>
        <v>9.2589600000000001</v>
      </c>
      <c r="Q39" s="6">
        <f t="shared" si="8"/>
        <v>-7.8299956000000002</v>
      </c>
      <c r="R39" s="44">
        <f t="shared" si="9"/>
        <v>-7.9887924000000003</v>
      </c>
      <c r="S39" s="44">
        <f t="shared" si="10"/>
        <v>-8.3115834999999993</v>
      </c>
      <c r="T39" s="44">
        <f t="shared" si="11"/>
        <v>-9.0479421999999996</v>
      </c>
      <c r="U39" s="44">
        <f t="shared" si="12"/>
        <v>-11.414808000000001</v>
      </c>
      <c r="V39" s="44">
        <f t="shared" si="13"/>
        <v>0</v>
      </c>
      <c r="W39" s="20"/>
    </row>
    <row r="40" spans="2:23" x14ac:dyDescent="0.25">
      <c r="B40">
        <v>8884140000</v>
      </c>
      <c r="C40">
        <v>-6.0934505000000003</v>
      </c>
      <c r="D40" s="20"/>
      <c r="E40" s="6">
        <f t="shared" si="0"/>
        <v>9.3839000000000006</v>
      </c>
      <c r="F40" s="6">
        <f t="shared" si="1"/>
        <v>-5.9785066000000002</v>
      </c>
      <c r="G40" s="44">
        <f t="shared" si="2"/>
        <v>-6.1776624</v>
      </c>
      <c r="H40" s="44">
        <f t="shared" si="3"/>
        <v>-6.8071051000000002</v>
      </c>
      <c r="I40" s="44">
        <f t="shared" si="4"/>
        <v>-8.9137163000000008</v>
      </c>
      <c r="J40" s="44">
        <f t="shared" si="5"/>
        <v>-15.351042</v>
      </c>
      <c r="K40" s="44">
        <f t="shared" si="6"/>
        <v>0</v>
      </c>
      <c r="M40">
        <v>8884140000</v>
      </c>
      <c r="N40">
        <v>-7.8553324</v>
      </c>
      <c r="O40" s="20"/>
      <c r="P40" s="6">
        <f t="shared" si="7"/>
        <v>9.3839000000000006</v>
      </c>
      <c r="Q40" s="6">
        <f t="shared" si="8"/>
        <v>-7.8347959999999999</v>
      </c>
      <c r="R40" s="44">
        <f t="shared" si="9"/>
        <v>-7.9939169999999997</v>
      </c>
      <c r="S40" s="44">
        <f t="shared" si="10"/>
        <v>-8.3000612</v>
      </c>
      <c r="T40" s="44">
        <f t="shared" si="11"/>
        <v>-9.0087422999999998</v>
      </c>
      <c r="U40" s="44">
        <f t="shared" si="12"/>
        <v>-11.219571999999999</v>
      </c>
      <c r="V40" s="44">
        <f t="shared" si="13"/>
        <v>0</v>
      </c>
      <c r="W40" s="20"/>
    </row>
    <row r="41" spans="2:23" x14ac:dyDescent="0.25">
      <c r="B41">
        <v>9009080000</v>
      </c>
      <c r="C41">
        <v>-6.0266004000000004</v>
      </c>
      <c r="D41" s="20"/>
      <c r="E41" s="6">
        <f t="shared" si="0"/>
        <v>9.5088399999999993</v>
      </c>
      <c r="F41" s="6">
        <f t="shared" si="1"/>
        <v>-5.9613804999999997</v>
      </c>
      <c r="G41" s="44">
        <f t="shared" si="2"/>
        <v>-6.1307697000000001</v>
      </c>
      <c r="H41" s="44">
        <f t="shared" si="3"/>
        <v>-6.7050251999999997</v>
      </c>
      <c r="I41" s="44">
        <f t="shared" si="4"/>
        <v>-8.6718855000000001</v>
      </c>
      <c r="J41" s="44">
        <f t="shared" si="5"/>
        <v>-14.604771</v>
      </c>
      <c r="K41" s="44">
        <f t="shared" si="6"/>
        <v>0</v>
      </c>
      <c r="M41">
        <v>9009080000</v>
      </c>
      <c r="N41">
        <v>-7.8127665999999998</v>
      </c>
      <c r="O41" s="20"/>
      <c r="P41" s="6">
        <f t="shared" si="7"/>
        <v>9.5088399999999993</v>
      </c>
      <c r="Q41" s="6">
        <f t="shared" si="8"/>
        <v>-7.8357906000000002</v>
      </c>
      <c r="R41" s="44">
        <f t="shared" si="9"/>
        <v>-7.9763850999999999</v>
      </c>
      <c r="S41" s="44">
        <f t="shared" si="10"/>
        <v>-8.2491932000000006</v>
      </c>
      <c r="T41" s="44">
        <f t="shared" si="11"/>
        <v>-8.8987970000000001</v>
      </c>
      <c r="U41" s="44">
        <f t="shared" si="12"/>
        <v>-10.911460999999999</v>
      </c>
      <c r="V41" s="44">
        <f t="shared" si="13"/>
        <v>0</v>
      </c>
      <c r="W41" s="20"/>
    </row>
    <row r="42" spans="2:23" x14ac:dyDescent="0.25">
      <c r="B42">
        <v>9134020000</v>
      </c>
      <c r="C42">
        <v>-6.0116506000000003</v>
      </c>
      <c r="D42" s="20"/>
      <c r="E42" s="6">
        <f t="shared" si="0"/>
        <v>9.6337799999999998</v>
      </c>
      <c r="F42" s="6">
        <f t="shared" si="1"/>
        <v>-5.9903684000000004</v>
      </c>
      <c r="G42" s="44">
        <f t="shared" si="2"/>
        <v>-6.1597567</v>
      </c>
      <c r="H42" s="44">
        <f t="shared" si="3"/>
        <v>-6.7338629000000001</v>
      </c>
      <c r="I42" s="44">
        <f t="shared" si="4"/>
        <v>-8.6307010999999996</v>
      </c>
      <c r="J42" s="44">
        <f t="shared" si="5"/>
        <v>-14.307169999999999</v>
      </c>
      <c r="K42" s="44">
        <f t="shared" si="6"/>
        <v>0</v>
      </c>
      <c r="M42">
        <v>9134020000</v>
      </c>
      <c r="N42">
        <v>-7.8067741000000002</v>
      </c>
      <c r="O42" s="20"/>
      <c r="P42" s="6">
        <f t="shared" si="7"/>
        <v>9.6337799999999998</v>
      </c>
      <c r="Q42" s="6">
        <f t="shared" si="8"/>
        <v>-7.8950490999999996</v>
      </c>
      <c r="R42" s="44">
        <f t="shared" si="9"/>
        <v>-8.0318871000000005</v>
      </c>
      <c r="S42" s="44">
        <f t="shared" si="10"/>
        <v>-8.3021059000000008</v>
      </c>
      <c r="T42" s="44">
        <f t="shared" si="11"/>
        <v>-8.9595965999999994</v>
      </c>
      <c r="U42" s="44">
        <f t="shared" si="12"/>
        <v>-10.926696</v>
      </c>
      <c r="V42" s="44">
        <f t="shared" si="13"/>
        <v>0</v>
      </c>
      <c r="W42" s="20"/>
    </row>
    <row r="43" spans="2:23" x14ac:dyDescent="0.25">
      <c r="B43">
        <v>9258960000</v>
      </c>
      <c r="C43">
        <v>-6.0096312000000003</v>
      </c>
      <c r="D43" s="20"/>
      <c r="E43" s="6">
        <f t="shared" si="0"/>
        <v>9.7587200000000003</v>
      </c>
      <c r="F43" s="6">
        <f t="shared" si="1"/>
        <v>-5.9926434000000004</v>
      </c>
      <c r="G43" s="44">
        <f t="shared" si="2"/>
        <v>-6.1544046000000003</v>
      </c>
      <c r="H43" s="44">
        <f t="shared" si="3"/>
        <v>-6.6961335999999996</v>
      </c>
      <c r="I43" s="44">
        <f t="shared" si="4"/>
        <v>-8.4817018999999991</v>
      </c>
      <c r="J43" s="44">
        <f t="shared" si="5"/>
        <v>-13.851614</v>
      </c>
      <c r="K43" s="44">
        <f t="shared" si="6"/>
        <v>0</v>
      </c>
      <c r="M43">
        <v>9258960000</v>
      </c>
      <c r="N43">
        <v>-7.8299956000000002</v>
      </c>
      <c r="O43" s="20"/>
      <c r="P43" s="6">
        <f t="shared" si="7"/>
        <v>9.7587200000000003</v>
      </c>
      <c r="Q43" s="6">
        <f t="shared" si="8"/>
        <v>-7.9271054000000003</v>
      </c>
      <c r="R43" s="44">
        <f t="shared" si="9"/>
        <v>-8.0628270999999998</v>
      </c>
      <c r="S43" s="44">
        <f t="shared" si="10"/>
        <v>-8.3343858999999991</v>
      </c>
      <c r="T43" s="44">
        <f t="shared" si="11"/>
        <v>-8.9879321999999995</v>
      </c>
      <c r="U43" s="44">
        <f t="shared" si="12"/>
        <v>-10.816675999999999</v>
      </c>
      <c r="V43" s="44">
        <f t="shared" si="13"/>
        <v>0</v>
      </c>
      <c r="W43" s="20"/>
    </row>
    <row r="44" spans="2:23" x14ac:dyDescent="0.25">
      <c r="B44">
        <v>9383900000</v>
      </c>
      <c r="C44">
        <v>-5.9785066000000002</v>
      </c>
      <c r="D44" s="20"/>
      <c r="E44" s="6">
        <f t="shared" si="0"/>
        <v>9.8836600000000008</v>
      </c>
      <c r="F44" s="6">
        <f t="shared" si="1"/>
        <v>-5.9819598000000003</v>
      </c>
      <c r="G44" s="44">
        <f t="shared" si="2"/>
        <v>-6.1248398000000002</v>
      </c>
      <c r="H44" s="44">
        <f t="shared" si="3"/>
        <v>-6.6300917000000004</v>
      </c>
      <c r="I44" s="44">
        <f t="shared" si="4"/>
        <v>-8.3889256000000003</v>
      </c>
      <c r="J44" s="44">
        <f t="shared" si="5"/>
        <v>-13.787699</v>
      </c>
      <c r="K44" s="44">
        <f t="shared" si="6"/>
        <v>0</v>
      </c>
      <c r="M44">
        <v>9383900000</v>
      </c>
      <c r="N44">
        <v>-7.8347959999999999</v>
      </c>
      <c r="O44" s="20"/>
      <c r="P44" s="6">
        <f t="shared" si="7"/>
        <v>9.8836600000000008</v>
      </c>
      <c r="Q44" s="6">
        <f t="shared" si="8"/>
        <v>-7.9385389999999996</v>
      </c>
      <c r="R44" s="44">
        <f t="shared" si="9"/>
        <v>-8.0643405999999995</v>
      </c>
      <c r="S44" s="44">
        <f t="shared" si="10"/>
        <v>-8.3283854000000002</v>
      </c>
      <c r="T44" s="44">
        <f t="shared" si="11"/>
        <v>-8.9713487999999995</v>
      </c>
      <c r="U44" s="44">
        <f t="shared" si="12"/>
        <v>-10.776837</v>
      </c>
      <c r="V44" s="44">
        <f t="shared" si="13"/>
        <v>0</v>
      </c>
      <c r="W44" s="20"/>
    </row>
    <row r="45" spans="2:23" x14ac:dyDescent="0.25">
      <c r="B45">
        <v>9508840000</v>
      </c>
      <c r="C45">
        <v>-5.9613804999999997</v>
      </c>
      <c r="D45" s="20"/>
      <c r="E45" s="6">
        <f t="shared" si="0"/>
        <v>10.008599999999999</v>
      </c>
      <c r="F45" s="6">
        <f t="shared" si="1"/>
        <v>-6.0073413999999996</v>
      </c>
      <c r="G45" s="44">
        <f t="shared" si="2"/>
        <v>-6.1399841000000004</v>
      </c>
      <c r="H45" s="44">
        <f t="shared" si="3"/>
        <v>-6.6322732000000002</v>
      </c>
      <c r="I45" s="44">
        <f t="shared" si="4"/>
        <v>-8.3365010999999996</v>
      </c>
      <c r="J45" s="44">
        <f t="shared" si="5"/>
        <v>-13.487226</v>
      </c>
      <c r="K45" s="44">
        <f t="shared" si="6"/>
        <v>0</v>
      </c>
      <c r="M45">
        <v>9508840000</v>
      </c>
      <c r="N45">
        <v>-7.8357906000000002</v>
      </c>
      <c r="O45" s="20"/>
      <c r="P45" s="6">
        <f t="shared" si="7"/>
        <v>10.008599999999999</v>
      </c>
      <c r="Q45" s="6">
        <f t="shared" si="8"/>
        <v>-7.9777727000000001</v>
      </c>
      <c r="R45" s="44">
        <f t="shared" si="9"/>
        <v>-8.0981102000000007</v>
      </c>
      <c r="S45" s="44">
        <f t="shared" si="10"/>
        <v>-8.3569783999999991</v>
      </c>
      <c r="T45" s="44">
        <f t="shared" si="11"/>
        <v>-8.9743794999999995</v>
      </c>
      <c r="U45" s="44">
        <f t="shared" si="12"/>
        <v>-10.691164000000001</v>
      </c>
      <c r="V45" s="44">
        <f t="shared" si="13"/>
        <v>0</v>
      </c>
      <c r="W45" s="20"/>
    </row>
    <row r="46" spans="2:23" x14ac:dyDescent="0.25">
      <c r="B46">
        <v>9633780000</v>
      </c>
      <c r="C46">
        <v>-5.9903684000000004</v>
      </c>
      <c r="D46" s="20"/>
      <c r="E46" s="6">
        <f t="shared" si="0"/>
        <v>10.13354</v>
      </c>
      <c r="F46" s="6">
        <f t="shared" si="1"/>
        <v>-6.0211557999999998</v>
      </c>
      <c r="G46" s="44">
        <f t="shared" si="2"/>
        <v>-6.1553053999999996</v>
      </c>
      <c r="H46" s="44">
        <f t="shared" si="3"/>
        <v>-6.6706481000000002</v>
      </c>
      <c r="I46" s="44">
        <f t="shared" si="4"/>
        <v>-8.3544102000000002</v>
      </c>
      <c r="J46" s="44">
        <f t="shared" si="5"/>
        <v>-13.398239999999999</v>
      </c>
      <c r="K46" s="44">
        <f t="shared" si="6"/>
        <v>0</v>
      </c>
      <c r="M46">
        <v>9633780000</v>
      </c>
      <c r="N46">
        <v>-7.8950490999999996</v>
      </c>
      <c r="O46" s="20"/>
      <c r="P46" s="6">
        <f t="shared" si="7"/>
        <v>10.13354</v>
      </c>
      <c r="Q46" s="6">
        <f t="shared" si="8"/>
        <v>-8.0102405999999995</v>
      </c>
      <c r="R46" s="44">
        <f t="shared" si="9"/>
        <v>-8.1391077000000003</v>
      </c>
      <c r="S46" s="44">
        <f t="shared" si="10"/>
        <v>-8.4129962999999996</v>
      </c>
      <c r="T46" s="44">
        <f t="shared" si="11"/>
        <v>-9.0564823000000008</v>
      </c>
      <c r="U46" s="44">
        <f t="shared" si="12"/>
        <v>-10.762919999999999</v>
      </c>
      <c r="V46" s="44">
        <f t="shared" si="13"/>
        <v>0</v>
      </c>
      <c r="W46" s="20"/>
    </row>
    <row r="47" spans="2:23" x14ac:dyDescent="0.25">
      <c r="B47">
        <v>9758720000</v>
      </c>
      <c r="C47">
        <v>-5.9926434000000004</v>
      </c>
      <c r="D47" s="20"/>
      <c r="E47" s="6">
        <f t="shared" si="0"/>
        <v>10.25848</v>
      </c>
      <c r="F47" s="6">
        <f t="shared" si="1"/>
        <v>-6.0336971000000004</v>
      </c>
      <c r="G47" s="44">
        <f t="shared" si="2"/>
        <v>-6.1607947000000003</v>
      </c>
      <c r="H47" s="44">
        <f t="shared" si="3"/>
        <v>-6.6761179000000004</v>
      </c>
      <c r="I47" s="44">
        <f t="shared" si="4"/>
        <v>-8.3046150000000001</v>
      </c>
      <c r="J47" s="44">
        <f t="shared" si="5"/>
        <v>-13.108599999999999</v>
      </c>
      <c r="K47" s="44">
        <f t="shared" si="6"/>
        <v>0</v>
      </c>
      <c r="M47">
        <v>9758720000</v>
      </c>
      <c r="N47">
        <v>-7.9271054000000003</v>
      </c>
      <c r="O47" s="20"/>
      <c r="P47" s="6">
        <f t="shared" si="7"/>
        <v>10.25848</v>
      </c>
      <c r="Q47" s="6">
        <f t="shared" si="8"/>
        <v>-8.0336189000000005</v>
      </c>
      <c r="R47" s="44">
        <f t="shared" si="9"/>
        <v>-8.1690321000000008</v>
      </c>
      <c r="S47" s="44">
        <f t="shared" si="10"/>
        <v>-8.4486036000000002</v>
      </c>
      <c r="T47" s="44">
        <f t="shared" si="11"/>
        <v>-9.0912275000000005</v>
      </c>
      <c r="U47" s="44">
        <f t="shared" si="12"/>
        <v>-10.703241</v>
      </c>
      <c r="V47" s="44">
        <f t="shared" si="13"/>
        <v>0</v>
      </c>
      <c r="W47" s="20"/>
    </row>
    <row r="48" spans="2:23" x14ac:dyDescent="0.25">
      <c r="B48">
        <v>9883660000</v>
      </c>
      <c r="C48">
        <v>-5.9819598000000003</v>
      </c>
      <c r="D48" s="20"/>
      <c r="E48" s="6">
        <f t="shared" si="0"/>
        <v>10.383419999999999</v>
      </c>
      <c r="F48" s="6">
        <f t="shared" si="1"/>
        <v>-6.0561132000000004</v>
      </c>
      <c r="G48" s="44">
        <f t="shared" si="2"/>
        <v>-6.1814904000000004</v>
      </c>
      <c r="H48" s="44">
        <f t="shared" si="3"/>
        <v>-6.7003960999999999</v>
      </c>
      <c r="I48" s="44">
        <f t="shared" si="4"/>
        <v>-8.2631893000000005</v>
      </c>
      <c r="J48" s="44">
        <f t="shared" si="5"/>
        <v>-12.78082</v>
      </c>
      <c r="K48" s="44">
        <f t="shared" si="6"/>
        <v>0</v>
      </c>
      <c r="M48">
        <v>9883660000</v>
      </c>
      <c r="N48">
        <v>-7.9385389999999996</v>
      </c>
      <c r="O48" s="20"/>
      <c r="P48" s="6">
        <f t="shared" si="7"/>
        <v>10.383419999999999</v>
      </c>
      <c r="Q48" s="6">
        <f t="shared" si="8"/>
        <v>-8.0645045999999994</v>
      </c>
      <c r="R48" s="44">
        <f t="shared" si="9"/>
        <v>-8.2017144999999996</v>
      </c>
      <c r="S48" s="44">
        <f t="shared" si="10"/>
        <v>-8.4780741000000006</v>
      </c>
      <c r="T48" s="44">
        <f t="shared" si="11"/>
        <v>-9.1090517000000002</v>
      </c>
      <c r="U48" s="44">
        <f t="shared" si="12"/>
        <v>-10.650391000000001</v>
      </c>
      <c r="V48" s="44">
        <f t="shared" si="13"/>
        <v>0</v>
      </c>
      <c r="W48" s="20"/>
    </row>
    <row r="49" spans="2:23" x14ac:dyDescent="0.25">
      <c r="B49">
        <v>10008600000</v>
      </c>
      <c r="C49">
        <v>-6.0073413999999996</v>
      </c>
      <c r="D49" s="20"/>
      <c r="E49" s="6">
        <f t="shared" si="0"/>
        <v>10.50836</v>
      </c>
      <c r="F49" s="6">
        <f t="shared" si="1"/>
        <v>-6.0852804000000003</v>
      </c>
      <c r="G49" s="44">
        <f t="shared" si="2"/>
        <v>-6.2112951000000001</v>
      </c>
      <c r="H49" s="44">
        <f t="shared" si="3"/>
        <v>-6.7483158000000003</v>
      </c>
      <c r="I49" s="44">
        <f t="shared" si="4"/>
        <v>-8.2866058000000002</v>
      </c>
      <c r="J49" s="44">
        <f t="shared" si="5"/>
        <v>-12.702721</v>
      </c>
      <c r="K49" s="44">
        <f t="shared" si="6"/>
        <v>0</v>
      </c>
      <c r="M49">
        <v>10008600000</v>
      </c>
      <c r="N49">
        <v>-7.9777727000000001</v>
      </c>
      <c r="O49" s="20"/>
      <c r="P49" s="6">
        <f t="shared" si="7"/>
        <v>10.50836</v>
      </c>
      <c r="Q49" s="6">
        <f t="shared" si="8"/>
        <v>-8.0972719000000009</v>
      </c>
      <c r="R49" s="44">
        <f t="shared" si="9"/>
        <v>-8.2372952000000002</v>
      </c>
      <c r="S49" s="44">
        <f t="shared" si="10"/>
        <v>-8.5149507999999994</v>
      </c>
      <c r="T49" s="44">
        <f t="shared" si="11"/>
        <v>-9.1569652999999995</v>
      </c>
      <c r="U49" s="44">
        <f t="shared" si="12"/>
        <v>-10.707554999999999</v>
      </c>
      <c r="V49" s="44">
        <f t="shared" si="13"/>
        <v>0</v>
      </c>
      <c r="W49" s="20"/>
    </row>
    <row r="50" spans="2:23" x14ac:dyDescent="0.25">
      <c r="B50">
        <v>10133540000</v>
      </c>
      <c r="C50">
        <v>-6.0211557999999998</v>
      </c>
      <c r="D50" s="20"/>
      <c r="E50" s="6">
        <f t="shared" si="0"/>
        <v>10.6333</v>
      </c>
      <c r="F50" s="6">
        <f t="shared" si="1"/>
        <v>-6.0901965999999996</v>
      </c>
      <c r="G50" s="44">
        <f t="shared" si="2"/>
        <v>-6.2311434999999999</v>
      </c>
      <c r="H50" s="44">
        <f t="shared" si="3"/>
        <v>-6.8014345</v>
      </c>
      <c r="I50" s="44">
        <f t="shared" si="4"/>
        <v>-8.3115082000000005</v>
      </c>
      <c r="J50" s="44">
        <f t="shared" si="5"/>
        <v>-12.782556</v>
      </c>
      <c r="K50" s="44">
        <f t="shared" si="6"/>
        <v>0</v>
      </c>
      <c r="M50">
        <v>10133540000</v>
      </c>
      <c r="N50">
        <v>-8.0102405999999995</v>
      </c>
      <c r="O50" s="20"/>
      <c r="P50" s="6">
        <f t="shared" si="7"/>
        <v>10.6333</v>
      </c>
      <c r="Q50" s="6">
        <f t="shared" si="8"/>
        <v>-8.1142759000000009</v>
      </c>
      <c r="R50" s="44">
        <f t="shared" si="9"/>
        <v>-8.2560549000000005</v>
      </c>
      <c r="S50" s="44">
        <f t="shared" si="10"/>
        <v>-8.5365819999999992</v>
      </c>
      <c r="T50" s="44">
        <f t="shared" si="11"/>
        <v>-9.2000007999999998</v>
      </c>
      <c r="U50" s="44">
        <f t="shared" si="12"/>
        <v>-10.782658</v>
      </c>
      <c r="V50" s="44">
        <f t="shared" si="13"/>
        <v>0</v>
      </c>
      <c r="W50" s="20"/>
    </row>
    <row r="51" spans="2:23" x14ac:dyDescent="0.25">
      <c r="B51">
        <v>10258480000</v>
      </c>
      <c r="C51">
        <v>-6.0336971000000004</v>
      </c>
      <c r="D51" s="20"/>
      <c r="E51" s="6">
        <f t="shared" si="0"/>
        <v>10.758240000000001</v>
      </c>
      <c r="F51" s="6">
        <f t="shared" si="1"/>
        <v>-6.1242900000000002</v>
      </c>
      <c r="G51" s="44">
        <f t="shared" si="2"/>
        <v>-6.2728868000000002</v>
      </c>
      <c r="H51" s="44">
        <f t="shared" si="3"/>
        <v>-6.8398247000000003</v>
      </c>
      <c r="I51" s="44">
        <f t="shared" si="4"/>
        <v>-8.2871436999999997</v>
      </c>
      <c r="J51" s="44">
        <f t="shared" si="5"/>
        <v>-12.653937000000001</v>
      </c>
      <c r="K51" s="44">
        <f t="shared" si="6"/>
        <v>0</v>
      </c>
      <c r="M51">
        <v>10258480000</v>
      </c>
      <c r="N51">
        <v>-8.0336189000000005</v>
      </c>
      <c r="O51" s="20"/>
      <c r="P51" s="6">
        <f t="shared" si="7"/>
        <v>10.758240000000001</v>
      </c>
      <c r="Q51" s="6">
        <f t="shared" si="8"/>
        <v>-8.1582717999999996</v>
      </c>
      <c r="R51" s="44">
        <f t="shared" si="9"/>
        <v>-8.2997359999999993</v>
      </c>
      <c r="S51" s="44">
        <f t="shared" si="10"/>
        <v>-8.5823298000000001</v>
      </c>
      <c r="T51" s="44">
        <f t="shared" si="11"/>
        <v>-9.2515259000000007</v>
      </c>
      <c r="U51" s="44">
        <f t="shared" si="12"/>
        <v>-10.797033000000001</v>
      </c>
      <c r="V51" s="44">
        <f t="shared" si="13"/>
        <v>0</v>
      </c>
      <c r="W51" s="20"/>
    </row>
    <row r="52" spans="2:23" x14ac:dyDescent="0.25">
      <c r="B52">
        <v>10383420000</v>
      </c>
      <c r="C52">
        <v>-6.0561132000000004</v>
      </c>
      <c r="D52" s="20"/>
      <c r="E52" s="6">
        <f t="shared" si="0"/>
        <v>10.883179999999999</v>
      </c>
      <c r="F52" s="6">
        <f t="shared" si="1"/>
        <v>-6.1484303000000002</v>
      </c>
      <c r="G52" s="44">
        <f t="shared" si="2"/>
        <v>-6.2966514</v>
      </c>
      <c r="H52" s="44">
        <f t="shared" si="3"/>
        <v>-6.8435822000000002</v>
      </c>
      <c r="I52" s="44">
        <f t="shared" si="4"/>
        <v>-8.2209252999999993</v>
      </c>
      <c r="J52" s="44">
        <f t="shared" si="5"/>
        <v>-12.466597</v>
      </c>
      <c r="K52" s="44">
        <f t="shared" si="6"/>
        <v>0</v>
      </c>
      <c r="M52">
        <v>10383420000</v>
      </c>
      <c r="N52">
        <v>-8.0645045999999994</v>
      </c>
      <c r="O52" s="20"/>
      <c r="P52" s="6">
        <f t="shared" si="7"/>
        <v>10.883179999999999</v>
      </c>
      <c r="Q52" s="6">
        <f t="shared" si="8"/>
        <v>-8.1888770999999991</v>
      </c>
      <c r="R52" s="44">
        <f t="shared" si="9"/>
        <v>-8.3219584999999991</v>
      </c>
      <c r="S52" s="44">
        <f t="shared" si="10"/>
        <v>-8.5906924999999994</v>
      </c>
      <c r="T52" s="44">
        <f t="shared" si="11"/>
        <v>-9.2338667000000001</v>
      </c>
      <c r="U52" s="44">
        <f t="shared" si="12"/>
        <v>-10.727036</v>
      </c>
      <c r="V52" s="44">
        <f t="shared" si="13"/>
        <v>0</v>
      </c>
      <c r="W52" s="20"/>
    </row>
    <row r="53" spans="2:23" x14ac:dyDescent="0.25">
      <c r="B53">
        <v>10508360000</v>
      </c>
      <c r="C53">
        <v>-6.0852804000000003</v>
      </c>
      <c r="D53" s="20"/>
      <c r="E53" s="6">
        <f t="shared" si="0"/>
        <v>11.00812</v>
      </c>
      <c r="F53" s="6">
        <f t="shared" si="1"/>
        <v>-6.1624831999999996</v>
      </c>
      <c r="G53" s="44">
        <f t="shared" si="2"/>
        <v>-6.3399720000000004</v>
      </c>
      <c r="H53" s="44">
        <f t="shared" si="3"/>
        <v>-6.9158248999999996</v>
      </c>
      <c r="I53" s="44">
        <f t="shared" si="4"/>
        <v>-8.2626056999999999</v>
      </c>
      <c r="J53" s="44">
        <f t="shared" si="5"/>
        <v>-12.581075</v>
      </c>
      <c r="K53" s="44">
        <f t="shared" si="6"/>
        <v>0</v>
      </c>
      <c r="M53">
        <v>10508360000</v>
      </c>
      <c r="N53">
        <v>-8.0972719000000009</v>
      </c>
      <c r="O53" s="20"/>
      <c r="P53" s="6">
        <f t="shared" si="7"/>
        <v>11.00812</v>
      </c>
      <c r="Q53" s="6">
        <f t="shared" si="8"/>
        <v>-8.2138051999999995</v>
      </c>
      <c r="R53" s="44">
        <f t="shared" si="9"/>
        <v>-8.3554391999999993</v>
      </c>
      <c r="S53" s="44">
        <f t="shared" si="10"/>
        <v>-8.6429185999999998</v>
      </c>
      <c r="T53" s="44">
        <f t="shared" si="11"/>
        <v>-9.3169412999999999</v>
      </c>
      <c r="U53" s="44">
        <f t="shared" si="12"/>
        <v>-10.826447</v>
      </c>
      <c r="V53" s="44">
        <f t="shared" si="13"/>
        <v>0</v>
      </c>
      <c r="W53" s="20"/>
    </row>
    <row r="54" spans="2:23" x14ac:dyDescent="0.25">
      <c r="B54">
        <v>10633300000</v>
      </c>
      <c r="C54">
        <v>-6.0901965999999996</v>
      </c>
      <c r="D54" s="20"/>
      <c r="E54" s="6">
        <f t="shared" si="0"/>
        <v>11.13306</v>
      </c>
      <c r="F54" s="6">
        <f t="shared" si="1"/>
        <v>-6.1806315999999999</v>
      </c>
      <c r="G54" s="44">
        <f t="shared" si="2"/>
        <v>-6.3795609000000004</v>
      </c>
      <c r="H54" s="44">
        <f t="shared" si="3"/>
        <v>-6.9718951999999996</v>
      </c>
      <c r="I54" s="44">
        <f t="shared" si="4"/>
        <v>-8.2805595000000007</v>
      </c>
      <c r="J54" s="44">
        <f t="shared" si="5"/>
        <v>-12.580242999999999</v>
      </c>
      <c r="K54" s="44">
        <f t="shared" si="6"/>
        <v>0</v>
      </c>
      <c r="M54">
        <v>10633300000</v>
      </c>
      <c r="N54">
        <v>-8.1142759000000009</v>
      </c>
      <c r="O54" s="20"/>
      <c r="P54" s="6">
        <f t="shared" si="7"/>
        <v>11.13306</v>
      </c>
      <c r="Q54" s="6">
        <f t="shared" si="8"/>
        <v>-8.2458867999999992</v>
      </c>
      <c r="R54" s="44">
        <f t="shared" si="9"/>
        <v>-8.4012527000000006</v>
      </c>
      <c r="S54" s="44">
        <f t="shared" si="10"/>
        <v>-8.7213878999999999</v>
      </c>
      <c r="T54" s="44">
        <f t="shared" si="11"/>
        <v>-9.4396944000000005</v>
      </c>
      <c r="U54" s="44">
        <f t="shared" si="12"/>
        <v>-10.900124</v>
      </c>
      <c r="V54" s="44">
        <f t="shared" si="13"/>
        <v>0</v>
      </c>
      <c r="W54" s="20"/>
    </row>
    <row r="55" spans="2:23" x14ac:dyDescent="0.25">
      <c r="B55">
        <v>10758240000</v>
      </c>
      <c r="C55">
        <v>-6.1242900000000002</v>
      </c>
      <c r="D55" s="20"/>
      <c r="E55" s="6">
        <f t="shared" si="0"/>
        <v>11.257999999999999</v>
      </c>
      <c r="F55" s="6">
        <f t="shared" si="1"/>
        <v>-6.2007979999999998</v>
      </c>
      <c r="G55" s="44">
        <f t="shared" si="2"/>
        <v>-6.3998613000000004</v>
      </c>
      <c r="H55" s="44">
        <f t="shared" si="3"/>
        <v>-6.9685822000000002</v>
      </c>
      <c r="I55" s="44">
        <f t="shared" si="4"/>
        <v>-8.2453708999999993</v>
      </c>
      <c r="J55" s="44">
        <f t="shared" si="5"/>
        <v>-12.526223999999999</v>
      </c>
      <c r="K55" s="44">
        <f t="shared" si="6"/>
        <v>0</v>
      </c>
      <c r="M55">
        <v>10758240000</v>
      </c>
      <c r="N55">
        <v>-8.1582717999999996</v>
      </c>
      <c r="O55" s="20"/>
      <c r="P55" s="6">
        <f t="shared" si="7"/>
        <v>11.257999999999999</v>
      </c>
      <c r="Q55" s="6">
        <f t="shared" si="8"/>
        <v>-8.2684364000000006</v>
      </c>
      <c r="R55" s="44">
        <f t="shared" si="9"/>
        <v>-8.4314680000000006</v>
      </c>
      <c r="S55" s="44">
        <f t="shared" si="10"/>
        <v>-8.7752666000000001</v>
      </c>
      <c r="T55" s="44">
        <f t="shared" si="11"/>
        <v>-9.5249957999999992</v>
      </c>
      <c r="U55" s="44">
        <f t="shared" si="12"/>
        <v>-10.918426999999999</v>
      </c>
      <c r="V55" s="44">
        <f t="shared" si="13"/>
        <v>0</v>
      </c>
      <c r="W55" s="20"/>
    </row>
    <row r="56" spans="2:23" x14ac:dyDescent="0.25">
      <c r="B56">
        <v>10883180000</v>
      </c>
      <c r="C56">
        <v>-6.1484303000000002</v>
      </c>
      <c r="E56" s="6">
        <f t="shared" si="0"/>
        <v>11.38294</v>
      </c>
      <c r="F56" s="6">
        <f t="shared" si="1"/>
        <v>-6.2184571999999996</v>
      </c>
      <c r="G56" s="44">
        <f t="shared" si="2"/>
        <v>-6.4327455000000002</v>
      </c>
      <c r="H56" s="44">
        <f t="shared" si="3"/>
        <v>-7.0041169999999999</v>
      </c>
      <c r="I56" s="44">
        <f t="shared" si="4"/>
        <v>-8.2747344999999992</v>
      </c>
      <c r="J56" s="44">
        <f t="shared" si="5"/>
        <v>-12.714513</v>
      </c>
      <c r="K56" s="44">
        <f t="shared" si="6"/>
        <v>0</v>
      </c>
      <c r="M56">
        <v>10883180000</v>
      </c>
      <c r="N56">
        <v>-8.1888770999999991</v>
      </c>
      <c r="P56" s="6">
        <f t="shared" si="7"/>
        <v>11.38294</v>
      </c>
      <c r="Q56" s="6">
        <f t="shared" si="8"/>
        <v>-8.2620582999999996</v>
      </c>
      <c r="R56" s="44">
        <f t="shared" si="9"/>
        <v>-8.4343853000000006</v>
      </c>
      <c r="S56" s="44">
        <f t="shared" si="10"/>
        <v>-8.7957277000000005</v>
      </c>
      <c r="T56" s="44">
        <f t="shared" si="11"/>
        <v>-9.5533342000000001</v>
      </c>
      <c r="U56" s="44">
        <f t="shared" si="12"/>
        <v>-10.927989999999999</v>
      </c>
      <c r="V56" s="44">
        <f t="shared" si="13"/>
        <v>0</v>
      </c>
    </row>
    <row r="57" spans="2:23" x14ac:dyDescent="0.25">
      <c r="B57">
        <v>11008120000</v>
      </c>
      <c r="C57">
        <v>-6.1624831999999996</v>
      </c>
      <c r="E57" s="6">
        <f t="shared" si="0"/>
        <v>11.50788</v>
      </c>
      <c r="F57" s="6">
        <f t="shared" si="1"/>
        <v>-6.2380561999999999</v>
      </c>
      <c r="G57" s="44">
        <f t="shared" si="2"/>
        <v>-6.4793476999999999</v>
      </c>
      <c r="H57" s="44">
        <f t="shared" si="3"/>
        <v>-7.0659637000000002</v>
      </c>
      <c r="I57" s="44">
        <f t="shared" si="4"/>
        <v>-8.3141279000000008</v>
      </c>
      <c r="J57" s="44">
        <f t="shared" si="5"/>
        <v>-12.807491000000001</v>
      </c>
      <c r="K57" s="44">
        <f t="shared" si="6"/>
        <v>0</v>
      </c>
      <c r="M57">
        <v>11008120000</v>
      </c>
      <c r="N57">
        <v>-8.2138051999999995</v>
      </c>
      <c r="P57" s="6">
        <f t="shared" si="7"/>
        <v>11.50788</v>
      </c>
      <c r="Q57" s="6">
        <f t="shared" si="8"/>
        <v>-8.2557191999999997</v>
      </c>
      <c r="R57" s="44">
        <f t="shared" si="9"/>
        <v>-8.4502468000000004</v>
      </c>
      <c r="S57" s="44">
        <f t="shared" si="10"/>
        <v>-8.8447618000000006</v>
      </c>
      <c r="T57" s="44">
        <f t="shared" si="11"/>
        <v>-9.6176682000000007</v>
      </c>
      <c r="U57" s="44">
        <f t="shared" si="12"/>
        <v>-10.957997000000001</v>
      </c>
      <c r="V57" s="44">
        <f t="shared" si="13"/>
        <v>0</v>
      </c>
    </row>
    <row r="58" spans="2:23" x14ac:dyDescent="0.25">
      <c r="B58">
        <v>11133060000</v>
      </c>
      <c r="C58">
        <v>-6.1806315999999999</v>
      </c>
      <c r="E58" s="6">
        <f t="shared" si="0"/>
        <v>11.632820000000001</v>
      </c>
      <c r="F58" s="6">
        <f t="shared" si="1"/>
        <v>-6.2554445000000003</v>
      </c>
      <c r="G58" s="44">
        <f t="shared" si="2"/>
        <v>-6.4985951999999996</v>
      </c>
      <c r="H58" s="44">
        <f t="shared" si="3"/>
        <v>-7.0622673000000002</v>
      </c>
      <c r="I58" s="44">
        <f t="shared" si="4"/>
        <v>-8.2548665999999997</v>
      </c>
      <c r="J58" s="44">
        <f t="shared" si="5"/>
        <v>-12.534834</v>
      </c>
      <c r="K58" s="44">
        <f t="shared" si="6"/>
        <v>0</v>
      </c>
      <c r="M58">
        <v>11133060000</v>
      </c>
      <c r="N58">
        <v>-8.2458867999999992</v>
      </c>
      <c r="P58" s="6">
        <f t="shared" si="7"/>
        <v>11.632820000000001</v>
      </c>
      <c r="Q58" s="6">
        <f t="shared" si="8"/>
        <v>-8.2503642999999993</v>
      </c>
      <c r="R58" s="44">
        <f t="shared" si="9"/>
        <v>-8.4549780000000005</v>
      </c>
      <c r="S58" s="44">
        <f t="shared" si="10"/>
        <v>-8.8522844000000003</v>
      </c>
      <c r="T58" s="44">
        <f t="shared" si="11"/>
        <v>-9.5876608000000001</v>
      </c>
      <c r="U58" s="44">
        <f t="shared" si="12"/>
        <v>-10.825998999999999</v>
      </c>
      <c r="V58" s="44">
        <f t="shared" si="13"/>
        <v>0</v>
      </c>
    </row>
    <row r="59" spans="2:23" x14ac:dyDescent="0.25">
      <c r="B59">
        <v>11258000000</v>
      </c>
      <c r="C59">
        <v>-6.2007979999999998</v>
      </c>
      <c r="E59" s="6">
        <f t="shared" si="0"/>
        <v>11.757759999999999</v>
      </c>
      <c r="F59" s="6">
        <f t="shared" si="1"/>
        <v>-6.2636671000000002</v>
      </c>
      <c r="G59" s="44">
        <f t="shared" si="2"/>
        <v>-6.5231700000000004</v>
      </c>
      <c r="H59" s="44">
        <f t="shared" si="3"/>
        <v>-7.0858603000000002</v>
      </c>
      <c r="I59" s="44">
        <f t="shared" si="4"/>
        <v>-8.2260494000000008</v>
      </c>
      <c r="J59" s="44">
        <f t="shared" si="5"/>
        <v>-12.384422000000001</v>
      </c>
      <c r="K59" s="44">
        <f t="shared" si="6"/>
        <v>0</v>
      </c>
      <c r="M59">
        <v>11258000000</v>
      </c>
      <c r="N59">
        <v>-8.2684364000000006</v>
      </c>
      <c r="P59" s="6">
        <f t="shared" si="7"/>
        <v>11.757759999999999</v>
      </c>
      <c r="Q59" s="6">
        <f t="shared" si="8"/>
        <v>-8.2494764000000007</v>
      </c>
      <c r="R59" s="44">
        <f t="shared" si="9"/>
        <v>-8.4677992</v>
      </c>
      <c r="S59" s="44">
        <f t="shared" si="10"/>
        <v>-8.8660831000000009</v>
      </c>
      <c r="T59" s="44">
        <f t="shared" si="11"/>
        <v>-9.5638083999999992</v>
      </c>
      <c r="U59" s="44">
        <f t="shared" si="12"/>
        <v>-10.743320000000001</v>
      </c>
      <c r="V59" s="44">
        <f t="shared" si="13"/>
        <v>0</v>
      </c>
    </row>
    <row r="60" spans="2:23" x14ac:dyDescent="0.25">
      <c r="B60">
        <v>11382940000</v>
      </c>
      <c r="C60">
        <v>-6.2184571999999996</v>
      </c>
      <c r="E60" s="6">
        <f t="shared" si="0"/>
        <v>11.8827</v>
      </c>
      <c r="F60" s="6">
        <f t="shared" si="1"/>
        <v>-6.2689266000000003</v>
      </c>
      <c r="G60" s="44">
        <f t="shared" si="2"/>
        <v>-6.5355109999999996</v>
      </c>
      <c r="H60" s="44">
        <f t="shared" si="3"/>
        <v>-7.0983347999999999</v>
      </c>
      <c r="I60" s="44">
        <f t="shared" si="4"/>
        <v>-8.1786288999999996</v>
      </c>
      <c r="J60" s="44">
        <f t="shared" si="5"/>
        <v>-12.189272000000001</v>
      </c>
      <c r="K60" s="44">
        <f t="shared" si="6"/>
        <v>0</v>
      </c>
      <c r="M60">
        <v>11382940000</v>
      </c>
      <c r="N60">
        <v>-8.2620582999999996</v>
      </c>
      <c r="P60" s="6">
        <f t="shared" si="7"/>
        <v>11.8827</v>
      </c>
      <c r="Q60" s="6">
        <f t="shared" si="8"/>
        <v>-8.2661456999999992</v>
      </c>
      <c r="R60" s="44">
        <f t="shared" si="9"/>
        <v>-8.4964656999999999</v>
      </c>
      <c r="S60" s="44">
        <f t="shared" si="10"/>
        <v>-8.8949412999999993</v>
      </c>
      <c r="T60" s="44">
        <f t="shared" si="11"/>
        <v>-9.5514449999999993</v>
      </c>
      <c r="U60" s="44">
        <f t="shared" si="12"/>
        <v>-10.662280000000001</v>
      </c>
      <c r="V60" s="44">
        <f t="shared" si="13"/>
        <v>0</v>
      </c>
    </row>
    <row r="61" spans="2:23" x14ac:dyDescent="0.25">
      <c r="B61">
        <v>11507880000</v>
      </c>
      <c r="C61">
        <v>-6.2380561999999999</v>
      </c>
      <c r="E61" s="6">
        <f t="shared" si="0"/>
        <v>12.00764</v>
      </c>
      <c r="F61" s="6">
        <f t="shared" si="1"/>
        <v>-6.2654509999999997</v>
      </c>
      <c r="G61" s="44">
        <f t="shared" si="2"/>
        <v>-6.5255976000000002</v>
      </c>
      <c r="H61" s="44">
        <f t="shared" si="3"/>
        <v>-7.0722246000000002</v>
      </c>
      <c r="I61" s="44">
        <f t="shared" si="4"/>
        <v>-8.1135674000000009</v>
      </c>
      <c r="J61" s="44">
        <f t="shared" si="5"/>
        <v>-12.081799999999999</v>
      </c>
      <c r="K61" s="44">
        <f t="shared" si="6"/>
        <v>0</v>
      </c>
      <c r="M61">
        <v>11507880000</v>
      </c>
      <c r="N61">
        <v>-8.2557191999999997</v>
      </c>
      <c r="P61" s="6">
        <f t="shared" si="7"/>
        <v>12.00764</v>
      </c>
      <c r="Q61" s="6">
        <f t="shared" si="8"/>
        <v>-8.2921600000000009</v>
      </c>
      <c r="R61" s="44">
        <f t="shared" si="9"/>
        <v>-8.5261879</v>
      </c>
      <c r="S61" s="44">
        <f t="shared" si="10"/>
        <v>-8.9213714999999993</v>
      </c>
      <c r="T61" s="44">
        <f t="shared" si="11"/>
        <v>-9.5520315</v>
      </c>
      <c r="U61" s="44">
        <f t="shared" si="12"/>
        <v>-10.601793000000001</v>
      </c>
      <c r="V61" s="44">
        <f t="shared" si="13"/>
        <v>0</v>
      </c>
    </row>
    <row r="62" spans="2:23" x14ac:dyDescent="0.25">
      <c r="B62">
        <v>11632820000</v>
      </c>
      <c r="C62">
        <v>-6.2554445000000003</v>
      </c>
      <c r="E62" s="6">
        <f t="shared" si="0"/>
        <v>12.132580000000001</v>
      </c>
      <c r="F62" s="6">
        <f t="shared" si="1"/>
        <v>-6.2595929999999997</v>
      </c>
      <c r="G62" s="44">
        <f t="shared" si="2"/>
        <v>-6.5130062000000004</v>
      </c>
      <c r="H62" s="44">
        <f t="shared" si="3"/>
        <v>-7.0523467000000002</v>
      </c>
      <c r="I62" s="44">
        <f t="shared" si="4"/>
        <v>-8.0778580000000009</v>
      </c>
      <c r="J62" s="44">
        <f t="shared" si="5"/>
        <v>-11.974627</v>
      </c>
      <c r="K62" s="44">
        <f t="shared" si="6"/>
        <v>0</v>
      </c>
      <c r="M62">
        <v>11632820000</v>
      </c>
      <c r="N62">
        <v>-8.2503642999999993</v>
      </c>
      <c r="P62" s="6">
        <f t="shared" si="7"/>
        <v>12.132580000000001</v>
      </c>
      <c r="Q62" s="6">
        <f t="shared" si="8"/>
        <v>-8.3164567999999992</v>
      </c>
      <c r="R62" s="44">
        <f t="shared" si="9"/>
        <v>-8.5514650000000003</v>
      </c>
      <c r="S62" s="44">
        <f t="shared" si="10"/>
        <v>-8.9432039000000003</v>
      </c>
      <c r="T62" s="44">
        <f t="shared" si="11"/>
        <v>-9.5599117000000007</v>
      </c>
      <c r="U62" s="44">
        <f t="shared" si="12"/>
        <v>-10.566284</v>
      </c>
      <c r="V62" s="44">
        <f t="shared" si="13"/>
        <v>0</v>
      </c>
    </row>
    <row r="63" spans="2:23" x14ac:dyDescent="0.25">
      <c r="B63">
        <v>11757760000</v>
      </c>
      <c r="C63">
        <v>-6.2636671000000002</v>
      </c>
      <c r="E63" s="6">
        <f t="shared" si="0"/>
        <v>12.25752</v>
      </c>
      <c r="F63" s="6">
        <f t="shared" si="1"/>
        <v>-6.2584143000000001</v>
      </c>
      <c r="G63" s="44">
        <f t="shared" si="2"/>
        <v>-6.5029143999999999</v>
      </c>
      <c r="H63" s="44">
        <f t="shared" si="3"/>
        <v>-7.0403237000000001</v>
      </c>
      <c r="I63" s="44">
        <f t="shared" si="4"/>
        <v>-8.0697116999999992</v>
      </c>
      <c r="J63" s="44">
        <f t="shared" si="5"/>
        <v>-11.990252</v>
      </c>
      <c r="K63" s="44">
        <f t="shared" si="6"/>
        <v>0</v>
      </c>
      <c r="M63">
        <v>11757760000</v>
      </c>
      <c r="N63">
        <v>-8.2494764000000007</v>
      </c>
      <c r="P63" s="6">
        <f t="shared" si="7"/>
        <v>12.25752</v>
      </c>
      <c r="Q63" s="6">
        <f t="shared" si="8"/>
        <v>-8.3389167999999998</v>
      </c>
      <c r="R63" s="44">
        <f t="shared" si="9"/>
        <v>-8.5746821999999998</v>
      </c>
      <c r="S63" s="44">
        <f t="shared" si="10"/>
        <v>-8.9674224999999996</v>
      </c>
      <c r="T63" s="44">
        <f t="shared" si="11"/>
        <v>-9.5789194000000002</v>
      </c>
      <c r="U63" s="44">
        <f t="shared" si="12"/>
        <v>-10.562426</v>
      </c>
      <c r="V63" s="44">
        <f t="shared" si="13"/>
        <v>0</v>
      </c>
    </row>
    <row r="64" spans="2:23" x14ac:dyDescent="0.25">
      <c r="B64">
        <v>11882700000</v>
      </c>
      <c r="C64">
        <v>-6.2689266000000003</v>
      </c>
      <c r="E64" s="6">
        <f t="shared" si="0"/>
        <v>12.38246</v>
      </c>
      <c r="F64" s="6">
        <f t="shared" si="1"/>
        <v>-6.2668451999999997</v>
      </c>
      <c r="G64" s="44">
        <f t="shared" si="2"/>
        <v>-6.5068450000000002</v>
      </c>
      <c r="H64" s="44">
        <f t="shared" si="3"/>
        <v>-7.0329771000000001</v>
      </c>
      <c r="I64" s="44">
        <f t="shared" si="4"/>
        <v>-8.0467443000000003</v>
      </c>
      <c r="J64" s="44">
        <f t="shared" si="5"/>
        <v>-11.808279000000001</v>
      </c>
      <c r="K64" s="44">
        <f t="shared" si="6"/>
        <v>0</v>
      </c>
      <c r="M64">
        <v>11882700000</v>
      </c>
      <c r="N64">
        <v>-8.2661456999999992</v>
      </c>
      <c r="P64" s="6">
        <f t="shared" si="7"/>
        <v>12.38246</v>
      </c>
      <c r="Q64" s="6">
        <f t="shared" si="8"/>
        <v>-8.3561277</v>
      </c>
      <c r="R64" s="44">
        <f t="shared" si="9"/>
        <v>-8.5840101000000004</v>
      </c>
      <c r="S64" s="44">
        <f t="shared" si="10"/>
        <v>-8.9654264000000001</v>
      </c>
      <c r="T64" s="44">
        <f t="shared" si="11"/>
        <v>-9.5553740999999999</v>
      </c>
      <c r="U64" s="44">
        <f t="shared" si="12"/>
        <v>-10.493606</v>
      </c>
      <c r="V64" s="44">
        <f t="shared" si="13"/>
        <v>0</v>
      </c>
    </row>
    <row r="65" spans="2:22" x14ac:dyDescent="0.25">
      <c r="B65">
        <v>12007640000</v>
      </c>
      <c r="C65">
        <v>-6.2654509999999997</v>
      </c>
      <c r="E65" s="6">
        <f t="shared" si="0"/>
        <v>12.507400000000001</v>
      </c>
      <c r="F65" s="6">
        <f t="shared" si="1"/>
        <v>-6.2814417000000002</v>
      </c>
      <c r="G65" s="44">
        <f t="shared" si="2"/>
        <v>-6.5339407999999999</v>
      </c>
      <c r="H65" s="44">
        <f t="shared" si="3"/>
        <v>-7.0530018999999999</v>
      </c>
      <c r="I65" s="44">
        <f t="shared" si="4"/>
        <v>-8.0466213</v>
      </c>
      <c r="J65" s="44">
        <f t="shared" si="5"/>
        <v>-11.678765</v>
      </c>
      <c r="K65" s="44">
        <f t="shared" si="6"/>
        <v>0</v>
      </c>
      <c r="M65">
        <v>12007640000</v>
      </c>
      <c r="N65">
        <v>-8.2921600000000009</v>
      </c>
      <c r="P65" s="6">
        <f t="shared" si="7"/>
        <v>12.507400000000001</v>
      </c>
      <c r="Q65" s="6">
        <f t="shared" si="8"/>
        <v>-8.3823022999999992</v>
      </c>
      <c r="R65" s="44">
        <f t="shared" si="9"/>
        <v>-8.6160306999999996</v>
      </c>
      <c r="S65" s="44">
        <f t="shared" si="10"/>
        <v>-8.9960269999999998</v>
      </c>
      <c r="T65" s="44">
        <f t="shared" si="11"/>
        <v>-9.5660267000000001</v>
      </c>
      <c r="U65" s="44">
        <f t="shared" si="12"/>
        <v>-10.470264</v>
      </c>
      <c r="V65" s="44">
        <f t="shared" si="13"/>
        <v>0</v>
      </c>
    </row>
    <row r="66" spans="2:22" x14ac:dyDescent="0.25">
      <c r="B66">
        <v>12132580000</v>
      </c>
      <c r="C66">
        <v>-6.2595929999999997</v>
      </c>
      <c r="E66" s="6">
        <f t="shared" si="0"/>
        <v>12.632339999999999</v>
      </c>
      <c r="F66" s="6">
        <f t="shared" si="1"/>
        <v>-6.2793055000000004</v>
      </c>
      <c r="G66" s="44">
        <f t="shared" si="2"/>
        <v>-6.5397625000000001</v>
      </c>
      <c r="H66" s="44">
        <f t="shared" si="3"/>
        <v>-7.0570687999999997</v>
      </c>
      <c r="I66" s="44">
        <f t="shared" si="4"/>
        <v>-8.0203772000000004</v>
      </c>
      <c r="J66" s="44">
        <f t="shared" si="5"/>
        <v>-11.311311</v>
      </c>
      <c r="K66" s="44">
        <f t="shared" si="6"/>
        <v>0</v>
      </c>
      <c r="M66">
        <v>12132580000</v>
      </c>
      <c r="N66">
        <v>-8.3164567999999992</v>
      </c>
      <c r="P66" s="6">
        <f t="shared" si="7"/>
        <v>12.632339999999999</v>
      </c>
      <c r="Q66" s="6">
        <f t="shared" si="8"/>
        <v>-8.3990992999999996</v>
      </c>
      <c r="R66" s="44">
        <f t="shared" si="9"/>
        <v>-8.6430606999999995</v>
      </c>
      <c r="S66" s="44">
        <f t="shared" si="10"/>
        <v>-9.0236625999999998</v>
      </c>
      <c r="T66" s="44">
        <f t="shared" si="11"/>
        <v>-9.5716895999999991</v>
      </c>
      <c r="U66" s="44">
        <f t="shared" si="12"/>
        <v>-10.427530000000001</v>
      </c>
      <c r="V66" s="44">
        <f t="shared" si="13"/>
        <v>0</v>
      </c>
    </row>
    <row r="67" spans="2:22" x14ac:dyDescent="0.25">
      <c r="B67">
        <v>12257520000</v>
      </c>
      <c r="C67">
        <v>-6.2584143000000001</v>
      </c>
      <c r="E67" s="6">
        <f t="shared" si="0"/>
        <v>12.75728</v>
      </c>
      <c r="F67" s="6">
        <f t="shared" si="1"/>
        <v>-6.268878</v>
      </c>
      <c r="G67" s="44">
        <f t="shared" si="2"/>
        <v>-6.5317512000000004</v>
      </c>
      <c r="H67" s="44">
        <f t="shared" si="3"/>
        <v>-7.0547003999999998</v>
      </c>
      <c r="I67" s="44">
        <f t="shared" si="4"/>
        <v>-8.0289783000000003</v>
      </c>
      <c r="J67" s="44">
        <f t="shared" si="5"/>
        <v>-11.420133</v>
      </c>
      <c r="K67" s="44">
        <f t="shared" si="6"/>
        <v>0</v>
      </c>
      <c r="M67">
        <v>12257520000</v>
      </c>
      <c r="N67">
        <v>-8.3389167999999998</v>
      </c>
      <c r="P67" s="6">
        <f t="shared" si="7"/>
        <v>12.75728</v>
      </c>
      <c r="Q67" s="6">
        <f t="shared" si="8"/>
        <v>-8.4094286</v>
      </c>
      <c r="R67" s="44">
        <f t="shared" si="9"/>
        <v>-8.6577072000000008</v>
      </c>
      <c r="S67" s="44">
        <f t="shared" si="10"/>
        <v>-9.0378550999999998</v>
      </c>
      <c r="T67" s="44">
        <f t="shared" si="11"/>
        <v>-9.5754222999999996</v>
      </c>
      <c r="U67" s="44">
        <f t="shared" si="12"/>
        <v>-10.431386</v>
      </c>
      <c r="V67" s="44">
        <f t="shared" si="13"/>
        <v>0</v>
      </c>
    </row>
    <row r="68" spans="2:22" x14ac:dyDescent="0.25">
      <c r="B68">
        <v>12382460000</v>
      </c>
      <c r="C68">
        <v>-6.2668451999999997</v>
      </c>
      <c r="E68" s="6">
        <f t="shared" si="0"/>
        <v>12.88222</v>
      </c>
      <c r="F68" s="6">
        <f t="shared" si="1"/>
        <v>-6.2821894</v>
      </c>
      <c r="G68" s="44">
        <f t="shared" si="2"/>
        <v>-6.5515447</v>
      </c>
      <c r="H68" s="44">
        <f t="shared" si="3"/>
        <v>-7.0733299000000001</v>
      </c>
      <c r="I68" s="44">
        <f t="shared" si="4"/>
        <v>-8.0286597999999998</v>
      </c>
      <c r="J68" s="44">
        <f t="shared" si="5"/>
        <v>-11.340509000000001</v>
      </c>
      <c r="K68" s="44">
        <f t="shared" si="6"/>
        <v>0</v>
      </c>
      <c r="M68">
        <v>12382460000</v>
      </c>
      <c r="N68">
        <v>-8.3561277</v>
      </c>
      <c r="P68" s="6">
        <f t="shared" si="7"/>
        <v>12.88222</v>
      </c>
      <c r="Q68" s="6">
        <f t="shared" si="8"/>
        <v>-8.4419831999999992</v>
      </c>
      <c r="R68" s="44">
        <f t="shared" si="9"/>
        <v>-8.6951847000000004</v>
      </c>
      <c r="S68" s="44">
        <f t="shared" si="10"/>
        <v>-9.0712031999999994</v>
      </c>
      <c r="T68" s="44">
        <f t="shared" si="11"/>
        <v>-9.5921287999999993</v>
      </c>
      <c r="U68" s="44">
        <f t="shared" si="12"/>
        <v>-10.427384</v>
      </c>
      <c r="V68" s="44">
        <f t="shared" si="13"/>
        <v>0</v>
      </c>
    </row>
    <row r="69" spans="2:22" x14ac:dyDescent="0.25">
      <c r="B69">
        <v>12507400000</v>
      </c>
      <c r="C69">
        <v>-6.2814417000000002</v>
      </c>
      <c r="E69" s="6">
        <f t="shared" ref="E69:E132" si="14">B73/1000000000</f>
        <v>13.007160000000001</v>
      </c>
      <c r="F69" s="6">
        <f t="shared" ref="F69:F132" si="15">C73</f>
        <v>-6.2776747000000004</v>
      </c>
      <c r="G69" s="44">
        <f t="shared" ref="G69:G132" si="16">C279</f>
        <v>-6.5531769000000004</v>
      </c>
      <c r="H69" s="44">
        <f t="shared" ref="H69:H132" si="17">C485</f>
        <v>-7.0833377999999998</v>
      </c>
      <c r="I69" s="44">
        <f t="shared" ref="I69:I132" si="18">C691</f>
        <v>-8.0524263000000005</v>
      </c>
      <c r="J69" s="44">
        <f t="shared" ref="J69:J132" si="19">C897</f>
        <v>-11.535002</v>
      </c>
      <c r="K69" s="44">
        <f t="shared" ref="K69:K132" si="20">C1103</f>
        <v>0</v>
      </c>
      <c r="M69">
        <v>12507400000</v>
      </c>
      <c r="N69">
        <v>-8.3823022999999992</v>
      </c>
      <c r="P69" s="6">
        <f t="shared" si="7"/>
        <v>13.007160000000001</v>
      </c>
      <c r="Q69" s="6">
        <f t="shared" si="8"/>
        <v>-8.4467420999999998</v>
      </c>
      <c r="R69" s="44">
        <f t="shared" si="9"/>
        <v>-8.7027683000000007</v>
      </c>
      <c r="S69" s="44">
        <f t="shared" si="10"/>
        <v>-9.0779533000000008</v>
      </c>
      <c r="T69" s="44">
        <f t="shared" si="11"/>
        <v>-9.5922642000000007</v>
      </c>
      <c r="U69" s="44">
        <f t="shared" si="12"/>
        <v>-10.432809000000001</v>
      </c>
      <c r="V69" s="44">
        <f t="shared" si="13"/>
        <v>0</v>
      </c>
    </row>
    <row r="70" spans="2:22" x14ac:dyDescent="0.25">
      <c r="B70">
        <v>12632340000</v>
      </c>
      <c r="C70">
        <v>-6.2793055000000004</v>
      </c>
      <c r="E70" s="6">
        <f t="shared" si="14"/>
        <v>13.132099999999999</v>
      </c>
      <c r="F70" s="6">
        <f t="shared" si="15"/>
        <v>-6.2963032999999999</v>
      </c>
      <c r="G70" s="44">
        <f t="shared" si="16"/>
        <v>-6.5819564000000002</v>
      </c>
      <c r="H70" s="44">
        <f t="shared" si="17"/>
        <v>-7.1098613999999998</v>
      </c>
      <c r="I70" s="44">
        <f t="shared" si="18"/>
        <v>-8.0743685000000003</v>
      </c>
      <c r="J70" s="44">
        <f t="shared" si="19"/>
        <v>-11.564199</v>
      </c>
      <c r="K70" s="44">
        <f t="shared" si="20"/>
        <v>0</v>
      </c>
      <c r="M70">
        <v>12632340000</v>
      </c>
      <c r="N70">
        <v>-8.3990992999999996</v>
      </c>
      <c r="P70" s="6">
        <f t="shared" ref="P70:P133" si="21">M74/1000000000</f>
        <v>13.132099999999999</v>
      </c>
      <c r="Q70" s="6">
        <f t="shared" ref="Q70:Q133" si="22">N74</f>
        <v>-8.4631176000000004</v>
      </c>
      <c r="R70" s="44">
        <f t="shared" ref="R70:R133" si="23">N280</f>
        <v>-8.7184486000000003</v>
      </c>
      <c r="S70" s="44">
        <f t="shared" ref="S70:S133" si="24">N486</f>
        <v>-9.0832653000000008</v>
      </c>
      <c r="T70" s="44">
        <f t="shared" ref="T70:T133" si="25">N692</f>
        <v>-9.5838938000000002</v>
      </c>
      <c r="U70" s="44">
        <f t="shared" ref="U70:U133" si="26">N898</f>
        <v>-10.411534</v>
      </c>
      <c r="V70" s="44">
        <f t="shared" ref="V70:V133" si="27">N1104</f>
        <v>0</v>
      </c>
    </row>
    <row r="71" spans="2:22" x14ac:dyDescent="0.25">
      <c r="B71">
        <v>12757280000</v>
      </c>
      <c r="C71">
        <v>-6.268878</v>
      </c>
      <c r="E71" s="6">
        <f t="shared" si="14"/>
        <v>13.25704</v>
      </c>
      <c r="F71" s="6">
        <f t="shared" si="15"/>
        <v>-6.3088592999999999</v>
      </c>
      <c r="G71" s="44">
        <f t="shared" si="16"/>
        <v>-6.6061377999999999</v>
      </c>
      <c r="H71" s="44">
        <f t="shared" si="17"/>
        <v>-7.1269869999999997</v>
      </c>
      <c r="I71" s="44">
        <f t="shared" si="18"/>
        <v>-8.1023206999999999</v>
      </c>
      <c r="J71" s="44">
        <f t="shared" si="19"/>
        <v>-11.758322</v>
      </c>
      <c r="K71" s="44">
        <f t="shared" si="20"/>
        <v>0</v>
      </c>
      <c r="M71">
        <v>12757280000</v>
      </c>
      <c r="N71">
        <v>-8.4094286</v>
      </c>
      <c r="P71" s="6">
        <f t="shared" si="21"/>
        <v>13.25704</v>
      </c>
      <c r="Q71" s="6">
        <f t="shared" si="22"/>
        <v>-8.4666184999999992</v>
      </c>
      <c r="R71" s="44">
        <f t="shared" si="23"/>
        <v>-8.7162304000000006</v>
      </c>
      <c r="S71" s="44">
        <f t="shared" si="24"/>
        <v>-9.0672578999999995</v>
      </c>
      <c r="T71" s="44">
        <f t="shared" si="25"/>
        <v>-9.5575094000000007</v>
      </c>
      <c r="U71" s="44">
        <f t="shared" si="26"/>
        <v>-10.39439</v>
      </c>
      <c r="V71" s="44">
        <f t="shared" si="27"/>
        <v>0</v>
      </c>
    </row>
    <row r="72" spans="2:22" x14ac:dyDescent="0.25">
      <c r="B72">
        <v>12882220000</v>
      </c>
      <c r="C72">
        <v>-6.2821894</v>
      </c>
      <c r="E72" s="6">
        <f t="shared" si="14"/>
        <v>13.38198</v>
      </c>
      <c r="F72" s="6">
        <f t="shared" si="15"/>
        <v>-6.3078747000000002</v>
      </c>
      <c r="G72" s="44">
        <f t="shared" si="16"/>
        <v>-6.6104020999999999</v>
      </c>
      <c r="H72" s="44">
        <f t="shared" si="17"/>
        <v>-7.1104326000000002</v>
      </c>
      <c r="I72" s="44">
        <f t="shared" si="18"/>
        <v>-8.0577687999999998</v>
      </c>
      <c r="J72" s="44">
        <f t="shared" si="19"/>
        <v>-11.528186</v>
      </c>
      <c r="K72" s="44">
        <f t="shared" si="20"/>
        <v>0</v>
      </c>
      <c r="M72">
        <v>12882220000</v>
      </c>
      <c r="N72">
        <v>-8.4419831999999992</v>
      </c>
      <c r="P72" s="6">
        <f t="shared" si="21"/>
        <v>13.38198</v>
      </c>
      <c r="Q72" s="6">
        <f t="shared" si="22"/>
        <v>-8.4744577000000003</v>
      </c>
      <c r="R72" s="44">
        <f t="shared" si="23"/>
        <v>-8.7177219000000008</v>
      </c>
      <c r="S72" s="44">
        <f t="shared" si="24"/>
        <v>-9.0493726999999993</v>
      </c>
      <c r="T72" s="44">
        <f t="shared" si="25"/>
        <v>-9.5213298999999996</v>
      </c>
      <c r="U72" s="44">
        <f t="shared" si="26"/>
        <v>-10.338419999999999</v>
      </c>
      <c r="V72" s="44">
        <f t="shared" si="27"/>
        <v>0</v>
      </c>
    </row>
    <row r="73" spans="2:22" x14ac:dyDescent="0.25">
      <c r="B73">
        <v>13007160000</v>
      </c>
      <c r="C73">
        <v>-6.2776747000000004</v>
      </c>
      <c r="E73" s="6">
        <f t="shared" si="14"/>
        <v>13.506919999999999</v>
      </c>
      <c r="F73" s="6">
        <f t="shared" si="15"/>
        <v>-6.3052486999999999</v>
      </c>
      <c r="G73" s="44">
        <f t="shared" si="16"/>
        <v>-6.6069851000000002</v>
      </c>
      <c r="H73" s="44">
        <f t="shared" si="17"/>
        <v>-7.0929551000000002</v>
      </c>
      <c r="I73" s="44">
        <f t="shared" si="18"/>
        <v>-8.0508404000000002</v>
      </c>
      <c r="J73" s="44">
        <f t="shared" si="19"/>
        <v>-11.621452</v>
      </c>
      <c r="K73" s="44">
        <f t="shared" si="20"/>
        <v>0</v>
      </c>
      <c r="M73">
        <v>13007160000</v>
      </c>
      <c r="N73">
        <v>-8.4467420999999998</v>
      </c>
      <c r="P73" s="6">
        <f t="shared" si="21"/>
        <v>13.506919999999999</v>
      </c>
      <c r="Q73" s="6">
        <f t="shared" si="22"/>
        <v>-8.4698724999999992</v>
      </c>
      <c r="R73" s="44">
        <f t="shared" si="23"/>
        <v>-8.7038927000000008</v>
      </c>
      <c r="S73" s="44">
        <f t="shared" si="24"/>
        <v>-9.0211096000000008</v>
      </c>
      <c r="T73" s="44">
        <f t="shared" si="25"/>
        <v>-9.4894198999999997</v>
      </c>
      <c r="U73" s="44">
        <f t="shared" si="26"/>
        <v>-10.322984999999999</v>
      </c>
      <c r="V73" s="44">
        <f t="shared" si="27"/>
        <v>0</v>
      </c>
    </row>
    <row r="74" spans="2:22" x14ac:dyDescent="0.25">
      <c r="B74">
        <v>13132100000</v>
      </c>
      <c r="C74">
        <v>-6.2963032999999999</v>
      </c>
      <c r="E74" s="6">
        <f t="shared" si="14"/>
        <v>13.63186</v>
      </c>
      <c r="F74" s="6">
        <f t="shared" si="15"/>
        <v>-6.3234843999999999</v>
      </c>
      <c r="G74" s="44">
        <f t="shared" si="16"/>
        <v>-6.6165709000000001</v>
      </c>
      <c r="H74" s="44">
        <f t="shared" si="17"/>
        <v>-7.0798936000000001</v>
      </c>
      <c r="I74" s="44">
        <f t="shared" si="18"/>
        <v>-8.0090923000000007</v>
      </c>
      <c r="J74" s="44">
        <f t="shared" si="19"/>
        <v>-11.378477</v>
      </c>
      <c r="K74" s="44">
        <f t="shared" si="20"/>
        <v>0</v>
      </c>
      <c r="M74">
        <v>13132100000</v>
      </c>
      <c r="N74">
        <v>-8.4631176000000004</v>
      </c>
      <c r="P74" s="6">
        <f t="shared" si="21"/>
        <v>13.63186</v>
      </c>
      <c r="Q74" s="6">
        <f t="shared" si="22"/>
        <v>-8.4850674000000001</v>
      </c>
      <c r="R74" s="44">
        <f t="shared" si="23"/>
        <v>-8.7127371</v>
      </c>
      <c r="S74" s="44">
        <f t="shared" si="24"/>
        <v>-9.0146952000000002</v>
      </c>
      <c r="T74" s="44">
        <f t="shared" si="25"/>
        <v>-9.4697627999999998</v>
      </c>
      <c r="U74" s="44">
        <f t="shared" si="26"/>
        <v>-10.286122000000001</v>
      </c>
      <c r="V74" s="44">
        <f t="shared" si="27"/>
        <v>0</v>
      </c>
    </row>
    <row r="75" spans="2:22" x14ac:dyDescent="0.25">
      <c r="B75">
        <v>13257040000</v>
      </c>
      <c r="C75">
        <v>-6.3088592999999999</v>
      </c>
      <c r="E75" s="6">
        <f t="shared" si="14"/>
        <v>13.7568</v>
      </c>
      <c r="F75" s="6">
        <f t="shared" si="15"/>
        <v>-6.3194594000000004</v>
      </c>
      <c r="G75" s="44">
        <f t="shared" si="16"/>
        <v>-6.5917462999999996</v>
      </c>
      <c r="H75" s="44">
        <f t="shared" si="17"/>
        <v>-7.0425013999999999</v>
      </c>
      <c r="I75" s="44">
        <f t="shared" si="18"/>
        <v>-7.9711331999999997</v>
      </c>
      <c r="J75" s="44">
        <f t="shared" si="19"/>
        <v>-11.331417</v>
      </c>
      <c r="K75" s="44">
        <f t="shared" si="20"/>
        <v>0</v>
      </c>
      <c r="M75">
        <v>13257040000</v>
      </c>
      <c r="N75">
        <v>-8.4666184999999992</v>
      </c>
      <c r="P75" s="6">
        <f t="shared" si="21"/>
        <v>13.7568</v>
      </c>
      <c r="Q75" s="6">
        <f t="shared" si="22"/>
        <v>-8.4665660999999997</v>
      </c>
      <c r="R75" s="44">
        <f t="shared" si="23"/>
        <v>-8.6766558000000007</v>
      </c>
      <c r="S75" s="44">
        <f t="shared" si="24"/>
        <v>-8.9636545000000005</v>
      </c>
      <c r="T75" s="44">
        <f t="shared" si="25"/>
        <v>-9.4153280000000006</v>
      </c>
      <c r="U75" s="44">
        <f t="shared" si="26"/>
        <v>-10.233249000000001</v>
      </c>
      <c r="V75" s="44">
        <f t="shared" si="27"/>
        <v>0</v>
      </c>
    </row>
    <row r="76" spans="2:22" x14ac:dyDescent="0.25">
      <c r="B76">
        <v>13381980000</v>
      </c>
      <c r="C76">
        <v>-6.3078747000000002</v>
      </c>
      <c r="E76" s="6">
        <f t="shared" si="14"/>
        <v>13.881740000000001</v>
      </c>
      <c r="F76" s="6">
        <f t="shared" si="15"/>
        <v>-6.3150209999999998</v>
      </c>
      <c r="G76" s="44">
        <f t="shared" si="16"/>
        <v>-6.5749244999999998</v>
      </c>
      <c r="H76" s="44">
        <f t="shared" si="17"/>
        <v>-7.0213323000000001</v>
      </c>
      <c r="I76" s="44">
        <f t="shared" si="18"/>
        <v>-7.9359726999999998</v>
      </c>
      <c r="J76" s="44">
        <f t="shared" si="19"/>
        <v>-11.154643999999999</v>
      </c>
      <c r="K76" s="44">
        <f t="shared" si="20"/>
        <v>0</v>
      </c>
      <c r="M76">
        <v>13381980000</v>
      </c>
      <c r="N76">
        <v>-8.4744577000000003</v>
      </c>
      <c r="P76" s="6">
        <f t="shared" si="21"/>
        <v>13.881740000000001</v>
      </c>
      <c r="Q76" s="6">
        <f t="shared" si="22"/>
        <v>-8.4618607000000008</v>
      </c>
      <c r="R76" s="44">
        <f t="shared" si="23"/>
        <v>-8.6606921999999997</v>
      </c>
      <c r="S76" s="44">
        <f t="shared" si="24"/>
        <v>-8.9424095000000001</v>
      </c>
      <c r="T76" s="44">
        <f t="shared" si="25"/>
        <v>-9.4003563000000003</v>
      </c>
      <c r="U76" s="44">
        <f t="shared" si="26"/>
        <v>-10.203362</v>
      </c>
      <c r="V76" s="44">
        <f t="shared" si="27"/>
        <v>0</v>
      </c>
    </row>
    <row r="77" spans="2:22" x14ac:dyDescent="0.25">
      <c r="B77">
        <v>13506920000</v>
      </c>
      <c r="C77">
        <v>-6.3052486999999999</v>
      </c>
      <c r="E77" s="6">
        <f t="shared" si="14"/>
        <v>14.006679999999999</v>
      </c>
      <c r="F77" s="6">
        <f t="shared" si="15"/>
        <v>-6.3305407000000002</v>
      </c>
      <c r="G77" s="44">
        <f t="shared" si="16"/>
        <v>-6.59056</v>
      </c>
      <c r="H77" s="44">
        <f t="shared" si="17"/>
        <v>-7.0461798</v>
      </c>
      <c r="I77" s="44">
        <f t="shared" si="18"/>
        <v>-7.9706492000000004</v>
      </c>
      <c r="J77" s="44">
        <f t="shared" si="19"/>
        <v>-11.235308</v>
      </c>
      <c r="K77" s="44">
        <f t="shared" si="20"/>
        <v>0</v>
      </c>
      <c r="M77">
        <v>13506920000</v>
      </c>
      <c r="N77">
        <v>-8.4698724999999992</v>
      </c>
      <c r="P77" s="6">
        <f t="shared" si="21"/>
        <v>14.006679999999999</v>
      </c>
      <c r="Q77" s="6">
        <f t="shared" si="22"/>
        <v>-8.4743747999999997</v>
      </c>
      <c r="R77" s="44">
        <f t="shared" si="23"/>
        <v>-8.6690807000000003</v>
      </c>
      <c r="S77" s="44">
        <f t="shared" si="24"/>
        <v>-8.9593410000000002</v>
      </c>
      <c r="T77" s="44">
        <f t="shared" si="25"/>
        <v>-9.4375199999999992</v>
      </c>
      <c r="U77" s="44">
        <f t="shared" si="26"/>
        <v>-10.234443000000001</v>
      </c>
      <c r="V77" s="44">
        <f t="shared" si="27"/>
        <v>0</v>
      </c>
    </row>
    <row r="78" spans="2:22" x14ac:dyDescent="0.25">
      <c r="B78">
        <v>13631860000</v>
      </c>
      <c r="C78">
        <v>-6.3234843999999999</v>
      </c>
      <c r="E78" s="6">
        <f t="shared" si="14"/>
        <v>14.13162</v>
      </c>
      <c r="F78" s="6">
        <f t="shared" si="15"/>
        <v>-6.3433308999999998</v>
      </c>
      <c r="G78" s="44">
        <f t="shared" si="16"/>
        <v>-6.6085004999999999</v>
      </c>
      <c r="H78" s="44">
        <f t="shared" si="17"/>
        <v>-7.0728612000000002</v>
      </c>
      <c r="I78" s="44">
        <f t="shared" si="18"/>
        <v>-7.9741024999999999</v>
      </c>
      <c r="J78" s="44">
        <f t="shared" si="19"/>
        <v>-10.998389</v>
      </c>
      <c r="K78" s="44">
        <f t="shared" si="20"/>
        <v>0</v>
      </c>
      <c r="M78">
        <v>13631860000</v>
      </c>
      <c r="N78">
        <v>-8.4850674000000001</v>
      </c>
      <c r="P78" s="6">
        <f t="shared" si="21"/>
        <v>14.13162</v>
      </c>
      <c r="Q78" s="6">
        <f t="shared" si="22"/>
        <v>-8.4953164999999995</v>
      </c>
      <c r="R78" s="44">
        <f t="shared" si="23"/>
        <v>-8.6915282999999999</v>
      </c>
      <c r="S78" s="44">
        <f t="shared" si="24"/>
        <v>-8.9938345000000002</v>
      </c>
      <c r="T78" s="44">
        <f t="shared" si="25"/>
        <v>-9.4867220000000003</v>
      </c>
      <c r="U78" s="44">
        <f t="shared" si="26"/>
        <v>-10.256936</v>
      </c>
      <c r="V78" s="44">
        <f t="shared" si="27"/>
        <v>0</v>
      </c>
    </row>
    <row r="79" spans="2:22" x14ac:dyDescent="0.25">
      <c r="B79">
        <v>13756800000</v>
      </c>
      <c r="C79">
        <v>-6.3194594000000004</v>
      </c>
      <c r="E79" s="6">
        <f t="shared" si="14"/>
        <v>14.25656</v>
      </c>
      <c r="F79" s="6">
        <f t="shared" si="15"/>
        <v>-6.3315783000000003</v>
      </c>
      <c r="G79" s="44">
        <f t="shared" si="16"/>
        <v>-6.5950065000000002</v>
      </c>
      <c r="H79" s="44">
        <f t="shared" si="17"/>
        <v>-7.0637641000000002</v>
      </c>
      <c r="I79" s="44">
        <f t="shared" si="18"/>
        <v>-7.9588647000000003</v>
      </c>
      <c r="J79" s="44">
        <f t="shared" si="19"/>
        <v>-10.982773999999999</v>
      </c>
      <c r="K79" s="44">
        <f t="shared" si="20"/>
        <v>0</v>
      </c>
      <c r="M79">
        <v>13756800000</v>
      </c>
      <c r="N79">
        <v>-8.4665660999999997</v>
      </c>
      <c r="P79" s="6">
        <f t="shared" si="21"/>
        <v>14.25656</v>
      </c>
      <c r="Q79" s="6">
        <f t="shared" si="22"/>
        <v>-8.4874668</v>
      </c>
      <c r="R79" s="44">
        <f t="shared" si="23"/>
        <v>-8.6775742000000005</v>
      </c>
      <c r="S79" s="44">
        <f t="shared" si="24"/>
        <v>-8.9837170000000004</v>
      </c>
      <c r="T79" s="44">
        <f t="shared" si="25"/>
        <v>-9.4903020999999992</v>
      </c>
      <c r="U79" s="44">
        <f t="shared" si="26"/>
        <v>-10.254236000000001</v>
      </c>
      <c r="V79" s="44">
        <f t="shared" si="27"/>
        <v>0</v>
      </c>
    </row>
    <row r="80" spans="2:22" x14ac:dyDescent="0.25">
      <c r="B80">
        <v>13881740000</v>
      </c>
      <c r="C80">
        <v>-6.3150209999999998</v>
      </c>
      <c r="E80" s="6">
        <f t="shared" si="14"/>
        <v>14.381500000000001</v>
      </c>
      <c r="F80" s="6">
        <f t="shared" si="15"/>
        <v>-6.3447294000000003</v>
      </c>
      <c r="G80" s="44">
        <f t="shared" si="16"/>
        <v>-6.6128988</v>
      </c>
      <c r="H80" s="44">
        <f t="shared" si="17"/>
        <v>-7.0817436999999996</v>
      </c>
      <c r="I80" s="44">
        <f t="shared" si="18"/>
        <v>-7.9537915999999997</v>
      </c>
      <c r="J80" s="44">
        <f t="shared" si="19"/>
        <v>-10.85924</v>
      </c>
      <c r="K80" s="44">
        <f t="shared" si="20"/>
        <v>0</v>
      </c>
      <c r="M80">
        <v>13881740000</v>
      </c>
      <c r="N80">
        <v>-8.4618607000000008</v>
      </c>
      <c r="P80" s="6">
        <f t="shared" si="21"/>
        <v>14.381500000000001</v>
      </c>
      <c r="Q80" s="6">
        <f t="shared" si="22"/>
        <v>-8.4931993000000006</v>
      </c>
      <c r="R80" s="44">
        <f t="shared" si="23"/>
        <v>-8.6821231999999995</v>
      </c>
      <c r="S80" s="44">
        <f t="shared" si="24"/>
        <v>-8.9940195000000003</v>
      </c>
      <c r="T80" s="44">
        <f t="shared" si="25"/>
        <v>-9.5043392000000004</v>
      </c>
      <c r="U80" s="44">
        <f t="shared" si="26"/>
        <v>-10.244102</v>
      </c>
      <c r="V80" s="44">
        <f t="shared" si="27"/>
        <v>0</v>
      </c>
    </row>
    <row r="81" spans="2:22" x14ac:dyDescent="0.25">
      <c r="B81">
        <v>14006680000</v>
      </c>
      <c r="C81">
        <v>-6.3305407000000002</v>
      </c>
      <c r="E81" s="6">
        <f t="shared" si="14"/>
        <v>14.50644</v>
      </c>
      <c r="F81" s="6">
        <f t="shared" si="15"/>
        <v>-6.3702135000000002</v>
      </c>
      <c r="G81" s="44">
        <f t="shared" si="16"/>
        <v>-6.6426128999999996</v>
      </c>
      <c r="H81" s="44">
        <f t="shared" si="17"/>
        <v>-7.1034955999999996</v>
      </c>
      <c r="I81" s="44">
        <f t="shared" si="18"/>
        <v>-7.9536575999999997</v>
      </c>
      <c r="J81" s="44">
        <f t="shared" si="19"/>
        <v>-10.832305</v>
      </c>
      <c r="K81" s="44">
        <f t="shared" si="20"/>
        <v>0</v>
      </c>
      <c r="M81">
        <v>14006680000</v>
      </c>
      <c r="N81">
        <v>-8.4743747999999997</v>
      </c>
      <c r="P81" s="6">
        <f t="shared" si="21"/>
        <v>14.50644</v>
      </c>
      <c r="Q81" s="6">
        <f t="shared" si="22"/>
        <v>-8.4983616000000008</v>
      </c>
      <c r="R81" s="44">
        <f t="shared" si="23"/>
        <v>-8.6829251999999997</v>
      </c>
      <c r="S81" s="44">
        <f t="shared" si="24"/>
        <v>-8.9917277999999996</v>
      </c>
      <c r="T81" s="44">
        <f t="shared" si="25"/>
        <v>-9.4881133999999996</v>
      </c>
      <c r="U81" s="44">
        <f t="shared" si="26"/>
        <v>-10.195529000000001</v>
      </c>
      <c r="V81" s="44">
        <f t="shared" si="27"/>
        <v>0</v>
      </c>
    </row>
    <row r="82" spans="2:22" x14ac:dyDescent="0.25">
      <c r="B82">
        <v>14131620000</v>
      </c>
      <c r="C82">
        <v>-6.3433308999999998</v>
      </c>
      <c r="E82" s="6">
        <f t="shared" si="14"/>
        <v>14.63138</v>
      </c>
      <c r="F82" s="6">
        <f t="shared" si="15"/>
        <v>-6.4166942000000002</v>
      </c>
      <c r="G82" s="44">
        <f t="shared" si="16"/>
        <v>-6.6939286999999998</v>
      </c>
      <c r="H82" s="44">
        <f t="shared" si="17"/>
        <v>-7.1373553000000003</v>
      </c>
      <c r="I82" s="44">
        <f t="shared" si="18"/>
        <v>-7.9371171</v>
      </c>
      <c r="J82" s="44">
        <f t="shared" si="19"/>
        <v>-10.562073</v>
      </c>
      <c r="K82" s="44">
        <f t="shared" si="20"/>
        <v>0</v>
      </c>
      <c r="M82">
        <v>14131620000</v>
      </c>
      <c r="N82">
        <v>-8.4953164999999995</v>
      </c>
      <c r="P82" s="6">
        <f t="shared" si="21"/>
        <v>14.63138</v>
      </c>
      <c r="Q82" s="6">
        <f t="shared" si="22"/>
        <v>-8.5020083999999994</v>
      </c>
      <c r="R82" s="44">
        <f t="shared" si="23"/>
        <v>-8.6849833000000007</v>
      </c>
      <c r="S82" s="44">
        <f t="shared" si="24"/>
        <v>-8.9865551000000004</v>
      </c>
      <c r="T82" s="44">
        <f t="shared" si="25"/>
        <v>-9.4573450000000001</v>
      </c>
      <c r="U82" s="44">
        <f t="shared" si="26"/>
        <v>-10.12581</v>
      </c>
      <c r="V82" s="44">
        <f t="shared" si="27"/>
        <v>0</v>
      </c>
    </row>
    <row r="83" spans="2:22" x14ac:dyDescent="0.25">
      <c r="B83">
        <v>14256560000</v>
      </c>
      <c r="C83">
        <v>-6.3315783000000003</v>
      </c>
      <c r="E83" s="6">
        <f t="shared" si="14"/>
        <v>14.756320000000001</v>
      </c>
      <c r="F83" s="6">
        <f t="shared" si="15"/>
        <v>-6.4568810000000001</v>
      </c>
      <c r="G83" s="44">
        <f t="shared" si="16"/>
        <v>-6.7362723000000004</v>
      </c>
      <c r="H83" s="44">
        <f t="shared" si="17"/>
        <v>-7.1638555999999998</v>
      </c>
      <c r="I83" s="44">
        <f t="shared" si="18"/>
        <v>-7.9492035000000003</v>
      </c>
      <c r="J83" s="44">
        <f t="shared" si="19"/>
        <v>-10.670678000000001</v>
      </c>
      <c r="K83" s="44">
        <f t="shared" si="20"/>
        <v>0</v>
      </c>
      <c r="M83">
        <v>14256560000</v>
      </c>
      <c r="N83">
        <v>-8.4874668</v>
      </c>
      <c r="P83" s="6">
        <f t="shared" si="21"/>
        <v>14.756320000000001</v>
      </c>
      <c r="Q83" s="6">
        <f t="shared" si="22"/>
        <v>-8.5020781000000003</v>
      </c>
      <c r="R83" s="44">
        <f t="shared" si="23"/>
        <v>-8.6829003999999994</v>
      </c>
      <c r="S83" s="44">
        <f t="shared" si="24"/>
        <v>-8.9748658999999993</v>
      </c>
      <c r="T83" s="44">
        <f t="shared" si="25"/>
        <v>-9.4232645000000002</v>
      </c>
      <c r="U83" s="44">
        <f t="shared" si="26"/>
        <v>-10.072302000000001</v>
      </c>
      <c r="V83" s="44">
        <f t="shared" si="27"/>
        <v>0</v>
      </c>
    </row>
    <row r="84" spans="2:22" x14ac:dyDescent="0.25">
      <c r="B84">
        <v>14381500000</v>
      </c>
      <c r="C84">
        <v>-6.3447294000000003</v>
      </c>
      <c r="E84" s="6">
        <f t="shared" si="14"/>
        <v>14.881259999999999</v>
      </c>
      <c r="F84" s="6">
        <f t="shared" si="15"/>
        <v>-6.5189361999999997</v>
      </c>
      <c r="G84" s="44">
        <f t="shared" si="16"/>
        <v>-6.8013358000000004</v>
      </c>
      <c r="H84" s="44">
        <f t="shared" si="17"/>
        <v>-7.2124690999999999</v>
      </c>
      <c r="I84" s="44">
        <f t="shared" si="18"/>
        <v>-7.9638619000000004</v>
      </c>
      <c r="J84" s="44">
        <f t="shared" si="19"/>
        <v>-10.541744</v>
      </c>
      <c r="K84" s="44">
        <f t="shared" si="20"/>
        <v>0</v>
      </c>
      <c r="M84">
        <v>14381500000</v>
      </c>
      <c r="N84">
        <v>-8.4931993000000006</v>
      </c>
      <c r="P84" s="6">
        <f t="shared" si="21"/>
        <v>14.881259999999999</v>
      </c>
      <c r="Q84" s="6">
        <f t="shared" si="22"/>
        <v>-8.5346641999999999</v>
      </c>
      <c r="R84" s="44">
        <f t="shared" si="23"/>
        <v>-8.7244729999999997</v>
      </c>
      <c r="S84" s="44">
        <f t="shared" si="24"/>
        <v>-9.0167769999999994</v>
      </c>
      <c r="T84" s="44">
        <f t="shared" si="25"/>
        <v>-9.4472197999999992</v>
      </c>
      <c r="U84" s="44">
        <f t="shared" si="26"/>
        <v>-10.065815000000001</v>
      </c>
      <c r="V84" s="44">
        <f t="shared" si="27"/>
        <v>0</v>
      </c>
    </row>
    <row r="85" spans="2:22" x14ac:dyDescent="0.25">
      <c r="B85">
        <v>14506440000</v>
      </c>
      <c r="C85">
        <v>-6.3702135000000002</v>
      </c>
      <c r="E85" s="6">
        <f t="shared" si="14"/>
        <v>15.0062</v>
      </c>
      <c r="F85" s="6">
        <f t="shared" si="15"/>
        <v>-6.5696200999999999</v>
      </c>
      <c r="G85" s="44">
        <f t="shared" si="16"/>
        <v>-6.8406954000000004</v>
      </c>
      <c r="H85" s="44">
        <f t="shared" si="17"/>
        <v>-7.2306670999999998</v>
      </c>
      <c r="I85" s="44">
        <f t="shared" si="18"/>
        <v>-7.9608850000000002</v>
      </c>
      <c r="J85" s="44">
        <f t="shared" si="19"/>
        <v>-10.523755</v>
      </c>
      <c r="K85" s="44">
        <f t="shared" si="20"/>
        <v>0</v>
      </c>
      <c r="M85">
        <v>14506440000</v>
      </c>
      <c r="N85">
        <v>-8.4983616000000008</v>
      </c>
      <c r="P85" s="6">
        <f t="shared" si="21"/>
        <v>15.0062</v>
      </c>
      <c r="Q85" s="6">
        <f t="shared" si="22"/>
        <v>-8.5546960999999992</v>
      </c>
      <c r="R85" s="44">
        <f t="shared" si="23"/>
        <v>-8.7443255999999998</v>
      </c>
      <c r="S85" s="44">
        <f t="shared" si="24"/>
        <v>-9.0282555000000002</v>
      </c>
      <c r="T85" s="44">
        <f t="shared" si="25"/>
        <v>-9.4426679999999994</v>
      </c>
      <c r="U85" s="44">
        <f t="shared" si="26"/>
        <v>-10.046759</v>
      </c>
      <c r="V85" s="44">
        <f t="shared" si="27"/>
        <v>0</v>
      </c>
    </row>
    <row r="86" spans="2:22" x14ac:dyDescent="0.25">
      <c r="B86">
        <v>14631380000</v>
      </c>
      <c r="C86">
        <v>-6.4166942000000002</v>
      </c>
      <c r="E86" s="6">
        <f t="shared" si="14"/>
        <v>15.13114</v>
      </c>
      <c r="F86" s="6">
        <f t="shared" si="15"/>
        <v>-6.6239432999999996</v>
      </c>
      <c r="G86" s="44">
        <f t="shared" si="16"/>
        <v>-6.8810029000000004</v>
      </c>
      <c r="H86" s="44">
        <f t="shared" si="17"/>
        <v>-7.2567472000000004</v>
      </c>
      <c r="I86" s="44">
        <f t="shared" si="18"/>
        <v>-7.9691067000000002</v>
      </c>
      <c r="J86" s="44">
        <f t="shared" si="19"/>
        <v>-10.474959999999999</v>
      </c>
      <c r="K86" s="44">
        <f t="shared" si="20"/>
        <v>0</v>
      </c>
      <c r="M86">
        <v>14631380000</v>
      </c>
      <c r="N86">
        <v>-8.5020083999999994</v>
      </c>
      <c r="P86" s="6">
        <f t="shared" si="21"/>
        <v>15.13114</v>
      </c>
      <c r="Q86" s="6">
        <f t="shared" si="22"/>
        <v>-8.5845175000000005</v>
      </c>
      <c r="R86" s="44">
        <f t="shared" si="23"/>
        <v>-8.7720728000000001</v>
      </c>
      <c r="S86" s="44">
        <f t="shared" si="24"/>
        <v>-9.0485419999999994</v>
      </c>
      <c r="T86" s="44">
        <f t="shared" si="25"/>
        <v>-9.4535979999999995</v>
      </c>
      <c r="U86" s="44">
        <f t="shared" si="26"/>
        <v>-10.056017000000001</v>
      </c>
      <c r="V86" s="44">
        <f t="shared" si="27"/>
        <v>0</v>
      </c>
    </row>
    <row r="87" spans="2:22" x14ac:dyDescent="0.25">
      <c r="B87">
        <v>14756320000</v>
      </c>
      <c r="C87">
        <v>-6.4568810000000001</v>
      </c>
      <c r="E87" s="6">
        <f t="shared" si="14"/>
        <v>15.256080000000001</v>
      </c>
      <c r="F87" s="6">
        <f t="shared" si="15"/>
        <v>-6.6627827000000002</v>
      </c>
      <c r="G87" s="44">
        <f t="shared" si="16"/>
        <v>-6.9061246000000001</v>
      </c>
      <c r="H87" s="44">
        <f t="shared" si="17"/>
        <v>-7.2753610999999996</v>
      </c>
      <c r="I87" s="44">
        <f t="shared" si="18"/>
        <v>-7.9994215999999998</v>
      </c>
      <c r="J87" s="44">
        <f t="shared" si="19"/>
        <v>-10.723107000000001</v>
      </c>
      <c r="K87" s="44">
        <f t="shared" si="20"/>
        <v>0</v>
      </c>
      <c r="M87">
        <v>14756320000</v>
      </c>
      <c r="N87">
        <v>-8.5020781000000003</v>
      </c>
      <c r="P87" s="6">
        <f t="shared" si="21"/>
        <v>15.256080000000001</v>
      </c>
      <c r="Q87" s="6">
        <f t="shared" si="22"/>
        <v>-8.6083212000000007</v>
      </c>
      <c r="R87" s="44">
        <f t="shared" si="23"/>
        <v>-8.7880239000000007</v>
      </c>
      <c r="S87" s="44">
        <f t="shared" si="24"/>
        <v>-9.0541382000000006</v>
      </c>
      <c r="T87" s="44">
        <f t="shared" si="25"/>
        <v>-9.4538449999999994</v>
      </c>
      <c r="U87" s="44">
        <f t="shared" si="26"/>
        <v>-10.063160999999999</v>
      </c>
      <c r="V87" s="44">
        <f t="shared" si="27"/>
        <v>0</v>
      </c>
    </row>
    <row r="88" spans="2:22" x14ac:dyDescent="0.25">
      <c r="B88">
        <v>14881260000</v>
      </c>
      <c r="C88">
        <v>-6.5189361999999997</v>
      </c>
      <c r="E88" s="6">
        <f t="shared" si="14"/>
        <v>15.381019999999999</v>
      </c>
      <c r="F88" s="6">
        <f t="shared" si="15"/>
        <v>-6.7240495999999998</v>
      </c>
      <c r="G88" s="44">
        <f t="shared" si="16"/>
        <v>-6.9550481</v>
      </c>
      <c r="H88" s="44">
        <f t="shared" si="17"/>
        <v>-7.3153543000000001</v>
      </c>
      <c r="I88" s="44">
        <f t="shared" si="18"/>
        <v>-8.0224886000000009</v>
      </c>
      <c r="J88" s="44">
        <f t="shared" si="19"/>
        <v>-10.653250999999999</v>
      </c>
      <c r="K88" s="44">
        <f t="shared" si="20"/>
        <v>0</v>
      </c>
      <c r="M88">
        <v>14881260000</v>
      </c>
      <c r="N88">
        <v>-8.5346641999999999</v>
      </c>
      <c r="P88" s="6">
        <f t="shared" si="21"/>
        <v>15.381019999999999</v>
      </c>
      <c r="Q88" s="6">
        <f t="shared" si="22"/>
        <v>-8.6503773000000006</v>
      </c>
      <c r="R88" s="44">
        <f t="shared" si="23"/>
        <v>-8.8230380999999998</v>
      </c>
      <c r="S88" s="44">
        <f t="shared" si="24"/>
        <v>-9.0821886000000003</v>
      </c>
      <c r="T88" s="44">
        <f t="shared" si="25"/>
        <v>-9.4794339999999995</v>
      </c>
      <c r="U88" s="44">
        <f t="shared" si="26"/>
        <v>-10.088044999999999</v>
      </c>
      <c r="V88" s="44">
        <f t="shared" si="27"/>
        <v>0</v>
      </c>
    </row>
    <row r="89" spans="2:22" x14ac:dyDescent="0.25">
      <c r="B89">
        <v>15006200000</v>
      </c>
      <c r="C89">
        <v>-6.5696200999999999</v>
      </c>
      <c r="E89" s="6">
        <f t="shared" si="14"/>
        <v>15.50596</v>
      </c>
      <c r="F89" s="6">
        <f t="shared" si="15"/>
        <v>-6.7548566000000001</v>
      </c>
      <c r="G89" s="44">
        <f t="shared" si="16"/>
        <v>-6.9668140000000003</v>
      </c>
      <c r="H89" s="44">
        <f t="shared" si="17"/>
        <v>-7.3160596</v>
      </c>
      <c r="I89" s="44">
        <f t="shared" si="18"/>
        <v>-8.0336733000000002</v>
      </c>
      <c r="J89" s="44">
        <f t="shared" si="19"/>
        <v>-10.893648000000001</v>
      </c>
      <c r="K89" s="44">
        <f t="shared" si="20"/>
        <v>0</v>
      </c>
      <c r="M89">
        <v>15006200000</v>
      </c>
      <c r="N89">
        <v>-8.5546960999999992</v>
      </c>
      <c r="P89" s="6">
        <f t="shared" si="21"/>
        <v>15.50596</v>
      </c>
      <c r="Q89" s="6">
        <f t="shared" si="22"/>
        <v>-8.6667366000000001</v>
      </c>
      <c r="R89" s="44">
        <f t="shared" si="23"/>
        <v>-8.8243799000000003</v>
      </c>
      <c r="S89" s="44">
        <f t="shared" si="24"/>
        <v>-9.0726004000000007</v>
      </c>
      <c r="T89" s="44">
        <f t="shared" si="25"/>
        <v>-9.4685439999999996</v>
      </c>
      <c r="U89" s="44">
        <f t="shared" si="26"/>
        <v>-10.083703</v>
      </c>
      <c r="V89" s="44">
        <f t="shared" si="27"/>
        <v>0</v>
      </c>
    </row>
    <row r="90" spans="2:22" x14ac:dyDescent="0.25">
      <c r="B90">
        <v>15131140000</v>
      </c>
      <c r="C90">
        <v>-6.6239432999999996</v>
      </c>
      <c r="E90" s="6">
        <f t="shared" si="14"/>
        <v>15.6309</v>
      </c>
      <c r="F90" s="6">
        <f t="shared" si="15"/>
        <v>-6.7948227000000001</v>
      </c>
      <c r="G90" s="44">
        <f t="shared" si="16"/>
        <v>-6.9931973999999997</v>
      </c>
      <c r="H90" s="44">
        <f t="shared" si="17"/>
        <v>-7.3328958000000002</v>
      </c>
      <c r="I90" s="44">
        <f t="shared" si="18"/>
        <v>-8.0426854999999993</v>
      </c>
      <c r="J90" s="44">
        <f t="shared" si="19"/>
        <v>-10.875002</v>
      </c>
      <c r="K90" s="44">
        <f t="shared" si="20"/>
        <v>0</v>
      </c>
      <c r="M90">
        <v>15131140000</v>
      </c>
      <c r="N90">
        <v>-8.5845175000000005</v>
      </c>
      <c r="P90" s="6">
        <f t="shared" si="21"/>
        <v>15.6309</v>
      </c>
      <c r="Q90" s="6">
        <f t="shared" si="22"/>
        <v>-8.6918200999999993</v>
      </c>
      <c r="R90" s="44">
        <f t="shared" si="23"/>
        <v>-8.8397340999999994</v>
      </c>
      <c r="S90" s="44">
        <f t="shared" si="24"/>
        <v>-9.0833463999999999</v>
      </c>
      <c r="T90" s="44">
        <f t="shared" si="25"/>
        <v>-9.4799928999999992</v>
      </c>
      <c r="U90" s="44">
        <f t="shared" si="26"/>
        <v>-10.088074000000001</v>
      </c>
      <c r="V90" s="44">
        <f t="shared" si="27"/>
        <v>0</v>
      </c>
    </row>
    <row r="91" spans="2:22" x14ac:dyDescent="0.25">
      <c r="B91">
        <v>15256080000</v>
      </c>
      <c r="C91">
        <v>-6.6627827000000002</v>
      </c>
      <c r="E91" s="6">
        <f t="shared" si="14"/>
        <v>15.755839999999999</v>
      </c>
      <c r="F91" s="6">
        <f t="shared" si="15"/>
        <v>-6.8181200000000004</v>
      </c>
      <c r="G91" s="44">
        <f t="shared" si="16"/>
        <v>-6.998208</v>
      </c>
      <c r="H91" s="44">
        <f t="shared" si="17"/>
        <v>-7.3271183999999998</v>
      </c>
      <c r="I91" s="44">
        <f t="shared" si="18"/>
        <v>-8.0495005000000006</v>
      </c>
      <c r="J91" s="44">
        <f t="shared" si="19"/>
        <v>-11.084253</v>
      </c>
      <c r="K91" s="44">
        <f t="shared" si="20"/>
        <v>0</v>
      </c>
      <c r="M91">
        <v>15256080000</v>
      </c>
      <c r="N91">
        <v>-8.6083212000000007</v>
      </c>
      <c r="P91" s="6">
        <f t="shared" si="21"/>
        <v>15.755839999999999</v>
      </c>
      <c r="Q91" s="6">
        <f t="shared" si="22"/>
        <v>-8.7036771999999996</v>
      </c>
      <c r="R91" s="44">
        <f t="shared" si="23"/>
        <v>-8.8383684000000002</v>
      </c>
      <c r="S91" s="44">
        <f t="shared" si="24"/>
        <v>-9.0753983999999992</v>
      </c>
      <c r="T91" s="44">
        <f t="shared" si="25"/>
        <v>-9.4718447000000001</v>
      </c>
      <c r="U91" s="44">
        <f t="shared" si="26"/>
        <v>-10.073083</v>
      </c>
      <c r="V91" s="44">
        <f t="shared" si="27"/>
        <v>0</v>
      </c>
    </row>
    <row r="92" spans="2:22" x14ac:dyDescent="0.25">
      <c r="B92">
        <v>15381020000</v>
      </c>
      <c r="C92">
        <v>-6.7240495999999998</v>
      </c>
      <c r="E92" s="6">
        <f t="shared" si="14"/>
        <v>15.88078</v>
      </c>
      <c r="F92" s="6">
        <f t="shared" si="15"/>
        <v>-6.8610039</v>
      </c>
      <c r="G92" s="44">
        <f t="shared" si="16"/>
        <v>-7.0336518000000003</v>
      </c>
      <c r="H92" s="44">
        <f t="shared" si="17"/>
        <v>-7.3594818000000002</v>
      </c>
      <c r="I92" s="44">
        <f t="shared" si="18"/>
        <v>-8.0750779999999995</v>
      </c>
      <c r="J92" s="44">
        <f t="shared" si="19"/>
        <v>-10.974997</v>
      </c>
      <c r="K92" s="44">
        <f t="shared" si="20"/>
        <v>0</v>
      </c>
      <c r="M92">
        <v>15381020000</v>
      </c>
      <c r="N92">
        <v>-8.6503773000000006</v>
      </c>
      <c r="P92" s="6">
        <f t="shared" si="21"/>
        <v>15.88078</v>
      </c>
      <c r="Q92" s="6">
        <f t="shared" si="22"/>
        <v>-8.7343949999999992</v>
      </c>
      <c r="R92" s="44">
        <f t="shared" si="23"/>
        <v>-8.8658762000000007</v>
      </c>
      <c r="S92" s="44">
        <f t="shared" si="24"/>
        <v>-9.1049366000000003</v>
      </c>
      <c r="T92" s="44">
        <f t="shared" si="25"/>
        <v>-9.5017042000000007</v>
      </c>
      <c r="U92" s="44">
        <f t="shared" si="26"/>
        <v>-10.085528</v>
      </c>
      <c r="V92" s="44">
        <f t="shared" si="27"/>
        <v>0</v>
      </c>
    </row>
    <row r="93" spans="2:22" x14ac:dyDescent="0.25">
      <c r="B93">
        <v>15505960000</v>
      </c>
      <c r="C93">
        <v>-6.7548566000000001</v>
      </c>
      <c r="E93" s="6">
        <f t="shared" si="14"/>
        <v>16.00572</v>
      </c>
      <c r="F93" s="6">
        <f t="shared" si="15"/>
        <v>-6.8752054999999999</v>
      </c>
      <c r="G93" s="44">
        <f t="shared" si="16"/>
        <v>-7.0362328999999999</v>
      </c>
      <c r="H93" s="44">
        <f t="shared" si="17"/>
        <v>-7.3658948000000004</v>
      </c>
      <c r="I93" s="44">
        <f t="shared" si="18"/>
        <v>-8.1110716000000007</v>
      </c>
      <c r="J93" s="44">
        <f t="shared" si="19"/>
        <v>-11.22691</v>
      </c>
      <c r="K93" s="44">
        <f t="shared" si="20"/>
        <v>0</v>
      </c>
      <c r="M93">
        <v>15505960000</v>
      </c>
      <c r="N93">
        <v>-8.6667366000000001</v>
      </c>
      <c r="P93" s="6">
        <f t="shared" si="21"/>
        <v>16.00572</v>
      </c>
      <c r="Q93" s="6">
        <f t="shared" si="22"/>
        <v>-8.7547779000000006</v>
      </c>
      <c r="R93" s="44">
        <f t="shared" si="23"/>
        <v>-8.8797636000000004</v>
      </c>
      <c r="S93" s="44">
        <f t="shared" si="24"/>
        <v>-9.1194067000000008</v>
      </c>
      <c r="T93" s="44">
        <f t="shared" si="25"/>
        <v>-9.5147247000000004</v>
      </c>
      <c r="U93" s="44">
        <f t="shared" si="26"/>
        <v>-10.087348</v>
      </c>
      <c r="V93" s="44">
        <f t="shared" si="27"/>
        <v>0</v>
      </c>
    </row>
    <row r="94" spans="2:22" x14ac:dyDescent="0.25">
      <c r="B94">
        <v>15630900000</v>
      </c>
      <c r="C94">
        <v>-6.7948227000000001</v>
      </c>
      <c r="E94" s="6">
        <f t="shared" si="14"/>
        <v>16.130659999999999</v>
      </c>
      <c r="F94" s="6">
        <f t="shared" si="15"/>
        <v>-6.9004120999999996</v>
      </c>
      <c r="G94" s="44">
        <f t="shared" si="16"/>
        <v>-7.0601950000000002</v>
      </c>
      <c r="H94" s="44">
        <f t="shared" si="17"/>
        <v>-7.4017334000000004</v>
      </c>
      <c r="I94" s="44">
        <f t="shared" si="18"/>
        <v>-8.1676531000000008</v>
      </c>
      <c r="J94" s="44">
        <f t="shared" si="19"/>
        <v>-11.29665</v>
      </c>
      <c r="K94" s="44">
        <f t="shared" si="20"/>
        <v>0</v>
      </c>
      <c r="M94">
        <v>15630900000</v>
      </c>
      <c r="N94">
        <v>-8.6918200999999993</v>
      </c>
      <c r="P94" s="6">
        <f t="shared" si="21"/>
        <v>16.130659999999999</v>
      </c>
      <c r="Q94" s="6">
        <f t="shared" si="22"/>
        <v>-8.7956313999999995</v>
      </c>
      <c r="R94" s="44">
        <f t="shared" si="23"/>
        <v>-8.9201888999999994</v>
      </c>
      <c r="S94" s="44">
        <f t="shared" si="24"/>
        <v>-9.1642170000000007</v>
      </c>
      <c r="T94" s="44">
        <f t="shared" si="25"/>
        <v>-9.5547523000000005</v>
      </c>
      <c r="U94" s="44">
        <f t="shared" si="26"/>
        <v>-10.106510999999999</v>
      </c>
      <c r="V94" s="44">
        <f t="shared" si="27"/>
        <v>0</v>
      </c>
    </row>
    <row r="95" spans="2:22" x14ac:dyDescent="0.25">
      <c r="B95">
        <v>15755840000</v>
      </c>
      <c r="C95">
        <v>-6.8181200000000004</v>
      </c>
      <c r="E95" s="6">
        <f t="shared" si="14"/>
        <v>16.255600000000001</v>
      </c>
      <c r="F95" s="6">
        <f t="shared" si="15"/>
        <v>-6.9232744999999998</v>
      </c>
      <c r="G95" s="44">
        <f t="shared" si="16"/>
        <v>-7.0858435999999996</v>
      </c>
      <c r="H95" s="44">
        <f t="shared" si="17"/>
        <v>-7.4455131999999997</v>
      </c>
      <c r="I95" s="44">
        <f t="shared" si="18"/>
        <v>-8.2500085999999992</v>
      </c>
      <c r="J95" s="44">
        <f t="shared" si="19"/>
        <v>-11.548662</v>
      </c>
      <c r="K95" s="44">
        <f t="shared" si="20"/>
        <v>0</v>
      </c>
      <c r="M95">
        <v>15755840000</v>
      </c>
      <c r="N95">
        <v>-8.7036771999999996</v>
      </c>
      <c r="P95" s="6">
        <f t="shared" si="21"/>
        <v>16.255600000000001</v>
      </c>
      <c r="Q95" s="6">
        <f t="shared" si="22"/>
        <v>-8.8481283000000008</v>
      </c>
      <c r="R95" s="44">
        <f t="shared" si="23"/>
        <v>-8.9723368000000008</v>
      </c>
      <c r="S95" s="44">
        <f t="shared" si="24"/>
        <v>-9.2179289000000004</v>
      </c>
      <c r="T95" s="44">
        <f t="shared" si="25"/>
        <v>-9.5974474000000001</v>
      </c>
      <c r="U95" s="44">
        <f t="shared" si="26"/>
        <v>-10.128131</v>
      </c>
      <c r="V95" s="44">
        <f t="shared" si="27"/>
        <v>0</v>
      </c>
    </row>
    <row r="96" spans="2:22" x14ac:dyDescent="0.25">
      <c r="B96">
        <v>15880780000</v>
      </c>
      <c r="C96">
        <v>-6.8610039</v>
      </c>
      <c r="E96" s="6">
        <f t="shared" si="14"/>
        <v>16.38054</v>
      </c>
      <c r="F96" s="6">
        <f t="shared" si="15"/>
        <v>-6.9596752999999998</v>
      </c>
      <c r="G96" s="44">
        <f t="shared" si="16"/>
        <v>-7.1319350999999997</v>
      </c>
      <c r="H96" s="44">
        <f t="shared" si="17"/>
        <v>-7.5087643000000002</v>
      </c>
      <c r="I96" s="44">
        <f t="shared" si="18"/>
        <v>-8.3286628999999994</v>
      </c>
      <c r="J96" s="44">
        <f t="shared" si="19"/>
        <v>-11.535546999999999</v>
      </c>
      <c r="K96" s="44">
        <f t="shared" si="20"/>
        <v>0</v>
      </c>
      <c r="M96">
        <v>15880780000</v>
      </c>
      <c r="N96">
        <v>-8.7343949999999992</v>
      </c>
      <c r="P96" s="6">
        <f t="shared" si="21"/>
        <v>16.38054</v>
      </c>
      <c r="Q96" s="6">
        <f t="shared" si="22"/>
        <v>-8.9098624999999991</v>
      </c>
      <c r="R96" s="44">
        <f t="shared" si="23"/>
        <v>-9.0327529999999996</v>
      </c>
      <c r="S96" s="44">
        <f t="shared" si="24"/>
        <v>-9.2783318000000001</v>
      </c>
      <c r="T96" s="44">
        <f t="shared" si="25"/>
        <v>-9.6461248000000008</v>
      </c>
      <c r="U96" s="44">
        <f t="shared" si="26"/>
        <v>-10.156281</v>
      </c>
      <c r="V96" s="44">
        <f t="shared" si="27"/>
        <v>0</v>
      </c>
    </row>
    <row r="97" spans="2:22" x14ac:dyDescent="0.25">
      <c r="B97">
        <v>16005720000</v>
      </c>
      <c r="C97">
        <v>-6.8752054999999999</v>
      </c>
      <c r="E97" s="6">
        <f t="shared" si="14"/>
        <v>16.505479999999999</v>
      </c>
      <c r="F97" s="6">
        <f t="shared" si="15"/>
        <v>-6.9781084</v>
      </c>
      <c r="G97" s="44">
        <f t="shared" si="16"/>
        <v>-7.1650609999999997</v>
      </c>
      <c r="H97" s="44">
        <f t="shared" si="17"/>
        <v>-7.5695338000000003</v>
      </c>
      <c r="I97" s="44">
        <f t="shared" si="18"/>
        <v>-8.4428253000000009</v>
      </c>
      <c r="J97" s="44">
        <f t="shared" si="19"/>
        <v>-11.837123999999999</v>
      </c>
      <c r="K97" s="44">
        <f t="shared" si="20"/>
        <v>0</v>
      </c>
      <c r="M97">
        <v>16005720000</v>
      </c>
      <c r="N97">
        <v>-8.7547779000000006</v>
      </c>
      <c r="P97" s="6">
        <f t="shared" si="21"/>
        <v>16.505479999999999</v>
      </c>
      <c r="Q97" s="6">
        <f t="shared" si="22"/>
        <v>-8.9637594000000007</v>
      </c>
      <c r="R97" s="44">
        <f t="shared" si="23"/>
        <v>-9.0791015999999996</v>
      </c>
      <c r="S97" s="44">
        <f t="shared" si="24"/>
        <v>-9.3180084000000001</v>
      </c>
      <c r="T97" s="44">
        <f t="shared" si="25"/>
        <v>-9.6780491000000008</v>
      </c>
      <c r="U97" s="44">
        <f t="shared" si="26"/>
        <v>-10.185495</v>
      </c>
      <c r="V97" s="44">
        <f t="shared" si="27"/>
        <v>0</v>
      </c>
    </row>
    <row r="98" spans="2:22" x14ac:dyDescent="0.25">
      <c r="B98">
        <v>16130660000</v>
      </c>
      <c r="C98">
        <v>-6.9004120999999996</v>
      </c>
      <c r="E98" s="6">
        <f t="shared" si="14"/>
        <v>16.630420000000001</v>
      </c>
      <c r="F98" s="6">
        <f t="shared" si="15"/>
        <v>-6.9986920000000001</v>
      </c>
      <c r="G98" s="44">
        <f t="shared" si="16"/>
        <v>-7.2047261999999996</v>
      </c>
      <c r="H98" s="44">
        <f t="shared" si="17"/>
        <v>-7.6313009000000003</v>
      </c>
      <c r="I98" s="44">
        <f t="shared" si="18"/>
        <v>-8.5274458000000006</v>
      </c>
      <c r="J98" s="44">
        <f t="shared" si="19"/>
        <v>-11.835115</v>
      </c>
      <c r="K98" s="44">
        <f t="shared" si="20"/>
        <v>0</v>
      </c>
      <c r="M98">
        <v>16130660000</v>
      </c>
      <c r="N98">
        <v>-8.7956313999999995</v>
      </c>
      <c r="P98" s="6">
        <f t="shared" si="21"/>
        <v>16.630420000000001</v>
      </c>
      <c r="Q98" s="6">
        <f t="shared" si="22"/>
        <v>-9.0189543000000008</v>
      </c>
      <c r="R98" s="44">
        <f t="shared" si="23"/>
        <v>-9.1242322999999992</v>
      </c>
      <c r="S98" s="44">
        <f t="shared" si="24"/>
        <v>-9.3507356999999995</v>
      </c>
      <c r="T98" s="44">
        <f t="shared" si="25"/>
        <v>-9.7025927999999997</v>
      </c>
      <c r="U98" s="44">
        <f t="shared" si="26"/>
        <v>-10.208454</v>
      </c>
      <c r="V98" s="44">
        <f t="shared" si="27"/>
        <v>0</v>
      </c>
    </row>
    <row r="99" spans="2:22" x14ac:dyDescent="0.25">
      <c r="B99">
        <v>16255600000</v>
      </c>
      <c r="C99">
        <v>-6.9232744999999998</v>
      </c>
      <c r="E99" s="6">
        <f t="shared" si="14"/>
        <v>16.75536</v>
      </c>
      <c r="F99" s="6">
        <f t="shared" si="15"/>
        <v>-7.0248999999999997</v>
      </c>
      <c r="G99" s="44">
        <f t="shared" si="16"/>
        <v>-7.2538895999999999</v>
      </c>
      <c r="H99" s="44">
        <f t="shared" si="17"/>
        <v>-7.7062035</v>
      </c>
      <c r="I99" s="44">
        <f t="shared" si="18"/>
        <v>-8.6214762</v>
      </c>
      <c r="J99" s="44">
        <f t="shared" si="19"/>
        <v>-11.816727</v>
      </c>
      <c r="K99" s="44">
        <f t="shared" si="20"/>
        <v>0</v>
      </c>
      <c r="M99">
        <v>16255600000</v>
      </c>
      <c r="N99">
        <v>-8.8481283000000008</v>
      </c>
      <c r="P99" s="6">
        <f t="shared" si="21"/>
        <v>16.75536</v>
      </c>
      <c r="Q99" s="6">
        <f t="shared" si="22"/>
        <v>-9.0722875999999992</v>
      </c>
      <c r="R99" s="44">
        <f t="shared" si="23"/>
        <v>-9.1581534999999992</v>
      </c>
      <c r="S99" s="44">
        <f t="shared" si="24"/>
        <v>-9.3602152000000007</v>
      </c>
      <c r="T99" s="44">
        <f t="shared" si="25"/>
        <v>-9.7009830000000008</v>
      </c>
      <c r="U99" s="44">
        <f t="shared" si="26"/>
        <v>-10.217565</v>
      </c>
      <c r="V99" s="44">
        <f t="shared" si="27"/>
        <v>0</v>
      </c>
    </row>
    <row r="100" spans="2:22" x14ac:dyDescent="0.25">
      <c r="B100">
        <v>16380540000</v>
      </c>
      <c r="C100">
        <v>-6.9596752999999998</v>
      </c>
      <c r="E100" s="6">
        <f t="shared" si="14"/>
        <v>16.880299999999998</v>
      </c>
      <c r="F100" s="6">
        <f t="shared" si="15"/>
        <v>-7.0302500999999999</v>
      </c>
      <c r="G100" s="44">
        <f t="shared" si="16"/>
        <v>-7.2794042000000001</v>
      </c>
      <c r="H100" s="44">
        <f t="shared" si="17"/>
        <v>-7.753171</v>
      </c>
      <c r="I100" s="44">
        <f t="shared" si="18"/>
        <v>-8.6788606999999995</v>
      </c>
      <c r="J100" s="44">
        <f t="shared" si="19"/>
        <v>-11.758063999999999</v>
      </c>
      <c r="K100" s="44">
        <f t="shared" si="20"/>
        <v>0</v>
      </c>
      <c r="M100">
        <v>16380540000</v>
      </c>
      <c r="N100">
        <v>-8.9098624999999991</v>
      </c>
      <c r="P100" s="6">
        <f t="shared" si="21"/>
        <v>16.880299999999998</v>
      </c>
      <c r="Q100" s="6">
        <f t="shared" si="22"/>
        <v>-9.0997534000000009</v>
      </c>
      <c r="R100" s="44">
        <f t="shared" si="23"/>
        <v>-9.1624174000000007</v>
      </c>
      <c r="S100" s="44">
        <f t="shared" si="24"/>
        <v>-9.3355779999999999</v>
      </c>
      <c r="T100" s="44">
        <f t="shared" si="25"/>
        <v>-9.6668625000000006</v>
      </c>
      <c r="U100" s="44">
        <f t="shared" si="26"/>
        <v>-10.219806999999999</v>
      </c>
      <c r="V100" s="44">
        <f t="shared" si="27"/>
        <v>0</v>
      </c>
    </row>
    <row r="101" spans="2:22" x14ac:dyDescent="0.25">
      <c r="B101">
        <v>16505480000</v>
      </c>
      <c r="C101">
        <v>-6.9781084</v>
      </c>
      <c r="E101" s="6">
        <f t="shared" si="14"/>
        <v>17.005240000000001</v>
      </c>
      <c r="F101" s="6">
        <f t="shared" si="15"/>
        <v>-7.0481286000000001</v>
      </c>
      <c r="G101" s="44">
        <f t="shared" si="16"/>
        <v>-7.3264174000000004</v>
      </c>
      <c r="H101" s="44">
        <f t="shared" si="17"/>
        <v>-7.8346004000000002</v>
      </c>
      <c r="I101" s="44">
        <f t="shared" si="18"/>
        <v>-8.7918214999999993</v>
      </c>
      <c r="J101" s="44">
        <f t="shared" si="19"/>
        <v>-11.914956999999999</v>
      </c>
      <c r="K101" s="44">
        <f t="shared" si="20"/>
        <v>0</v>
      </c>
      <c r="M101">
        <v>16505480000</v>
      </c>
      <c r="N101">
        <v>-8.9637594000000007</v>
      </c>
      <c r="P101" s="6">
        <f t="shared" si="21"/>
        <v>17.005240000000001</v>
      </c>
      <c r="Q101" s="6">
        <f t="shared" si="22"/>
        <v>-9.1191291999999997</v>
      </c>
      <c r="R101" s="44">
        <f t="shared" si="23"/>
        <v>-9.1654215000000008</v>
      </c>
      <c r="S101" s="44">
        <f t="shared" si="24"/>
        <v>-9.3143233999999993</v>
      </c>
      <c r="T101" s="44">
        <f t="shared" si="25"/>
        <v>-9.6356152999999996</v>
      </c>
      <c r="U101" s="44">
        <f t="shared" si="26"/>
        <v>-10.226668</v>
      </c>
      <c r="V101" s="44">
        <f t="shared" si="27"/>
        <v>0</v>
      </c>
    </row>
    <row r="102" spans="2:22" x14ac:dyDescent="0.25">
      <c r="B102">
        <v>16630420000</v>
      </c>
      <c r="C102">
        <v>-6.9986920000000001</v>
      </c>
      <c r="E102" s="6">
        <f t="shared" si="14"/>
        <v>17.130179999999999</v>
      </c>
      <c r="F102" s="6">
        <f t="shared" si="15"/>
        <v>-7.0709944</v>
      </c>
      <c r="G102" s="44">
        <f t="shared" si="16"/>
        <v>-7.3653611999999997</v>
      </c>
      <c r="H102" s="44">
        <f t="shared" si="17"/>
        <v>-7.8851317999999999</v>
      </c>
      <c r="I102" s="44">
        <f t="shared" si="18"/>
        <v>-8.8312998</v>
      </c>
      <c r="J102" s="44">
        <f t="shared" si="19"/>
        <v>-11.792545</v>
      </c>
      <c r="K102" s="44">
        <f t="shared" si="20"/>
        <v>0</v>
      </c>
      <c r="M102">
        <v>16630420000</v>
      </c>
      <c r="N102">
        <v>-9.0189543000000008</v>
      </c>
      <c r="P102" s="6">
        <f t="shared" si="21"/>
        <v>17.130179999999999</v>
      </c>
      <c r="Q102" s="6">
        <f t="shared" si="22"/>
        <v>-9.1098776000000008</v>
      </c>
      <c r="R102" s="44">
        <f t="shared" si="23"/>
        <v>-9.1418409</v>
      </c>
      <c r="S102" s="44">
        <f t="shared" si="24"/>
        <v>-9.2702483999999998</v>
      </c>
      <c r="T102" s="44">
        <f t="shared" si="25"/>
        <v>-9.5804319000000007</v>
      </c>
      <c r="U102" s="44">
        <f t="shared" si="26"/>
        <v>-10.202111</v>
      </c>
      <c r="V102" s="44">
        <f t="shared" si="27"/>
        <v>0</v>
      </c>
    </row>
    <row r="103" spans="2:22" x14ac:dyDescent="0.25">
      <c r="B103">
        <v>16755360000</v>
      </c>
      <c r="C103">
        <v>-7.0248999999999997</v>
      </c>
      <c r="E103" s="6">
        <f t="shared" si="14"/>
        <v>17.255120000000002</v>
      </c>
      <c r="F103" s="6">
        <f t="shared" si="15"/>
        <v>-7.1177758999999998</v>
      </c>
      <c r="G103" s="44">
        <f t="shared" si="16"/>
        <v>-7.4250021000000004</v>
      </c>
      <c r="H103" s="44">
        <f t="shared" si="17"/>
        <v>-7.9607549000000004</v>
      </c>
      <c r="I103" s="44">
        <f t="shared" si="18"/>
        <v>-8.9062538</v>
      </c>
      <c r="J103" s="44">
        <f t="shared" si="19"/>
        <v>-11.780651000000001</v>
      </c>
      <c r="K103" s="44">
        <f t="shared" si="20"/>
        <v>0</v>
      </c>
      <c r="M103">
        <v>16755360000</v>
      </c>
      <c r="N103">
        <v>-9.0722875999999992</v>
      </c>
      <c r="P103" s="6">
        <f t="shared" si="21"/>
        <v>17.255120000000002</v>
      </c>
      <c r="Q103" s="6">
        <f t="shared" si="22"/>
        <v>-9.0837258999999992</v>
      </c>
      <c r="R103" s="44">
        <f t="shared" si="23"/>
        <v>-9.1104002000000008</v>
      </c>
      <c r="S103" s="44">
        <f t="shared" si="24"/>
        <v>-9.2321606000000003</v>
      </c>
      <c r="T103" s="44">
        <f t="shared" si="25"/>
        <v>-9.5434160000000006</v>
      </c>
      <c r="U103" s="44">
        <f t="shared" si="26"/>
        <v>-10.204059000000001</v>
      </c>
      <c r="V103" s="44">
        <f t="shared" si="27"/>
        <v>0</v>
      </c>
    </row>
    <row r="104" spans="2:22" x14ac:dyDescent="0.25">
      <c r="B104">
        <v>16880300000</v>
      </c>
      <c r="C104">
        <v>-7.0302500999999999</v>
      </c>
      <c r="E104" s="6">
        <f t="shared" si="14"/>
        <v>17.38006</v>
      </c>
      <c r="F104" s="6">
        <f t="shared" si="15"/>
        <v>-7.1755066000000003</v>
      </c>
      <c r="G104" s="44">
        <f t="shared" si="16"/>
        <v>-7.4854760000000002</v>
      </c>
      <c r="H104" s="44">
        <f t="shared" si="17"/>
        <v>-8.0351143</v>
      </c>
      <c r="I104" s="44">
        <f t="shared" si="18"/>
        <v>-8.9931116000000006</v>
      </c>
      <c r="J104" s="44">
        <f t="shared" si="19"/>
        <v>-11.878399999999999</v>
      </c>
      <c r="K104" s="44">
        <f t="shared" si="20"/>
        <v>0</v>
      </c>
      <c r="M104">
        <v>16880300000</v>
      </c>
      <c r="N104">
        <v>-9.0997534000000009</v>
      </c>
      <c r="P104" s="6">
        <f t="shared" si="21"/>
        <v>17.38006</v>
      </c>
      <c r="Q104" s="6">
        <f t="shared" si="22"/>
        <v>-9.0547047000000003</v>
      </c>
      <c r="R104" s="44">
        <f t="shared" si="23"/>
        <v>-9.0863314000000006</v>
      </c>
      <c r="S104" s="44">
        <f t="shared" si="24"/>
        <v>-9.214798</v>
      </c>
      <c r="T104" s="44">
        <f t="shared" si="25"/>
        <v>-9.5359306000000004</v>
      </c>
      <c r="U104" s="44">
        <f t="shared" si="26"/>
        <v>-10.241116999999999</v>
      </c>
      <c r="V104" s="44">
        <f t="shared" si="27"/>
        <v>0</v>
      </c>
    </row>
    <row r="105" spans="2:22" x14ac:dyDescent="0.25">
      <c r="B105">
        <v>17005240000</v>
      </c>
      <c r="C105">
        <v>-7.0481286000000001</v>
      </c>
      <c r="E105" s="6">
        <f t="shared" si="14"/>
        <v>17.504999999999999</v>
      </c>
      <c r="F105" s="6">
        <f t="shared" si="15"/>
        <v>-7.2488618000000002</v>
      </c>
      <c r="G105" s="44">
        <f t="shared" si="16"/>
        <v>-7.5482019999999999</v>
      </c>
      <c r="H105" s="44">
        <f t="shared" si="17"/>
        <v>-8.1022081000000004</v>
      </c>
      <c r="I105" s="44">
        <f t="shared" si="18"/>
        <v>-9.0816897999999995</v>
      </c>
      <c r="J105" s="44">
        <f t="shared" si="19"/>
        <v>-12.010540000000001</v>
      </c>
      <c r="K105" s="44">
        <f t="shared" si="20"/>
        <v>0</v>
      </c>
      <c r="M105">
        <v>17005240000</v>
      </c>
      <c r="N105">
        <v>-9.1191291999999997</v>
      </c>
      <c r="P105" s="6">
        <f t="shared" si="21"/>
        <v>17.504999999999999</v>
      </c>
      <c r="Q105" s="6">
        <f t="shared" si="22"/>
        <v>-9.0246887000000005</v>
      </c>
      <c r="R105" s="44">
        <f t="shared" si="23"/>
        <v>-9.0678988</v>
      </c>
      <c r="S105" s="44">
        <f t="shared" si="24"/>
        <v>-9.2106437999999997</v>
      </c>
      <c r="T105" s="44">
        <f t="shared" si="25"/>
        <v>-9.5436610999999996</v>
      </c>
      <c r="U105" s="44">
        <f t="shared" si="26"/>
        <v>-10.260503999999999</v>
      </c>
      <c r="V105" s="44">
        <f t="shared" si="27"/>
        <v>0</v>
      </c>
    </row>
    <row r="106" spans="2:22" x14ac:dyDescent="0.25">
      <c r="B106">
        <v>17130180000</v>
      </c>
      <c r="C106">
        <v>-7.0709944</v>
      </c>
      <c r="E106" s="6">
        <f t="shared" si="14"/>
        <v>17.629940000000001</v>
      </c>
      <c r="F106" s="6">
        <f t="shared" si="15"/>
        <v>-7.3155827999999996</v>
      </c>
      <c r="G106" s="44">
        <f t="shared" si="16"/>
        <v>-7.5896138999999998</v>
      </c>
      <c r="H106" s="44">
        <f t="shared" si="17"/>
        <v>-8.1413565000000006</v>
      </c>
      <c r="I106" s="44">
        <f t="shared" si="18"/>
        <v>-9.1453980999999995</v>
      </c>
      <c r="J106" s="44">
        <f t="shared" si="19"/>
        <v>-11.989001</v>
      </c>
      <c r="K106" s="44">
        <f t="shared" si="20"/>
        <v>0</v>
      </c>
      <c r="M106">
        <v>17130180000</v>
      </c>
      <c r="N106">
        <v>-9.1098776000000008</v>
      </c>
      <c r="P106" s="6">
        <f t="shared" si="21"/>
        <v>17.629940000000001</v>
      </c>
      <c r="Q106" s="6">
        <f t="shared" si="22"/>
        <v>-8.9974088999999999</v>
      </c>
      <c r="R106" s="44">
        <f t="shared" si="23"/>
        <v>-9.0510520999999997</v>
      </c>
      <c r="S106" s="44">
        <f t="shared" si="24"/>
        <v>-9.2100667999999999</v>
      </c>
      <c r="T106" s="44">
        <f t="shared" si="25"/>
        <v>-9.5608702000000001</v>
      </c>
      <c r="U106" s="44">
        <f t="shared" si="26"/>
        <v>-10.29011</v>
      </c>
      <c r="V106" s="44">
        <f t="shared" si="27"/>
        <v>0</v>
      </c>
    </row>
    <row r="107" spans="2:22" x14ac:dyDescent="0.25">
      <c r="B107">
        <v>17255120000</v>
      </c>
      <c r="C107">
        <v>-7.1177758999999998</v>
      </c>
      <c r="E107" s="6">
        <f t="shared" si="14"/>
        <v>17.75488</v>
      </c>
      <c r="F107" s="6">
        <f t="shared" si="15"/>
        <v>-7.3931398000000002</v>
      </c>
      <c r="G107" s="44">
        <f t="shared" si="16"/>
        <v>-7.6460419000000002</v>
      </c>
      <c r="H107" s="44">
        <f t="shared" si="17"/>
        <v>-8.2043324000000002</v>
      </c>
      <c r="I107" s="44">
        <f t="shared" si="18"/>
        <v>-9.2640399999999996</v>
      </c>
      <c r="J107" s="44">
        <f t="shared" si="19"/>
        <v>-12.155113999999999</v>
      </c>
      <c r="K107" s="44">
        <f t="shared" si="20"/>
        <v>0</v>
      </c>
      <c r="M107">
        <v>17255120000</v>
      </c>
      <c r="N107">
        <v>-9.0837258999999992</v>
      </c>
      <c r="P107" s="6">
        <f t="shared" si="21"/>
        <v>17.75488</v>
      </c>
      <c r="Q107" s="6">
        <f t="shared" si="22"/>
        <v>-8.9970044999999992</v>
      </c>
      <c r="R107" s="44">
        <f t="shared" si="23"/>
        <v>-9.0621147000000004</v>
      </c>
      <c r="S107" s="44">
        <f t="shared" si="24"/>
        <v>-9.2377757999999996</v>
      </c>
      <c r="T107" s="44">
        <f t="shared" si="25"/>
        <v>-9.6082152999999995</v>
      </c>
      <c r="U107" s="44">
        <f t="shared" si="26"/>
        <v>-10.348875</v>
      </c>
      <c r="V107" s="44">
        <f t="shared" si="27"/>
        <v>0</v>
      </c>
    </row>
    <row r="108" spans="2:22" x14ac:dyDescent="0.25">
      <c r="B108">
        <v>17380060000</v>
      </c>
      <c r="C108">
        <v>-7.1755066000000003</v>
      </c>
      <c r="E108" s="6">
        <f t="shared" si="14"/>
        <v>17.879819999999999</v>
      </c>
      <c r="F108" s="6">
        <f t="shared" si="15"/>
        <v>-7.4754886999999997</v>
      </c>
      <c r="G108" s="44">
        <f t="shared" si="16"/>
        <v>-7.7047967999999996</v>
      </c>
      <c r="H108" s="44">
        <f t="shared" si="17"/>
        <v>-8.2475433000000002</v>
      </c>
      <c r="I108" s="44">
        <f t="shared" si="18"/>
        <v>-9.3570156000000004</v>
      </c>
      <c r="J108" s="44">
        <f t="shared" si="19"/>
        <v>-12.394897</v>
      </c>
      <c r="K108" s="44">
        <f t="shared" si="20"/>
        <v>0</v>
      </c>
      <c r="M108">
        <v>17380060000</v>
      </c>
      <c r="N108">
        <v>-9.0547047000000003</v>
      </c>
      <c r="P108" s="6">
        <f t="shared" si="21"/>
        <v>17.879819999999999</v>
      </c>
      <c r="Q108" s="6">
        <f t="shared" si="22"/>
        <v>-9.0200071000000008</v>
      </c>
      <c r="R108" s="44">
        <f t="shared" si="23"/>
        <v>-9.0933685000000004</v>
      </c>
      <c r="S108" s="44">
        <f t="shared" si="24"/>
        <v>-9.2821922000000008</v>
      </c>
      <c r="T108" s="44">
        <f t="shared" si="25"/>
        <v>-9.6701241000000007</v>
      </c>
      <c r="U108" s="44">
        <f t="shared" si="26"/>
        <v>-10.423211999999999</v>
      </c>
      <c r="V108" s="44">
        <f t="shared" si="27"/>
        <v>0</v>
      </c>
    </row>
    <row r="109" spans="2:22" x14ac:dyDescent="0.25">
      <c r="B109">
        <v>17505000000</v>
      </c>
      <c r="C109">
        <v>-7.2488618000000002</v>
      </c>
      <c r="E109" s="6">
        <f t="shared" si="14"/>
        <v>18.004760000000001</v>
      </c>
      <c r="F109" s="6">
        <f t="shared" si="15"/>
        <v>-7.5691290000000002</v>
      </c>
      <c r="G109" s="44">
        <f t="shared" si="16"/>
        <v>-7.7762756</v>
      </c>
      <c r="H109" s="44">
        <f t="shared" si="17"/>
        <v>-8.2872304999999997</v>
      </c>
      <c r="I109" s="44">
        <f t="shared" si="18"/>
        <v>-9.4179200999999999</v>
      </c>
      <c r="J109" s="44">
        <f t="shared" si="19"/>
        <v>-12.572469999999999</v>
      </c>
      <c r="K109" s="44">
        <f t="shared" si="20"/>
        <v>0</v>
      </c>
      <c r="M109">
        <v>17505000000</v>
      </c>
      <c r="N109">
        <v>-9.0246887000000005</v>
      </c>
      <c r="P109" s="6">
        <f t="shared" si="21"/>
        <v>18.004760000000001</v>
      </c>
      <c r="Q109" s="6">
        <f t="shared" si="22"/>
        <v>-9.0662135999999993</v>
      </c>
      <c r="R109" s="44">
        <f t="shared" si="23"/>
        <v>-9.1483582999999999</v>
      </c>
      <c r="S109" s="44">
        <f t="shared" si="24"/>
        <v>-9.3502683999999991</v>
      </c>
      <c r="T109" s="44">
        <f t="shared" si="25"/>
        <v>-9.7505349999999993</v>
      </c>
      <c r="U109" s="44">
        <f t="shared" si="26"/>
        <v>-10.488732000000001</v>
      </c>
      <c r="V109" s="44">
        <f t="shared" si="27"/>
        <v>0</v>
      </c>
    </row>
    <row r="110" spans="2:22" x14ac:dyDescent="0.25">
      <c r="B110">
        <v>17629940000</v>
      </c>
      <c r="C110">
        <v>-7.3155827999999996</v>
      </c>
      <c r="E110" s="6">
        <f t="shared" si="14"/>
        <v>18.1297</v>
      </c>
      <c r="F110" s="6">
        <f t="shared" si="15"/>
        <v>-7.6691016999999997</v>
      </c>
      <c r="G110" s="44">
        <f t="shared" si="16"/>
        <v>-7.8620501000000003</v>
      </c>
      <c r="H110" s="44">
        <f t="shared" si="17"/>
        <v>-8.3411369000000004</v>
      </c>
      <c r="I110" s="44">
        <f t="shared" si="18"/>
        <v>-9.4834660999999993</v>
      </c>
      <c r="J110" s="44">
        <f t="shared" si="19"/>
        <v>-12.807399</v>
      </c>
      <c r="K110" s="44">
        <f t="shared" si="20"/>
        <v>0</v>
      </c>
      <c r="M110">
        <v>17629940000</v>
      </c>
      <c r="N110">
        <v>-8.9974088999999999</v>
      </c>
      <c r="P110" s="6">
        <f t="shared" si="21"/>
        <v>18.1297</v>
      </c>
      <c r="Q110" s="6">
        <f t="shared" si="22"/>
        <v>-9.1340579999999996</v>
      </c>
      <c r="R110" s="44">
        <f t="shared" si="23"/>
        <v>-9.2238349999999993</v>
      </c>
      <c r="S110" s="44">
        <f t="shared" si="24"/>
        <v>-9.4429932000000001</v>
      </c>
      <c r="T110" s="44">
        <f t="shared" si="25"/>
        <v>-9.8699569999999994</v>
      </c>
      <c r="U110" s="44">
        <f t="shared" si="26"/>
        <v>-10.626239999999999</v>
      </c>
      <c r="V110" s="44">
        <f t="shared" si="27"/>
        <v>0</v>
      </c>
    </row>
    <row r="111" spans="2:22" x14ac:dyDescent="0.25">
      <c r="B111">
        <v>17754880000</v>
      </c>
      <c r="C111">
        <v>-7.3931398000000002</v>
      </c>
      <c r="E111" s="6">
        <f t="shared" si="14"/>
        <v>18.254639999999998</v>
      </c>
      <c r="F111" s="6">
        <f t="shared" si="15"/>
        <v>-7.7647542999999999</v>
      </c>
      <c r="G111" s="44">
        <f t="shared" si="16"/>
        <v>-7.9462934000000001</v>
      </c>
      <c r="H111" s="44">
        <f t="shared" si="17"/>
        <v>-8.3897276000000005</v>
      </c>
      <c r="I111" s="44">
        <f t="shared" si="18"/>
        <v>-9.5328531000000005</v>
      </c>
      <c r="J111" s="44">
        <f t="shared" si="19"/>
        <v>-13.146356000000001</v>
      </c>
      <c r="K111" s="44">
        <f t="shared" si="20"/>
        <v>0</v>
      </c>
      <c r="M111">
        <v>17754880000</v>
      </c>
      <c r="N111">
        <v>-8.9970044999999992</v>
      </c>
      <c r="P111" s="6">
        <f t="shared" si="21"/>
        <v>18.254639999999998</v>
      </c>
      <c r="Q111" s="6">
        <f t="shared" si="22"/>
        <v>-9.2138062000000005</v>
      </c>
      <c r="R111" s="44">
        <f t="shared" si="23"/>
        <v>-9.3094864000000008</v>
      </c>
      <c r="S111" s="44">
        <f t="shared" si="24"/>
        <v>-9.5432787000000001</v>
      </c>
      <c r="T111" s="44">
        <f t="shared" si="25"/>
        <v>-9.989274</v>
      </c>
      <c r="U111" s="44">
        <f t="shared" si="26"/>
        <v>-10.745321000000001</v>
      </c>
      <c r="V111" s="44">
        <f t="shared" si="27"/>
        <v>0</v>
      </c>
    </row>
    <row r="112" spans="2:22" x14ac:dyDescent="0.25">
      <c r="B112">
        <v>17879820000</v>
      </c>
      <c r="C112">
        <v>-7.4754886999999997</v>
      </c>
      <c r="E112" s="6">
        <f t="shared" si="14"/>
        <v>18.379580000000001</v>
      </c>
      <c r="F112" s="6">
        <f t="shared" si="15"/>
        <v>-7.8650302999999999</v>
      </c>
      <c r="G112" s="44">
        <f t="shared" si="16"/>
        <v>-8.0438337000000004</v>
      </c>
      <c r="H112" s="44">
        <f t="shared" si="17"/>
        <v>-8.4623469999999994</v>
      </c>
      <c r="I112" s="44">
        <f t="shared" si="18"/>
        <v>-9.6038303000000003</v>
      </c>
      <c r="J112" s="44">
        <f t="shared" si="19"/>
        <v>-13.54894</v>
      </c>
      <c r="K112" s="44">
        <f t="shared" si="20"/>
        <v>0</v>
      </c>
      <c r="M112">
        <v>17879820000</v>
      </c>
      <c r="N112">
        <v>-9.0200071000000008</v>
      </c>
      <c r="P112" s="6">
        <f t="shared" si="21"/>
        <v>18.379580000000001</v>
      </c>
      <c r="Q112" s="6">
        <f t="shared" si="22"/>
        <v>-9.2935227999999999</v>
      </c>
      <c r="R112" s="44">
        <f t="shared" si="23"/>
        <v>-9.3998003000000008</v>
      </c>
      <c r="S112" s="44">
        <f t="shared" si="24"/>
        <v>-9.6573428999999997</v>
      </c>
      <c r="T112" s="44">
        <f t="shared" si="25"/>
        <v>-10.131249</v>
      </c>
      <c r="U112" s="44">
        <f t="shared" si="26"/>
        <v>-10.902103</v>
      </c>
      <c r="V112" s="44">
        <f t="shared" si="27"/>
        <v>0</v>
      </c>
    </row>
    <row r="113" spans="2:22" x14ac:dyDescent="0.25">
      <c r="B113">
        <v>18004760000</v>
      </c>
      <c r="C113">
        <v>-7.5691290000000002</v>
      </c>
      <c r="E113" s="6">
        <f t="shared" si="14"/>
        <v>18.504519999999999</v>
      </c>
      <c r="F113" s="6">
        <f t="shared" si="15"/>
        <v>-7.9650331000000003</v>
      </c>
      <c r="G113" s="44">
        <f t="shared" si="16"/>
        <v>-8.1401824999999999</v>
      </c>
      <c r="H113" s="44">
        <f t="shared" si="17"/>
        <v>-8.5419140000000002</v>
      </c>
      <c r="I113" s="44">
        <f t="shared" si="18"/>
        <v>-9.6691903999999997</v>
      </c>
      <c r="J113" s="44">
        <f t="shared" si="19"/>
        <v>-13.930653</v>
      </c>
      <c r="K113" s="44">
        <f t="shared" si="20"/>
        <v>0</v>
      </c>
      <c r="M113">
        <v>18004760000</v>
      </c>
      <c r="N113">
        <v>-9.0662135999999993</v>
      </c>
      <c r="P113" s="6">
        <f t="shared" si="21"/>
        <v>18.504519999999999</v>
      </c>
      <c r="Q113" s="6">
        <f t="shared" si="22"/>
        <v>-9.3795833999999996</v>
      </c>
      <c r="R113" s="44">
        <f t="shared" si="23"/>
        <v>-9.497242</v>
      </c>
      <c r="S113" s="44">
        <f t="shared" si="24"/>
        <v>-9.7737225999999993</v>
      </c>
      <c r="T113" s="44">
        <f t="shared" si="25"/>
        <v>-10.256541</v>
      </c>
      <c r="U113" s="44">
        <f t="shared" si="26"/>
        <v>-11.007268</v>
      </c>
      <c r="V113" s="44">
        <f t="shared" si="27"/>
        <v>0</v>
      </c>
    </row>
    <row r="114" spans="2:22" x14ac:dyDescent="0.25">
      <c r="B114">
        <v>18129700000</v>
      </c>
      <c r="C114">
        <v>-7.6691016999999997</v>
      </c>
      <c r="E114" s="6">
        <f t="shared" si="14"/>
        <v>18.629460000000002</v>
      </c>
      <c r="F114" s="6">
        <f t="shared" si="15"/>
        <v>-8.0731993000000006</v>
      </c>
      <c r="G114" s="44">
        <f t="shared" si="16"/>
        <v>-8.2533636000000001</v>
      </c>
      <c r="H114" s="44">
        <f t="shared" si="17"/>
        <v>-8.6524181000000002</v>
      </c>
      <c r="I114" s="44">
        <f t="shared" si="18"/>
        <v>-9.7676953999999991</v>
      </c>
      <c r="J114" s="44">
        <f t="shared" si="19"/>
        <v>-14.218641999999999</v>
      </c>
      <c r="K114" s="44">
        <f t="shared" si="20"/>
        <v>0</v>
      </c>
      <c r="M114">
        <v>18129700000</v>
      </c>
      <c r="N114">
        <v>-9.1340579999999996</v>
      </c>
      <c r="P114" s="6">
        <f t="shared" si="21"/>
        <v>18.629460000000002</v>
      </c>
      <c r="Q114" s="6">
        <f t="shared" si="22"/>
        <v>-9.4733438000000003</v>
      </c>
      <c r="R114" s="44">
        <f t="shared" si="23"/>
        <v>-9.6157131000000007</v>
      </c>
      <c r="S114" s="44">
        <f t="shared" si="24"/>
        <v>-9.9204302000000002</v>
      </c>
      <c r="T114" s="44">
        <f t="shared" si="25"/>
        <v>-10.414875</v>
      </c>
      <c r="U114" s="44">
        <f t="shared" si="26"/>
        <v>-11.158438</v>
      </c>
      <c r="V114" s="44">
        <f t="shared" si="27"/>
        <v>0</v>
      </c>
    </row>
    <row r="115" spans="2:22" x14ac:dyDescent="0.25">
      <c r="B115">
        <v>18254640000</v>
      </c>
      <c r="C115">
        <v>-7.7647542999999999</v>
      </c>
      <c r="E115" s="6">
        <f t="shared" si="14"/>
        <v>18.7544</v>
      </c>
      <c r="F115" s="6">
        <f t="shared" si="15"/>
        <v>-8.1608924999999992</v>
      </c>
      <c r="G115" s="44">
        <f t="shared" si="16"/>
        <v>-8.3298635000000001</v>
      </c>
      <c r="H115" s="44">
        <f t="shared" si="17"/>
        <v>-8.7158756000000004</v>
      </c>
      <c r="I115" s="44">
        <f t="shared" si="18"/>
        <v>-9.8222083999999992</v>
      </c>
      <c r="J115" s="44">
        <f t="shared" si="19"/>
        <v>-14.514263</v>
      </c>
      <c r="K115" s="44">
        <f t="shared" si="20"/>
        <v>0</v>
      </c>
      <c r="M115">
        <v>18254640000</v>
      </c>
      <c r="N115">
        <v>-9.2138062000000005</v>
      </c>
      <c r="P115" s="6">
        <f t="shared" si="21"/>
        <v>18.7544</v>
      </c>
      <c r="Q115" s="6">
        <f t="shared" si="22"/>
        <v>-9.5602446000000008</v>
      </c>
      <c r="R115" s="44">
        <f t="shared" si="23"/>
        <v>-9.7199211000000005</v>
      </c>
      <c r="S115" s="44">
        <f t="shared" si="24"/>
        <v>-10.042513</v>
      </c>
      <c r="T115" s="44">
        <f t="shared" si="25"/>
        <v>-10.529742000000001</v>
      </c>
      <c r="U115" s="44">
        <f t="shared" si="26"/>
        <v>-11.246587</v>
      </c>
      <c r="V115" s="44">
        <f t="shared" si="27"/>
        <v>0</v>
      </c>
    </row>
    <row r="116" spans="2:22" x14ac:dyDescent="0.25">
      <c r="B116">
        <v>18379580000</v>
      </c>
      <c r="C116">
        <v>-7.8650302999999999</v>
      </c>
      <c r="E116" s="6">
        <f t="shared" si="14"/>
        <v>18.879339999999999</v>
      </c>
      <c r="F116" s="6">
        <f t="shared" si="15"/>
        <v>-8.2442703000000002</v>
      </c>
      <c r="G116" s="44">
        <f t="shared" si="16"/>
        <v>-8.4107074999999991</v>
      </c>
      <c r="H116" s="44">
        <f t="shared" si="17"/>
        <v>-8.7974166999999994</v>
      </c>
      <c r="I116" s="44">
        <f t="shared" si="18"/>
        <v>-9.8991737000000004</v>
      </c>
      <c r="J116" s="44">
        <f t="shared" si="19"/>
        <v>-14.715128999999999</v>
      </c>
      <c r="K116" s="44">
        <f t="shared" si="20"/>
        <v>0</v>
      </c>
      <c r="M116">
        <v>18379580000</v>
      </c>
      <c r="N116">
        <v>-9.2935227999999999</v>
      </c>
      <c r="P116" s="6">
        <f t="shared" si="21"/>
        <v>18.879339999999999</v>
      </c>
      <c r="Q116" s="6">
        <f t="shared" si="22"/>
        <v>-9.6485719999999997</v>
      </c>
      <c r="R116" s="44">
        <f t="shared" si="23"/>
        <v>-9.8301888000000002</v>
      </c>
      <c r="S116" s="44">
        <f t="shared" si="24"/>
        <v>-10.173071</v>
      </c>
      <c r="T116" s="44">
        <f t="shared" si="25"/>
        <v>-10.657969</v>
      </c>
      <c r="U116" s="44">
        <f t="shared" si="26"/>
        <v>-11.359988</v>
      </c>
      <c r="V116" s="44">
        <f t="shared" si="27"/>
        <v>0</v>
      </c>
    </row>
    <row r="117" spans="2:22" x14ac:dyDescent="0.25">
      <c r="B117">
        <v>18504520000</v>
      </c>
      <c r="C117">
        <v>-7.9650331000000003</v>
      </c>
      <c r="E117" s="6">
        <f t="shared" si="14"/>
        <v>19.004280000000001</v>
      </c>
      <c r="F117" s="6">
        <f t="shared" si="15"/>
        <v>-8.3052282000000002</v>
      </c>
      <c r="G117" s="44">
        <f t="shared" si="16"/>
        <v>-8.4666004000000008</v>
      </c>
      <c r="H117" s="44">
        <f t="shared" si="17"/>
        <v>-8.8480606000000002</v>
      </c>
      <c r="I117" s="44">
        <f t="shared" si="18"/>
        <v>-9.9387693000000006</v>
      </c>
      <c r="J117" s="44">
        <f t="shared" si="19"/>
        <v>-14.785214</v>
      </c>
      <c r="K117" s="44">
        <f t="shared" si="20"/>
        <v>0</v>
      </c>
      <c r="M117">
        <v>18504520000</v>
      </c>
      <c r="N117">
        <v>-9.3795833999999996</v>
      </c>
      <c r="P117" s="6">
        <f t="shared" si="21"/>
        <v>19.004280000000001</v>
      </c>
      <c r="Q117" s="6">
        <f t="shared" si="22"/>
        <v>-9.7404518000000007</v>
      </c>
      <c r="R117" s="44">
        <f t="shared" si="23"/>
        <v>-9.9376058999999994</v>
      </c>
      <c r="S117" s="44">
        <f t="shared" si="24"/>
        <v>-10.284796</v>
      </c>
      <c r="T117" s="44">
        <f t="shared" si="25"/>
        <v>-10.749644</v>
      </c>
      <c r="U117" s="44">
        <f t="shared" si="26"/>
        <v>-11.428742</v>
      </c>
      <c r="V117" s="44">
        <f t="shared" si="27"/>
        <v>0</v>
      </c>
    </row>
    <row r="118" spans="2:22" x14ac:dyDescent="0.25">
      <c r="B118">
        <v>18629460000</v>
      </c>
      <c r="C118">
        <v>-8.0731993000000006</v>
      </c>
      <c r="E118" s="6">
        <f t="shared" si="14"/>
        <v>19.12922</v>
      </c>
      <c r="F118" s="6">
        <f t="shared" si="15"/>
        <v>-8.3442039000000001</v>
      </c>
      <c r="G118" s="44">
        <f t="shared" si="16"/>
        <v>-8.5082044999999997</v>
      </c>
      <c r="H118" s="44">
        <f t="shared" si="17"/>
        <v>-8.8973645999999995</v>
      </c>
      <c r="I118" s="44">
        <f t="shared" si="18"/>
        <v>-10.010839000000001</v>
      </c>
      <c r="J118" s="44">
        <f t="shared" si="19"/>
        <v>-14.973416</v>
      </c>
      <c r="K118" s="44">
        <f t="shared" si="20"/>
        <v>0</v>
      </c>
      <c r="M118">
        <v>18629460000</v>
      </c>
      <c r="N118">
        <v>-9.4733438000000003</v>
      </c>
      <c r="P118" s="6">
        <f t="shared" si="21"/>
        <v>19.12922</v>
      </c>
      <c r="Q118" s="6">
        <f t="shared" si="22"/>
        <v>-9.8249396999999998</v>
      </c>
      <c r="R118" s="44">
        <f t="shared" si="23"/>
        <v>-10.031921000000001</v>
      </c>
      <c r="S118" s="44">
        <f t="shared" si="24"/>
        <v>-10.377942000000001</v>
      </c>
      <c r="T118" s="44">
        <f t="shared" si="25"/>
        <v>-10.828379</v>
      </c>
      <c r="U118" s="44">
        <f t="shared" si="26"/>
        <v>-11.508601000000001</v>
      </c>
      <c r="V118" s="44">
        <f t="shared" si="27"/>
        <v>0</v>
      </c>
    </row>
    <row r="119" spans="2:22" x14ac:dyDescent="0.25">
      <c r="B119">
        <v>18754400000</v>
      </c>
      <c r="C119">
        <v>-8.1608924999999992</v>
      </c>
      <c r="E119" s="6">
        <f t="shared" si="14"/>
        <v>19.254159999999999</v>
      </c>
      <c r="F119" s="6">
        <f t="shared" si="15"/>
        <v>-8.3533601999999991</v>
      </c>
      <c r="G119" s="44">
        <f t="shared" si="16"/>
        <v>-8.5176333999999994</v>
      </c>
      <c r="H119" s="44">
        <f t="shared" si="17"/>
        <v>-8.9099464000000008</v>
      </c>
      <c r="I119" s="44">
        <f t="shared" si="18"/>
        <v>-10.036956</v>
      </c>
      <c r="J119" s="44">
        <f t="shared" si="19"/>
        <v>-15.047770999999999</v>
      </c>
      <c r="K119" s="44">
        <f t="shared" si="20"/>
        <v>0</v>
      </c>
      <c r="M119">
        <v>18754400000</v>
      </c>
      <c r="N119">
        <v>-9.5602446000000008</v>
      </c>
      <c r="P119" s="6">
        <f t="shared" si="21"/>
        <v>19.254159999999999</v>
      </c>
      <c r="Q119" s="6">
        <f t="shared" si="22"/>
        <v>-9.8921069999999993</v>
      </c>
      <c r="R119" s="44">
        <f t="shared" si="23"/>
        <v>-10.096579</v>
      </c>
      <c r="S119" s="44">
        <f t="shared" si="24"/>
        <v>-10.425246</v>
      </c>
      <c r="T119" s="44">
        <f t="shared" si="25"/>
        <v>-10.852969999999999</v>
      </c>
      <c r="U119" s="44">
        <f t="shared" si="26"/>
        <v>-11.518278</v>
      </c>
      <c r="V119" s="44">
        <f t="shared" si="27"/>
        <v>0</v>
      </c>
    </row>
    <row r="120" spans="2:22" x14ac:dyDescent="0.25">
      <c r="B120">
        <v>18879340000</v>
      </c>
      <c r="C120">
        <v>-8.2442703000000002</v>
      </c>
      <c r="E120" s="6">
        <f t="shared" si="14"/>
        <v>19.379100000000001</v>
      </c>
      <c r="F120" s="6">
        <f t="shared" si="15"/>
        <v>-8.3541641000000002</v>
      </c>
      <c r="G120" s="44">
        <f t="shared" si="16"/>
        <v>-8.5393533999999995</v>
      </c>
      <c r="H120" s="44">
        <f t="shared" si="17"/>
        <v>-8.9605493999999997</v>
      </c>
      <c r="I120" s="44">
        <f t="shared" si="18"/>
        <v>-10.128613</v>
      </c>
      <c r="J120" s="44">
        <f t="shared" si="19"/>
        <v>-15.216260999999999</v>
      </c>
      <c r="K120" s="44">
        <f t="shared" si="20"/>
        <v>0</v>
      </c>
      <c r="M120">
        <v>18879340000</v>
      </c>
      <c r="N120">
        <v>-9.6485719999999997</v>
      </c>
      <c r="P120" s="6">
        <f t="shared" si="21"/>
        <v>19.379100000000001</v>
      </c>
      <c r="Q120" s="6">
        <f t="shared" si="22"/>
        <v>-9.9502925999999992</v>
      </c>
      <c r="R120" s="44">
        <f t="shared" si="23"/>
        <v>-10.161341999999999</v>
      </c>
      <c r="S120" s="44">
        <f t="shared" si="24"/>
        <v>-10.479882999999999</v>
      </c>
      <c r="T120" s="44">
        <f t="shared" si="25"/>
        <v>-10.897009000000001</v>
      </c>
      <c r="U120" s="44">
        <f t="shared" si="26"/>
        <v>-11.56767</v>
      </c>
      <c r="V120" s="44">
        <f t="shared" si="27"/>
        <v>0</v>
      </c>
    </row>
    <row r="121" spans="2:22" x14ac:dyDescent="0.25">
      <c r="B121">
        <v>19004280000</v>
      </c>
      <c r="C121">
        <v>-8.3052282000000002</v>
      </c>
      <c r="E121" s="6">
        <f t="shared" si="14"/>
        <v>19.50404</v>
      </c>
      <c r="F121" s="6">
        <f t="shared" si="15"/>
        <v>-8.3444585999999994</v>
      </c>
      <c r="G121" s="44">
        <f t="shared" si="16"/>
        <v>-8.5505104000000003</v>
      </c>
      <c r="H121" s="44">
        <f t="shared" si="17"/>
        <v>-8.9953441999999999</v>
      </c>
      <c r="I121" s="44">
        <f t="shared" si="18"/>
        <v>-10.205743999999999</v>
      </c>
      <c r="J121" s="44">
        <f t="shared" si="19"/>
        <v>-15.430540000000001</v>
      </c>
      <c r="K121" s="44">
        <f t="shared" si="20"/>
        <v>0</v>
      </c>
      <c r="M121">
        <v>19004280000</v>
      </c>
      <c r="N121">
        <v>-9.7404518000000007</v>
      </c>
      <c r="P121" s="6">
        <f t="shared" si="21"/>
        <v>19.50404</v>
      </c>
      <c r="Q121" s="6">
        <f t="shared" si="22"/>
        <v>-10.002202</v>
      </c>
      <c r="R121" s="44">
        <f t="shared" si="23"/>
        <v>-10.218869</v>
      </c>
      <c r="S121" s="44">
        <f t="shared" si="24"/>
        <v>-10.526907</v>
      </c>
      <c r="T121" s="44">
        <f t="shared" si="25"/>
        <v>-10.937697999999999</v>
      </c>
      <c r="U121" s="44">
        <f t="shared" si="26"/>
        <v>-11.624301000000001</v>
      </c>
      <c r="V121" s="44">
        <f t="shared" si="27"/>
        <v>0</v>
      </c>
    </row>
    <row r="122" spans="2:22" x14ac:dyDescent="0.25">
      <c r="B122">
        <v>19129220000</v>
      </c>
      <c r="C122">
        <v>-8.3442039000000001</v>
      </c>
      <c r="E122" s="6">
        <f t="shared" si="14"/>
        <v>19.628979999999999</v>
      </c>
      <c r="F122" s="6">
        <f t="shared" si="15"/>
        <v>-8.3369655999999992</v>
      </c>
      <c r="G122" s="44">
        <f t="shared" si="16"/>
        <v>-8.5603504000000008</v>
      </c>
      <c r="H122" s="44">
        <f t="shared" si="17"/>
        <v>-9.0327158000000001</v>
      </c>
      <c r="I122" s="44">
        <f t="shared" si="18"/>
        <v>-10.307172</v>
      </c>
      <c r="J122" s="44">
        <f t="shared" si="19"/>
        <v>-15.8367</v>
      </c>
      <c r="K122" s="44">
        <f t="shared" si="20"/>
        <v>0</v>
      </c>
      <c r="M122">
        <v>19129220000</v>
      </c>
      <c r="N122">
        <v>-9.8249396999999998</v>
      </c>
      <c r="P122" s="6">
        <f t="shared" si="21"/>
        <v>19.628979999999999</v>
      </c>
      <c r="Q122" s="6">
        <f t="shared" si="22"/>
        <v>-10.040146999999999</v>
      </c>
      <c r="R122" s="44">
        <f t="shared" si="23"/>
        <v>-10.259328</v>
      </c>
      <c r="S122" s="44">
        <f t="shared" si="24"/>
        <v>-10.560665</v>
      </c>
      <c r="T122" s="44">
        <f t="shared" si="25"/>
        <v>-10.973269</v>
      </c>
      <c r="U122" s="44">
        <f t="shared" si="26"/>
        <v>-11.681148</v>
      </c>
      <c r="V122" s="44">
        <f t="shared" si="27"/>
        <v>0</v>
      </c>
    </row>
    <row r="123" spans="2:22" x14ac:dyDescent="0.25">
      <c r="B123">
        <v>19254160000</v>
      </c>
      <c r="C123">
        <v>-8.3533601999999991</v>
      </c>
      <c r="E123" s="6">
        <f t="shared" si="14"/>
        <v>19.753920000000001</v>
      </c>
      <c r="F123" s="6">
        <f t="shared" si="15"/>
        <v>-8.3506260000000001</v>
      </c>
      <c r="G123" s="44">
        <f t="shared" si="16"/>
        <v>-8.591094</v>
      </c>
      <c r="H123" s="44">
        <f t="shared" si="17"/>
        <v>-9.0896253999999992</v>
      </c>
      <c r="I123" s="44">
        <f t="shared" si="18"/>
        <v>-10.391861</v>
      </c>
      <c r="J123" s="44">
        <f t="shared" si="19"/>
        <v>-15.973694999999999</v>
      </c>
      <c r="K123" s="44">
        <f t="shared" si="20"/>
        <v>0</v>
      </c>
      <c r="M123">
        <v>19254160000</v>
      </c>
      <c r="N123">
        <v>-9.8921069999999993</v>
      </c>
      <c r="P123" s="6">
        <f t="shared" si="21"/>
        <v>19.753920000000001</v>
      </c>
      <c r="Q123" s="6">
        <f t="shared" si="22"/>
        <v>-10.08108</v>
      </c>
      <c r="R123" s="44">
        <f t="shared" si="23"/>
        <v>-10.299780999999999</v>
      </c>
      <c r="S123" s="44">
        <f t="shared" si="24"/>
        <v>-10.592385</v>
      </c>
      <c r="T123" s="44">
        <f t="shared" si="25"/>
        <v>-11.000942999999999</v>
      </c>
      <c r="U123" s="44">
        <f t="shared" si="26"/>
        <v>-11.702024</v>
      </c>
      <c r="V123" s="44">
        <f t="shared" si="27"/>
        <v>0</v>
      </c>
    </row>
    <row r="124" spans="2:22" x14ac:dyDescent="0.25">
      <c r="B124">
        <v>19379100000</v>
      </c>
      <c r="C124">
        <v>-8.3541641000000002</v>
      </c>
      <c r="E124" s="6">
        <f t="shared" si="14"/>
        <v>19.87886</v>
      </c>
      <c r="F124" s="6">
        <f t="shared" si="15"/>
        <v>-8.3874949999999995</v>
      </c>
      <c r="G124" s="44">
        <f t="shared" si="16"/>
        <v>-8.6585959999999993</v>
      </c>
      <c r="H124" s="44">
        <f t="shared" si="17"/>
        <v>-9.2007475000000003</v>
      </c>
      <c r="I124" s="44">
        <f t="shared" si="18"/>
        <v>-10.570261</v>
      </c>
      <c r="J124" s="44">
        <f t="shared" si="19"/>
        <v>-16.457173999999998</v>
      </c>
      <c r="K124" s="44">
        <f t="shared" si="20"/>
        <v>0</v>
      </c>
      <c r="M124">
        <v>19379100000</v>
      </c>
      <c r="N124">
        <v>-9.9502925999999992</v>
      </c>
      <c r="P124" s="6">
        <f t="shared" si="21"/>
        <v>19.87886</v>
      </c>
      <c r="Q124" s="6">
        <f t="shared" si="22"/>
        <v>-10.129182</v>
      </c>
      <c r="R124" s="44">
        <f t="shared" si="23"/>
        <v>-10.351753</v>
      </c>
      <c r="S124" s="44">
        <f t="shared" si="24"/>
        <v>-10.649303</v>
      </c>
      <c r="T124" s="44">
        <f t="shared" si="25"/>
        <v>-11.069948999999999</v>
      </c>
      <c r="U124" s="44">
        <f t="shared" si="26"/>
        <v>-11.795574</v>
      </c>
      <c r="V124" s="44">
        <f t="shared" si="27"/>
        <v>0</v>
      </c>
    </row>
    <row r="125" spans="2:22" x14ac:dyDescent="0.25">
      <c r="B125">
        <v>19504040000</v>
      </c>
      <c r="C125">
        <v>-8.3444585999999994</v>
      </c>
      <c r="E125" s="6">
        <f t="shared" si="14"/>
        <v>20.003799999999998</v>
      </c>
      <c r="F125" s="6">
        <f t="shared" si="15"/>
        <v>-8.4579600999999993</v>
      </c>
      <c r="G125" s="44">
        <f t="shared" si="16"/>
        <v>-8.7674856000000005</v>
      </c>
      <c r="H125" s="44">
        <f t="shared" si="17"/>
        <v>-9.3467178000000004</v>
      </c>
      <c r="I125" s="44">
        <f t="shared" si="18"/>
        <v>-10.767503</v>
      </c>
      <c r="J125" s="44">
        <f t="shared" si="19"/>
        <v>-16.932865</v>
      </c>
      <c r="K125" s="44">
        <f t="shared" si="20"/>
        <v>0</v>
      </c>
      <c r="M125">
        <v>19504040000</v>
      </c>
      <c r="N125">
        <v>-10.002202</v>
      </c>
      <c r="P125" s="6">
        <f t="shared" si="21"/>
        <v>20.003799999999998</v>
      </c>
      <c r="Q125" s="6">
        <f t="shared" si="22"/>
        <v>-10.183362000000001</v>
      </c>
      <c r="R125" s="44">
        <f t="shared" si="23"/>
        <v>-10.410641999999999</v>
      </c>
      <c r="S125" s="44">
        <f t="shared" si="24"/>
        <v>-10.715446</v>
      </c>
      <c r="T125" s="44">
        <f t="shared" si="25"/>
        <v>-11.149131000000001</v>
      </c>
      <c r="U125" s="44">
        <f t="shared" si="26"/>
        <v>-11.895452000000001</v>
      </c>
      <c r="V125" s="44">
        <f t="shared" si="27"/>
        <v>0</v>
      </c>
    </row>
    <row r="126" spans="2:22" x14ac:dyDescent="0.25">
      <c r="B126">
        <v>19628980000</v>
      </c>
      <c r="C126">
        <v>-8.3369655999999992</v>
      </c>
      <c r="E126" s="6">
        <f t="shared" si="14"/>
        <v>20.128740000000001</v>
      </c>
      <c r="F126" s="6">
        <f t="shared" si="15"/>
        <v>-8.5633011000000003</v>
      </c>
      <c r="G126" s="44">
        <f t="shared" si="16"/>
        <v>-8.9108304999999994</v>
      </c>
      <c r="H126" s="44">
        <f t="shared" si="17"/>
        <v>-9.5166359000000007</v>
      </c>
      <c r="I126" s="44">
        <f t="shared" si="18"/>
        <v>-10.987894000000001</v>
      </c>
      <c r="J126" s="44">
        <f t="shared" si="19"/>
        <v>-17.459752999999999</v>
      </c>
      <c r="K126" s="44">
        <f t="shared" si="20"/>
        <v>0</v>
      </c>
      <c r="M126">
        <v>19628980000</v>
      </c>
      <c r="N126">
        <v>-10.040146999999999</v>
      </c>
      <c r="P126" s="6">
        <f t="shared" si="21"/>
        <v>20.128740000000001</v>
      </c>
      <c r="Q126" s="6">
        <f t="shared" si="22"/>
        <v>-10.227182000000001</v>
      </c>
      <c r="R126" s="44">
        <f t="shared" si="23"/>
        <v>-10.457924999999999</v>
      </c>
      <c r="S126" s="44">
        <f t="shared" si="24"/>
        <v>-10.769849000000001</v>
      </c>
      <c r="T126" s="44">
        <f t="shared" si="25"/>
        <v>-11.214198</v>
      </c>
      <c r="U126" s="44">
        <f t="shared" si="26"/>
        <v>-11.979924</v>
      </c>
      <c r="V126" s="44">
        <f t="shared" si="27"/>
        <v>0</v>
      </c>
    </row>
    <row r="127" spans="2:22" x14ac:dyDescent="0.25">
      <c r="B127">
        <v>19753920000</v>
      </c>
      <c r="C127">
        <v>-8.3506260000000001</v>
      </c>
      <c r="E127" s="6">
        <f t="shared" si="14"/>
        <v>20.253679999999999</v>
      </c>
      <c r="F127" s="6">
        <f t="shared" si="15"/>
        <v>-8.7013225999999992</v>
      </c>
      <c r="G127" s="44">
        <f t="shared" si="16"/>
        <v>-9.0796355999999996</v>
      </c>
      <c r="H127" s="44">
        <f t="shared" si="17"/>
        <v>-9.6947288999999994</v>
      </c>
      <c r="I127" s="44">
        <f t="shared" si="18"/>
        <v>-11.217943999999999</v>
      </c>
      <c r="J127" s="44">
        <f t="shared" si="19"/>
        <v>-17.810402</v>
      </c>
      <c r="K127" s="44">
        <f t="shared" si="20"/>
        <v>0</v>
      </c>
      <c r="M127">
        <v>19753920000</v>
      </c>
      <c r="N127">
        <v>-10.08108</v>
      </c>
      <c r="P127" s="6">
        <f t="shared" si="21"/>
        <v>20.253679999999999</v>
      </c>
      <c r="Q127" s="6">
        <f t="shared" si="22"/>
        <v>-10.287644999999999</v>
      </c>
      <c r="R127" s="44">
        <f t="shared" si="23"/>
        <v>-10.526835</v>
      </c>
      <c r="S127" s="44">
        <f t="shared" si="24"/>
        <v>-10.848379</v>
      </c>
      <c r="T127" s="44">
        <f t="shared" si="25"/>
        <v>-11.304198</v>
      </c>
      <c r="U127" s="44">
        <f t="shared" si="26"/>
        <v>-12.094991</v>
      </c>
      <c r="V127" s="44">
        <f t="shared" si="27"/>
        <v>0</v>
      </c>
    </row>
    <row r="128" spans="2:22" x14ac:dyDescent="0.25">
      <c r="B128">
        <v>19878860000</v>
      </c>
      <c r="C128">
        <v>-8.3874949999999995</v>
      </c>
      <c r="E128" s="6">
        <f t="shared" si="14"/>
        <v>20.378620000000002</v>
      </c>
      <c r="F128" s="6">
        <f t="shared" si="15"/>
        <v>-8.8325396000000005</v>
      </c>
      <c r="G128" s="44">
        <f t="shared" si="16"/>
        <v>-9.2328720000000004</v>
      </c>
      <c r="H128" s="44">
        <f t="shared" si="17"/>
        <v>-9.8498277999999999</v>
      </c>
      <c r="I128" s="44">
        <f t="shared" si="18"/>
        <v>-11.525821000000001</v>
      </c>
      <c r="J128" s="44">
        <f t="shared" si="19"/>
        <v>-18.268671000000001</v>
      </c>
      <c r="K128" s="44">
        <f t="shared" si="20"/>
        <v>0</v>
      </c>
      <c r="M128">
        <v>19878860000</v>
      </c>
      <c r="N128">
        <v>-10.129182</v>
      </c>
      <c r="P128" s="6">
        <f t="shared" si="21"/>
        <v>20.378620000000002</v>
      </c>
      <c r="Q128" s="6">
        <f t="shared" si="22"/>
        <v>-10.332369</v>
      </c>
      <c r="R128" s="44">
        <f t="shared" si="23"/>
        <v>-10.586066000000001</v>
      </c>
      <c r="S128" s="44">
        <f t="shared" si="24"/>
        <v>-10.923862</v>
      </c>
      <c r="T128" s="44">
        <f t="shared" si="25"/>
        <v>-11.402407999999999</v>
      </c>
      <c r="U128" s="44">
        <f t="shared" si="26"/>
        <v>-12.262185000000001</v>
      </c>
      <c r="V128" s="44">
        <f t="shared" si="27"/>
        <v>0</v>
      </c>
    </row>
    <row r="129" spans="2:22" x14ac:dyDescent="0.25">
      <c r="B129">
        <v>20003800000</v>
      </c>
      <c r="C129">
        <v>-8.4579600999999993</v>
      </c>
      <c r="E129" s="6">
        <f t="shared" si="14"/>
        <v>20.50356</v>
      </c>
      <c r="F129" s="6">
        <f t="shared" si="15"/>
        <v>-8.9449901999999994</v>
      </c>
      <c r="G129" s="44">
        <f t="shared" si="16"/>
        <v>-9.3451652999999997</v>
      </c>
      <c r="H129" s="44">
        <f t="shared" si="17"/>
        <v>-9.9389056999999994</v>
      </c>
      <c r="I129" s="44">
        <f t="shared" si="18"/>
        <v>-11.73484</v>
      </c>
      <c r="J129" s="44">
        <f t="shared" si="19"/>
        <v>-18.288951999999998</v>
      </c>
      <c r="K129" s="44">
        <f t="shared" si="20"/>
        <v>0</v>
      </c>
      <c r="M129">
        <v>20003800000</v>
      </c>
      <c r="N129">
        <v>-10.183362000000001</v>
      </c>
      <c r="P129" s="6">
        <f t="shared" si="21"/>
        <v>20.50356</v>
      </c>
      <c r="Q129" s="6">
        <f t="shared" si="22"/>
        <v>-10.368734999999999</v>
      </c>
      <c r="R129" s="44">
        <f t="shared" si="23"/>
        <v>-10.629</v>
      </c>
      <c r="S129" s="44">
        <f t="shared" si="24"/>
        <v>-10.970336</v>
      </c>
      <c r="T129" s="44">
        <f t="shared" si="25"/>
        <v>-11.454456</v>
      </c>
      <c r="U129" s="44">
        <f t="shared" si="26"/>
        <v>-12.340175</v>
      </c>
      <c r="V129" s="44">
        <f t="shared" si="27"/>
        <v>0</v>
      </c>
    </row>
    <row r="130" spans="2:22" x14ac:dyDescent="0.25">
      <c r="B130">
        <v>20128740000</v>
      </c>
      <c r="C130">
        <v>-8.5633011000000003</v>
      </c>
      <c r="E130" s="6">
        <f t="shared" si="14"/>
        <v>20.628499999999999</v>
      </c>
      <c r="F130" s="6">
        <f t="shared" si="15"/>
        <v>-9.0503558999999996</v>
      </c>
      <c r="G130" s="44">
        <f t="shared" si="16"/>
        <v>-9.4208917999999997</v>
      </c>
      <c r="H130" s="44">
        <f t="shared" si="17"/>
        <v>-9.9989051999999994</v>
      </c>
      <c r="I130" s="44">
        <f t="shared" si="18"/>
        <v>-11.928231</v>
      </c>
      <c r="J130" s="44">
        <f t="shared" si="19"/>
        <v>-18.081505</v>
      </c>
      <c r="K130" s="44">
        <f t="shared" si="20"/>
        <v>0</v>
      </c>
      <c r="M130">
        <v>20128740000</v>
      </c>
      <c r="N130">
        <v>-10.227182000000001</v>
      </c>
      <c r="P130" s="6">
        <f t="shared" si="21"/>
        <v>20.628499999999999</v>
      </c>
      <c r="Q130" s="6">
        <f t="shared" si="22"/>
        <v>-10.428708</v>
      </c>
      <c r="R130" s="44">
        <f t="shared" si="23"/>
        <v>-10.671480000000001</v>
      </c>
      <c r="S130" s="44">
        <f t="shared" si="24"/>
        <v>-11.010716</v>
      </c>
      <c r="T130" s="44">
        <f t="shared" si="25"/>
        <v>-11.49558</v>
      </c>
      <c r="U130" s="44">
        <f t="shared" si="26"/>
        <v>-12.403998</v>
      </c>
      <c r="V130" s="44">
        <f t="shared" si="27"/>
        <v>0</v>
      </c>
    </row>
    <row r="131" spans="2:22" x14ac:dyDescent="0.25">
      <c r="B131">
        <v>20253680000</v>
      </c>
      <c r="C131">
        <v>-8.7013225999999992</v>
      </c>
      <c r="E131" s="6">
        <f t="shared" si="14"/>
        <v>20.753440000000001</v>
      </c>
      <c r="F131" s="6">
        <f t="shared" si="15"/>
        <v>-9.1097593000000003</v>
      </c>
      <c r="G131" s="44">
        <f t="shared" si="16"/>
        <v>-9.4509401000000004</v>
      </c>
      <c r="H131" s="44">
        <f t="shared" si="17"/>
        <v>-10.028414</v>
      </c>
      <c r="I131" s="44">
        <f t="shared" si="18"/>
        <v>-12.088917</v>
      </c>
      <c r="J131" s="44">
        <f t="shared" si="19"/>
        <v>-17.718813000000001</v>
      </c>
      <c r="K131" s="44">
        <f t="shared" si="20"/>
        <v>0</v>
      </c>
      <c r="M131">
        <v>20253680000</v>
      </c>
      <c r="N131">
        <v>-10.287644999999999</v>
      </c>
      <c r="P131" s="6">
        <f t="shared" si="21"/>
        <v>20.753440000000001</v>
      </c>
      <c r="Q131" s="6">
        <f t="shared" si="22"/>
        <v>-10.477601</v>
      </c>
      <c r="R131" s="44">
        <f t="shared" si="23"/>
        <v>-10.718643999999999</v>
      </c>
      <c r="S131" s="44">
        <f t="shared" si="24"/>
        <v>-11.051905</v>
      </c>
      <c r="T131" s="44">
        <f t="shared" si="25"/>
        <v>-11.539559000000001</v>
      </c>
      <c r="U131" s="44">
        <f t="shared" si="26"/>
        <v>-12.479419999999999</v>
      </c>
      <c r="V131" s="44">
        <f t="shared" si="27"/>
        <v>0</v>
      </c>
    </row>
    <row r="132" spans="2:22" x14ac:dyDescent="0.25">
      <c r="B132">
        <v>20378620000</v>
      </c>
      <c r="C132">
        <v>-8.8325396000000005</v>
      </c>
      <c r="E132" s="6">
        <f t="shared" si="14"/>
        <v>20.87838</v>
      </c>
      <c r="F132" s="6">
        <f t="shared" si="15"/>
        <v>-9.1561851999999995</v>
      </c>
      <c r="G132" s="44">
        <f t="shared" si="16"/>
        <v>-9.4779347999999999</v>
      </c>
      <c r="H132" s="44">
        <f t="shared" si="17"/>
        <v>-10.092841999999999</v>
      </c>
      <c r="I132" s="44">
        <f t="shared" si="18"/>
        <v>-12.307529000000001</v>
      </c>
      <c r="J132" s="44">
        <f t="shared" si="19"/>
        <v>-17.582053999999999</v>
      </c>
      <c r="K132" s="44">
        <f t="shared" si="20"/>
        <v>0</v>
      </c>
      <c r="M132">
        <v>20378620000</v>
      </c>
      <c r="N132">
        <v>-10.332369</v>
      </c>
      <c r="P132" s="6">
        <f t="shared" si="21"/>
        <v>20.87838</v>
      </c>
      <c r="Q132" s="6">
        <f t="shared" si="22"/>
        <v>-10.514859</v>
      </c>
      <c r="R132" s="44">
        <f t="shared" si="23"/>
        <v>-10.749142000000001</v>
      </c>
      <c r="S132" s="44">
        <f t="shared" si="24"/>
        <v>-11.075156</v>
      </c>
      <c r="T132" s="44">
        <f t="shared" si="25"/>
        <v>-11.571888</v>
      </c>
      <c r="U132" s="44">
        <f t="shared" si="26"/>
        <v>-12.574664</v>
      </c>
      <c r="V132" s="44">
        <f t="shared" si="27"/>
        <v>0</v>
      </c>
    </row>
    <row r="133" spans="2:22" x14ac:dyDescent="0.25">
      <c r="B133">
        <v>20503560000</v>
      </c>
      <c r="C133">
        <v>-8.9449901999999994</v>
      </c>
      <c r="E133" s="6">
        <f t="shared" ref="E133:E196" si="28">B137/1000000000</f>
        <v>21.003319999999999</v>
      </c>
      <c r="F133" s="6">
        <f t="shared" ref="F133:F196" si="29">C137</f>
        <v>-9.2160262999999993</v>
      </c>
      <c r="G133" s="44">
        <f t="shared" ref="G133:G196" si="30">C343</f>
        <v>-9.5185937999999997</v>
      </c>
      <c r="H133" s="44">
        <f t="shared" ref="H133:H196" si="31">C549</f>
        <v>-10.162239</v>
      </c>
      <c r="I133" s="44">
        <f t="shared" ref="I133:I196" si="32">C755</f>
        <v>-12.388536</v>
      </c>
      <c r="J133" s="44">
        <f t="shared" ref="J133:J196" si="33">C961</f>
        <v>-17.385399</v>
      </c>
      <c r="K133" s="44">
        <f t="shared" ref="K133:K196" si="34">C1167</f>
        <v>0</v>
      </c>
      <c r="M133">
        <v>20503560000</v>
      </c>
      <c r="N133">
        <v>-10.368734999999999</v>
      </c>
      <c r="P133" s="6">
        <f t="shared" si="21"/>
        <v>21.003319999999999</v>
      </c>
      <c r="Q133" s="6">
        <f t="shared" si="22"/>
        <v>-10.575796</v>
      </c>
      <c r="R133" s="44">
        <f t="shared" si="23"/>
        <v>-10.802241</v>
      </c>
      <c r="S133" s="44">
        <f t="shared" si="24"/>
        <v>-11.117906</v>
      </c>
      <c r="T133" s="44">
        <f t="shared" si="25"/>
        <v>-11.613362</v>
      </c>
      <c r="U133" s="44">
        <f t="shared" si="26"/>
        <v>-12.629778</v>
      </c>
      <c r="V133" s="44">
        <f t="shared" si="27"/>
        <v>0</v>
      </c>
    </row>
    <row r="134" spans="2:22" x14ac:dyDescent="0.25">
      <c r="B134">
        <v>20628500000</v>
      </c>
      <c r="C134">
        <v>-9.0503558999999996</v>
      </c>
      <c r="E134" s="6">
        <f t="shared" si="28"/>
        <v>21.128260000000001</v>
      </c>
      <c r="F134" s="6">
        <f t="shared" si="29"/>
        <v>-9.2713614</v>
      </c>
      <c r="G134" s="44">
        <f t="shared" si="30"/>
        <v>-9.5627413000000008</v>
      </c>
      <c r="H134" s="44">
        <f t="shared" si="31"/>
        <v>-10.256463</v>
      </c>
      <c r="I134" s="44">
        <f t="shared" si="32"/>
        <v>-12.507816</v>
      </c>
      <c r="J134" s="44">
        <f t="shared" si="33"/>
        <v>-17.531202</v>
      </c>
      <c r="K134" s="44">
        <f t="shared" si="34"/>
        <v>0</v>
      </c>
      <c r="M134">
        <v>20628500000</v>
      </c>
      <c r="N134">
        <v>-10.428708</v>
      </c>
      <c r="P134" s="6">
        <f t="shared" ref="P134:P197" si="35">M138/1000000000</f>
        <v>21.128260000000001</v>
      </c>
      <c r="Q134" s="6">
        <f t="shared" ref="Q134:Q197" si="36">N138</f>
        <v>-10.624745000000001</v>
      </c>
      <c r="R134" s="44">
        <f t="shared" ref="R134:R197" si="37">N344</f>
        <v>-10.839518999999999</v>
      </c>
      <c r="S134" s="44">
        <f t="shared" ref="S134:S197" si="38">N550</f>
        <v>-11.147152999999999</v>
      </c>
      <c r="T134" s="44">
        <f t="shared" ref="T134:T197" si="39">N756</f>
        <v>-11.650487</v>
      </c>
      <c r="U134" s="44">
        <f t="shared" ref="U134:U197" si="40">N962</f>
        <v>-12.721156000000001</v>
      </c>
      <c r="V134" s="44">
        <f t="shared" ref="V134:V197" si="41">N1168</f>
        <v>0</v>
      </c>
    </row>
    <row r="135" spans="2:22" x14ac:dyDescent="0.25">
      <c r="B135">
        <v>20753440000</v>
      </c>
      <c r="C135">
        <v>-9.1097593000000003</v>
      </c>
      <c r="E135" s="6">
        <f t="shared" si="28"/>
        <v>21.2532</v>
      </c>
      <c r="F135" s="6">
        <f t="shared" si="29"/>
        <v>-9.3096312999999995</v>
      </c>
      <c r="G135" s="44">
        <f t="shared" si="30"/>
        <v>-9.6173306000000007</v>
      </c>
      <c r="H135" s="44">
        <f t="shared" si="31"/>
        <v>-10.367266000000001</v>
      </c>
      <c r="I135" s="44">
        <f t="shared" si="32"/>
        <v>-12.631475999999999</v>
      </c>
      <c r="J135" s="44">
        <f t="shared" si="33"/>
        <v>-17.849830999999998</v>
      </c>
      <c r="K135" s="44">
        <f t="shared" si="34"/>
        <v>0</v>
      </c>
      <c r="M135">
        <v>20753440000</v>
      </c>
      <c r="N135">
        <v>-10.477601</v>
      </c>
      <c r="P135" s="6">
        <f t="shared" si="35"/>
        <v>21.2532</v>
      </c>
      <c r="Q135" s="6">
        <f t="shared" si="36"/>
        <v>-10.656001</v>
      </c>
      <c r="R135" s="44">
        <f t="shared" si="37"/>
        <v>-10.881831</v>
      </c>
      <c r="S135" s="44">
        <f t="shared" si="38"/>
        <v>-11.18913</v>
      </c>
      <c r="T135" s="44">
        <f t="shared" si="39"/>
        <v>-11.715527</v>
      </c>
      <c r="U135" s="44">
        <f t="shared" si="40"/>
        <v>-12.883468000000001</v>
      </c>
      <c r="V135" s="44">
        <f t="shared" si="41"/>
        <v>0</v>
      </c>
    </row>
    <row r="136" spans="2:22" x14ac:dyDescent="0.25">
      <c r="B136">
        <v>20878380000</v>
      </c>
      <c r="C136">
        <v>-9.1561851999999995</v>
      </c>
      <c r="E136" s="6">
        <f t="shared" si="28"/>
        <v>21.378139999999998</v>
      </c>
      <c r="F136" s="6">
        <f t="shared" si="29"/>
        <v>-9.3473834999999994</v>
      </c>
      <c r="G136" s="44">
        <f t="shared" si="30"/>
        <v>-9.6762742999999993</v>
      </c>
      <c r="H136" s="44">
        <f t="shared" si="31"/>
        <v>-10.494160000000001</v>
      </c>
      <c r="I136" s="44">
        <f t="shared" si="32"/>
        <v>-12.825863999999999</v>
      </c>
      <c r="J136" s="44">
        <f t="shared" si="33"/>
        <v>-18.488769999999999</v>
      </c>
      <c r="K136" s="44">
        <f t="shared" si="34"/>
        <v>0</v>
      </c>
      <c r="M136">
        <v>20878380000</v>
      </c>
      <c r="N136">
        <v>-10.514859</v>
      </c>
      <c r="P136" s="6">
        <f t="shared" si="35"/>
        <v>21.378139999999998</v>
      </c>
      <c r="Q136" s="6">
        <f t="shared" si="36"/>
        <v>-10.700291</v>
      </c>
      <c r="R136" s="44">
        <f t="shared" si="37"/>
        <v>-10.919025</v>
      </c>
      <c r="S136" s="44">
        <f t="shared" si="38"/>
        <v>-11.230005999999999</v>
      </c>
      <c r="T136" s="44">
        <f t="shared" si="39"/>
        <v>-11.784611999999999</v>
      </c>
      <c r="U136" s="44">
        <f t="shared" si="40"/>
        <v>-13.092134</v>
      </c>
      <c r="V136" s="44">
        <f t="shared" si="41"/>
        <v>0</v>
      </c>
    </row>
    <row r="137" spans="2:22" x14ac:dyDescent="0.25">
      <c r="B137">
        <v>21003320000</v>
      </c>
      <c r="C137">
        <v>-9.2160262999999993</v>
      </c>
      <c r="E137" s="6">
        <f t="shared" si="28"/>
        <v>21.503080000000001</v>
      </c>
      <c r="F137" s="6">
        <f t="shared" si="29"/>
        <v>-9.3668270000000007</v>
      </c>
      <c r="G137" s="44">
        <f t="shared" si="30"/>
        <v>-9.7120771000000001</v>
      </c>
      <c r="H137" s="44">
        <f t="shared" si="31"/>
        <v>-10.569156</v>
      </c>
      <c r="I137" s="44">
        <f t="shared" si="32"/>
        <v>-12.919205</v>
      </c>
      <c r="J137" s="44">
        <f t="shared" si="33"/>
        <v>-19.003952000000002</v>
      </c>
      <c r="K137" s="44">
        <f t="shared" si="34"/>
        <v>0</v>
      </c>
      <c r="M137">
        <v>21003320000</v>
      </c>
      <c r="N137">
        <v>-10.575796</v>
      </c>
      <c r="P137" s="6">
        <f t="shared" si="35"/>
        <v>21.503080000000001</v>
      </c>
      <c r="Q137" s="6">
        <f t="shared" si="36"/>
        <v>-10.770921</v>
      </c>
      <c r="R137" s="44">
        <f t="shared" si="37"/>
        <v>-10.985246</v>
      </c>
      <c r="S137" s="44">
        <f t="shared" si="38"/>
        <v>-11.299334</v>
      </c>
      <c r="T137" s="44">
        <f t="shared" si="39"/>
        <v>-11.87618</v>
      </c>
      <c r="U137" s="44">
        <f t="shared" si="40"/>
        <v>-13.285295</v>
      </c>
      <c r="V137" s="44">
        <f t="shared" si="41"/>
        <v>0</v>
      </c>
    </row>
    <row r="138" spans="2:22" x14ac:dyDescent="0.25">
      <c r="B138">
        <v>21128260000</v>
      </c>
      <c r="C138">
        <v>-9.2713614</v>
      </c>
      <c r="E138" s="6">
        <f t="shared" si="28"/>
        <v>21.628019999999999</v>
      </c>
      <c r="F138" s="6">
        <f t="shared" si="29"/>
        <v>-9.3549928999999992</v>
      </c>
      <c r="G138" s="44">
        <f t="shared" si="30"/>
        <v>-9.7228060000000003</v>
      </c>
      <c r="H138" s="44">
        <f t="shared" si="31"/>
        <v>-10.629006</v>
      </c>
      <c r="I138" s="44">
        <f t="shared" si="32"/>
        <v>-13.033182</v>
      </c>
      <c r="J138" s="44">
        <f t="shared" si="33"/>
        <v>-19.531071000000001</v>
      </c>
      <c r="K138" s="44">
        <f t="shared" si="34"/>
        <v>0</v>
      </c>
      <c r="M138">
        <v>21128260000</v>
      </c>
      <c r="N138">
        <v>-10.624745000000001</v>
      </c>
      <c r="P138" s="6">
        <f t="shared" si="35"/>
        <v>21.628019999999999</v>
      </c>
      <c r="Q138" s="6">
        <f t="shared" si="36"/>
        <v>-10.819812000000001</v>
      </c>
      <c r="R138" s="44">
        <f t="shared" si="37"/>
        <v>-11.030381999999999</v>
      </c>
      <c r="S138" s="44">
        <f t="shared" si="38"/>
        <v>-11.352080000000001</v>
      </c>
      <c r="T138" s="44">
        <f t="shared" si="39"/>
        <v>-11.958637</v>
      </c>
      <c r="U138" s="44">
        <f t="shared" si="40"/>
        <v>-13.496668</v>
      </c>
      <c r="V138" s="44">
        <f t="shared" si="41"/>
        <v>0</v>
      </c>
    </row>
    <row r="139" spans="2:22" x14ac:dyDescent="0.25">
      <c r="B139">
        <v>21253200000</v>
      </c>
      <c r="C139">
        <v>-9.3096312999999995</v>
      </c>
      <c r="E139" s="6">
        <f t="shared" si="28"/>
        <v>21.752960000000002</v>
      </c>
      <c r="F139" s="6">
        <f t="shared" si="29"/>
        <v>-9.3585396000000003</v>
      </c>
      <c r="G139" s="44">
        <f t="shared" si="30"/>
        <v>-9.7759876000000006</v>
      </c>
      <c r="H139" s="44">
        <f t="shared" si="31"/>
        <v>-10.767308</v>
      </c>
      <c r="I139" s="44">
        <f t="shared" si="32"/>
        <v>-13.375118000000001</v>
      </c>
      <c r="J139" s="44">
        <f t="shared" si="33"/>
        <v>-20.583791999999999</v>
      </c>
      <c r="K139" s="44">
        <f t="shared" si="34"/>
        <v>0</v>
      </c>
      <c r="M139">
        <v>21253200000</v>
      </c>
      <c r="N139">
        <v>-10.656001</v>
      </c>
      <c r="P139" s="6">
        <f t="shared" si="35"/>
        <v>21.752960000000002</v>
      </c>
      <c r="Q139" s="6">
        <f t="shared" si="36"/>
        <v>-10.871563</v>
      </c>
      <c r="R139" s="44">
        <f t="shared" si="37"/>
        <v>-11.088715000000001</v>
      </c>
      <c r="S139" s="44">
        <f t="shared" si="38"/>
        <v>-11.432288</v>
      </c>
      <c r="T139" s="44">
        <f t="shared" si="39"/>
        <v>-12.106161</v>
      </c>
      <c r="U139" s="44">
        <f t="shared" si="40"/>
        <v>-13.957606999999999</v>
      </c>
      <c r="V139" s="44">
        <f t="shared" si="41"/>
        <v>0</v>
      </c>
    </row>
    <row r="140" spans="2:22" x14ac:dyDescent="0.25">
      <c r="B140">
        <v>21378140000</v>
      </c>
      <c r="C140">
        <v>-9.3473834999999994</v>
      </c>
      <c r="E140" s="6">
        <f t="shared" si="28"/>
        <v>21.8779</v>
      </c>
      <c r="F140" s="6">
        <f t="shared" si="29"/>
        <v>-9.3332423999999996</v>
      </c>
      <c r="G140" s="44">
        <f t="shared" si="30"/>
        <v>-9.7777834000000006</v>
      </c>
      <c r="H140" s="44">
        <f t="shared" si="31"/>
        <v>-10.818269000000001</v>
      </c>
      <c r="I140" s="44">
        <f t="shared" si="32"/>
        <v>-13.594275</v>
      </c>
      <c r="J140" s="44">
        <f t="shared" si="33"/>
        <v>-21.506385999999999</v>
      </c>
      <c r="K140" s="44">
        <f t="shared" si="34"/>
        <v>0</v>
      </c>
      <c r="M140">
        <v>21378140000</v>
      </c>
      <c r="N140">
        <v>-10.700291</v>
      </c>
      <c r="P140" s="6">
        <f t="shared" si="35"/>
        <v>21.8779</v>
      </c>
      <c r="Q140" s="6">
        <f t="shared" si="36"/>
        <v>-10.901638999999999</v>
      </c>
      <c r="R140" s="44">
        <f t="shared" si="37"/>
        <v>-11.117288</v>
      </c>
      <c r="S140" s="44">
        <f t="shared" si="38"/>
        <v>-11.466290000000001</v>
      </c>
      <c r="T140" s="44">
        <f t="shared" si="39"/>
        <v>-12.167287</v>
      </c>
      <c r="U140" s="44">
        <f t="shared" si="40"/>
        <v>-14.183484</v>
      </c>
      <c r="V140" s="44">
        <f t="shared" si="41"/>
        <v>0</v>
      </c>
    </row>
    <row r="141" spans="2:22" x14ac:dyDescent="0.25">
      <c r="B141">
        <v>21503080000</v>
      </c>
      <c r="C141">
        <v>-9.3668270000000007</v>
      </c>
      <c r="E141" s="6">
        <f t="shared" si="28"/>
        <v>22.002839999999999</v>
      </c>
      <c r="F141" s="6">
        <f t="shared" si="29"/>
        <v>-9.3340558999999992</v>
      </c>
      <c r="G141" s="44">
        <f t="shared" si="30"/>
        <v>-9.8068904999999997</v>
      </c>
      <c r="H141" s="44">
        <f t="shared" si="31"/>
        <v>-10.880858</v>
      </c>
      <c r="I141" s="44">
        <f t="shared" si="32"/>
        <v>-13.744616000000001</v>
      </c>
      <c r="J141" s="44">
        <f t="shared" si="33"/>
        <v>-22.028337000000001</v>
      </c>
      <c r="K141" s="44">
        <f t="shared" si="34"/>
        <v>0</v>
      </c>
      <c r="M141">
        <v>21503080000</v>
      </c>
      <c r="N141">
        <v>-10.770921</v>
      </c>
      <c r="P141" s="6">
        <f t="shared" si="35"/>
        <v>22.002839999999999</v>
      </c>
      <c r="Q141" s="6">
        <f t="shared" si="36"/>
        <v>-10.960981</v>
      </c>
      <c r="R141" s="44">
        <f t="shared" si="37"/>
        <v>-11.180908000000001</v>
      </c>
      <c r="S141" s="44">
        <f t="shared" si="38"/>
        <v>-11.539852</v>
      </c>
      <c r="T141" s="44">
        <f t="shared" si="39"/>
        <v>-12.277549</v>
      </c>
      <c r="U141" s="44">
        <f t="shared" si="40"/>
        <v>-14.499249000000001</v>
      </c>
      <c r="V141" s="44">
        <f t="shared" si="41"/>
        <v>0</v>
      </c>
    </row>
    <row r="142" spans="2:22" x14ac:dyDescent="0.25">
      <c r="B142">
        <v>21628020000</v>
      </c>
      <c r="C142">
        <v>-9.3549928999999992</v>
      </c>
      <c r="E142" s="6">
        <f t="shared" si="28"/>
        <v>22.127780000000001</v>
      </c>
      <c r="F142" s="6">
        <f t="shared" si="29"/>
        <v>-9.3414477999999992</v>
      </c>
      <c r="G142" s="44">
        <f t="shared" si="30"/>
        <v>-9.8599958000000001</v>
      </c>
      <c r="H142" s="44">
        <f t="shared" si="31"/>
        <v>-11.022831</v>
      </c>
      <c r="I142" s="44">
        <f t="shared" si="32"/>
        <v>-14.255675999999999</v>
      </c>
      <c r="J142" s="44">
        <f t="shared" si="33"/>
        <v>-23.499725000000002</v>
      </c>
      <c r="K142" s="44">
        <f t="shared" si="34"/>
        <v>0</v>
      </c>
      <c r="M142">
        <v>21628020000</v>
      </c>
      <c r="N142">
        <v>-10.819812000000001</v>
      </c>
      <c r="P142" s="6">
        <f t="shared" si="35"/>
        <v>22.127780000000001</v>
      </c>
      <c r="Q142" s="6">
        <f t="shared" si="36"/>
        <v>-10.967928000000001</v>
      </c>
      <c r="R142" s="44">
        <f t="shared" si="37"/>
        <v>-11.194356000000001</v>
      </c>
      <c r="S142" s="44">
        <f t="shared" si="38"/>
        <v>-11.575415</v>
      </c>
      <c r="T142" s="44">
        <f t="shared" si="39"/>
        <v>-12.407401</v>
      </c>
      <c r="U142" s="44">
        <f t="shared" si="40"/>
        <v>-15.181255</v>
      </c>
      <c r="V142" s="44">
        <f t="shared" si="41"/>
        <v>0</v>
      </c>
    </row>
    <row r="143" spans="2:22" x14ac:dyDescent="0.25">
      <c r="B143">
        <v>21752960000</v>
      </c>
      <c r="C143">
        <v>-9.3585396000000003</v>
      </c>
      <c r="E143" s="6">
        <f t="shared" si="28"/>
        <v>22.25272</v>
      </c>
      <c r="F143" s="6">
        <f t="shared" si="29"/>
        <v>-9.3537931000000007</v>
      </c>
      <c r="G143" s="44">
        <f t="shared" si="30"/>
        <v>-9.9188069999999993</v>
      </c>
      <c r="H143" s="44">
        <f t="shared" si="31"/>
        <v>-11.169905999999999</v>
      </c>
      <c r="I143" s="44">
        <f t="shared" si="32"/>
        <v>-14.774134999999999</v>
      </c>
      <c r="J143" s="44">
        <f t="shared" si="33"/>
        <v>-24.973597999999999</v>
      </c>
      <c r="K143" s="44">
        <f t="shared" si="34"/>
        <v>0</v>
      </c>
      <c r="M143">
        <v>21752960000</v>
      </c>
      <c r="N143">
        <v>-10.871563</v>
      </c>
      <c r="P143" s="6">
        <f t="shared" si="35"/>
        <v>22.25272</v>
      </c>
      <c r="Q143" s="6">
        <f t="shared" si="36"/>
        <v>-10.974841</v>
      </c>
      <c r="R143" s="44">
        <f t="shared" si="37"/>
        <v>-11.208520999999999</v>
      </c>
      <c r="S143" s="44">
        <f t="shared" si="38"/>
        <v>-11.60885</v>
      </c>
      <c r="T143" s="44">
        <f t="shared" si="39"/>
        <v>-12.531359999999999</v>
      </c>
      <c r="U143" s="44">
        <f t="shared" si="40"/>
        <v>-15.841706</v>
      </c>
      <c r="V143" s="44">
        <f t="shared" si="41"/>
        <v>0</v>
      </c>
    </row>
    <row r="144" spans="2:22" x14ac:dyDescent="0.25">
      <c r="B144">
        <v>21877900000</v>
      </c>
      <c r="C144">
        <v>-9.3332423999999996</v>
      </c>
      <c r="E144" s="6">
        <f t="shared" si="28"/>
        <v>22.377659999999999</v>
      </c>
      <c r="F144" s="6">
        <f t="shared" si="29"/>
        <v>-9.3416642999999997</v>
      </c>
      <c r="G144" s="44">
        <f t="shared" si="30"/>
        <v>-9.9270867999999997</v>
      </c>
      <c r="H144" s="44">
        <f t="shared" si="31"/>
        <v>-11.228097999999999</v>
      </c>
      <c r="I144" s="44">
        <f t="shared" si="32"/>
        <v>-15.117723</v>
      </c>
      <c r="J144" s="44">
        <f t="shared" si="33"/>
        <v>-26.020281000000001</v>
      </c>
      <c r="K144" s="44">
        <f t="shared" si="34"/>
        <v>0</v>
      </c>
      <c r="M144">
        <v>21877900000</v>
      </c>
      <c r="N144">
        <v>-10.901638999999999</v>
      </c>
      <c r="P144" s="6">
        <f t="shared" si="35"/>
        <v>22.377659999999999</v>
      </c>
      <c r="Q144" s="6">
        <f t="shared" si="36"/>
        <v>-10.966702</v>
      </c>
      <c r="R144" s="44">
        <f t="shared" si="37"/>
        <v>-11.198634</v>
      </c>
      <c r="S144" s="44">
        <f t="shared" si="38"/>
        <v>-11.598070999999999</v>
      </c>
      <c r="T144" s="44">
        <f t="shared" si="39"/>
        <v>-12.546963</v>
      </c>
      <c r="U144" s="44">
        <f t="shared" si="40"/>
        <v>-16.099240999999999</v>
      </c>
      <c r="V144" s="44">
        <f t="shared" si="41"/>
        <v>0</v>
      </c>
    </row>
    <row r="145" spans="2:22" x14ac:dyDescent="0.25">
      <c r="B145">
        <v>22002840000</v>
      </c>
      <c r="C145">
        <v>-9.3340558999999992</v>
      </c>
      <c r="E145" s="6">
        <f t="shared" si="28"/>
        <v>22.502600000000001</v>
      </c>
      <c r="F145" s="6">
        <f t="shared" si="29"/>
        <v>-9.3442658999999999</v>
      </c>
      <c r="G145" s="44">
        <f t="shared" si="30"/>
        <v>-9.9570761000000001</v>
      </c>
      <c r="H145" s="44">
        <f t="shared" si="31"/>
        <v>-11.310802000000001</v>
      </c>
      <c r="I145" s="44">
        <f t="shared" si="32"/>
        <v>-15.455109</v>
      </c>
      <c r="J145" s="44">
        <f t="shared" si="33"/>
        <v>-26.927686999999999</v>
      </c>
      <c r="K145" s="44">
        <f t="shared" si="34"/>
        <v>0</v>
      </c>
      <c r="M145">
        <v>22002840000</v>
      </c>
      <c r="N145">
        <v>-10.960981</v>
      </c>
      <c r="P145" s="6">
        <f t="shared" si="35"/>
        <v>22.502600000000001</v>
      </c>
      <c r="Q145" s="6">
        <f t="shared" si="36"/>
        <v>-10.958626000000001</v>
      </c>
      <c r="R145" s="44">
        <f t="shared" si="37"/>
        <v>-11.195648</v>
      </c>
      <c r="S145" s="44">
        <f t="shared" si="38"/>
        <v>-11.607987</v>
      </c>
      <c r="T145" s="44">
        <f t="shared" si="39"/>
        <v>-12.629602</v>
      </c>
      <c r="U145" s="44">
        <f t="shared" si="40"/>
        <v>-16.612954999999999</v>
      </c>
      <c r="V145" s="44">
        <f t="shared" si="41"/>
        <v>0</v>
      </c>
    </row>
    <row r="146" spans="2:22" x14ac:dyDescent="0.25">
      <c r="B146">
        <v>22127780000</v>
      </c>
      <c r="C146">
        <v>-9.3414477999999992</v>
      </c>
      <c r="E146" s="6">
        <f t="shared" si="28"/>
        <v>22.62754</v>
      </c>
      <c r="F146" s="6">
        <f t="shared" si="29"/>
        <v>-9.3247575999999999</v>
      </c>
      <c r="G146" s="44">
        <f t="shared" si="30"/>
        <v>-9.9604272999999992</v>
      </c>
      <c r="H146" s="44">
        <f t="shared" si="31"/>
        <v>-11.38293</v>
      </c>
      <c r="I146" s="44">
        <f t="shared" si="32"/>
        <v>-15.886523</v>
      </c>
      <c r="J146" s="44">
        <f t="shared" si="33"/>
        <v>-28.172357999999999</v>
      </c>
      <c r="K146" s="44">
        <f t="shared" si="34"/>
        <v>0</v>
      </c>
      <c r="M146">
        <v>22127780000</v>
      </c>
      <c r="N146">
        <v>-10.967928000000001</v>
      </c>
      <c r="P146" s="6">
        <f t="shared" si="35"/>
        <v>22.62754</v>
      </c>
      <c r="Q146" s="6">
        <f t="shared" si="36"/>
        <v>-10.901261999999999</v>
      </c>
      <c r="R146" s="44">
        <f t="shared" si="37"/>
        <v>-11.138814999999999</v>
      </c>
      <c r="S146" s="44">
        <f t="shared" si="38"/>
        <v>-11.560013</v>
      </c>
      <c r="T146" s="44">
        <f t="shared" si="39"/>
        <v>-12.639843000000001</v>
      </c>
      <c r="U146" s="44">
        <f t="shared" si="40"/>
        <v>-16.977957</v>
      </c>
      <c r="V146" s="44">
        <f t="shared" si="41"/>
        <v>0</v>
      </c>
    </row>
    <row r="147" spans="2:22" x14ac:dyDescent="0.25">
      <c r="B147">
        <v>22252720000</v>
      </c>
      <c r="C147">
        <v>-9.3537931000000007</v>
      </c>
      <c r="E147" s="6">
        <f t="shared" si="28"/>
        <v>22.752479999999998</v>
      </c>
      <c r="F147" s="6">
        <f t="shared" si="29"/>
        <v>-9.3059958999999992</v>
      </c>
      <c r="G147" s="44">
        <f t="shared" si="30"/>
        <v>-9.9575671999999997</v>
      </c>
      <c r="H147" s="44">
        <f t="shared" si="31"/>
        <v>-11.420275</v>
      </c>
      <c r="I147" s="44">
        <f t="shared" si="32"/>
        <v>-16.080584999999999</v>
      </c>
      <c r="J147" s="44">
        <f t="shared" si="33"/>
        <v>-28.603553999999999</v>
      </c>
      <c r="K147" s="44">
        <f t="shared" si="34"/>
        <v>0</v>
      </c>
      <c r="M147">
        <v>22252720000</v>
      </c>
      <c r="N147">
        <v>-10.974841</v>
      </c>
      <c r="P147" s="6">
        <f t="shared" si="35"/>
        <v>22.752479999999998</v>
      </c>
      <c r="Q147" s="6">
        <f t="shared" si="36"/>
        <v>-10.866400000000001</v>
      </c>
      <c r="R147" s="44">
        <f t="shared" si="37"/>
        <v>-11.107877</v>
      </c>
      <c r="S147" s="44">
        <f t="shared" si="38"/>
        <v>-11.540215999999999</v>
      </c>
      <c r="T147" s="44">
        <f t="shared" si="39"/>
        <v>-12.67643</v>
      </c>
      <c r="U147" s="44">
        <f t="shared" si="40"/>
        <v>-17.273178000000001</v>
      </c>
      <c r="V147" s="44">
        <f t="shared" si="41"/>
        <v>0</v>
      </c>
    </row>
    <row r="148" spans="2:22" x14ac:dyDescent="0.25">
      <c r="B148">
        <v>22377660000</v>
      </c>
      <c r="C148">
        <v>-9.3416642999999997</v>
      </c>
      <c r="E148" s="6">
        <f t="shared" si="28"/>
        <v>22.877420000000001</v>
      </c>
      <c r="F148" s="6">
        <f t="shared" si="29"/>
        <v>-9.2767420000000005</v>
      </c>
      <c r="G148" s="44">
        <f t="shared" si="30"/>
        <v>-9.9382839000000001</v>
      </c>
      <c r="H148" s="44">
        <f t="shared" si="31"/>
        <v>-11.445962</v>
      </c>
      <c r="I148" s="44">
        <f t="shared" si="32"/>
        <v>-16.365542999999999</v>
      </c>
      <c r="J148" s="44">
        <f t="shared" si="33"/>
        <v>-29.281561</v>
      </c>
      <c r="K148" s="44">
        <f t="shared" si="34"/>
        <v>0</v>
      </c>
      <c r="M148">
        <v>22377660000</v>
      </c>
      <c r="N148">
        <v>-10.966702</v>
      </c>
      <c r="P148" s="6">
        <f t="shared" si="35"/>
        <v>22.877420000000001</v>
      </c>
      <c r="Q148" s="6">
        <f t="shared" si="36"/>
        <v>-10.820171</v>
      </c>
      <c r="R148" s="44">
        <f t="shared" si="37"/>
        <v>-11.063022</v>
      </c>
      <c r="S148" s="44">
        <f t="shared" si="38"/>
        <v>-11.49995</v>
      </c>
      <c r="T148" s="44">
        <f t="shared" si="39"/>
        <v>-12.653568999999999</v>
      </c>
      <c r="U148" s="44">
        <f t="shared" si="40"/>
        <v>-17.333651</v>
      </c>
      <c r="V148" s="44">
        <f t="shared" si="41"/>
        <v>0</v>
      </c>
    </row>
    <row r="149" spans="2:22" x14ac:dyDescent="0.25">
      <c r="B149">
        <v>22502600000</v>
      </c>
      <c r="C149">
        <v>-9.3442658999999999</v>
      </c>
      <c r="E149" s="6">
        <f t="shared" si="28"/>
        <v>23.002359999999999</v>
      </c>
      <c r="F149" s="6">
        <f t="shared" si="29"/>
        <v>-9.2482071000000001</v>
      </c>
      <c r="G149" s="44">
        <f t="shared" si="30"/>
        <v>-9.9094048000000008</v>
      </c>
      <c r="H149" s="44">
        <f t="shared" si="31"/>
        <v>-11.406585</v>
      </c>
      <c r="I149" s="44">
        <f t="shared" si="32"/>
        <v>-16.306947999999998</v>
      </c>
      <c r="J149" s="44">
        <f t="shared" si="33"/>
        <v>-29.303101999999999</v>
      </c>
      <c r="K149" s="44">
        <f t="shared" si="34"/>
        <v>0</v>
      </c>
      <c r="M149">
        <v>22502600000</v>
      </c>
      <c r="N149">
        <v>-10.958626000000001</v>
      </c>
      <c r="P149" s="6">
        <f t="shared" si="35"/>
        <v>23.002359999999999</v>
      </c>
      <c r="Q149" s="6">
        <f t="shared" si="36"/>
        <v>-10.787539000000001</v>
      </c>
      <c r="R149" s="44">
        <f t="shared" si="37"/>
        <v>-11.039579</v>
      </c>
      <c r="S149" s="44">
        <f t="shared" si="38"/>
        <v>-11.495456000000001</v>
      </c>
      <c r="T149" s="44">
        <f t="shared" si="39"/>
        <v>-12.694894</v>
      </c>
      <c r="U149" s="44">
        <f t="shared" si="40"/>
        <v>-17.511824000000001</v>
      </c>
      <c r="V149" s="44">
        <f t="shared" si="41"/>
        <v>0</v>
      </c>
    </row>
    <row r="150" spans="2:22" x14ac:dyDescent="0.25">
      <c r="B150">
        <v>22627540000</v>
      </c>
      <c r="C150">
        <v>-9.3247575999999999</v>
      </c>
      <c r="E150" s="6">
        <f t="shared" si="28"/>
        <v>23.127300000000002</v>
      </c>
      <c r="F150" s="6">
        <f t="shared" si="29"/>
        <v>-9.2280339999999992</v>
      </c>
      <c r="G150" s="44">
        <f t="shared" si="30"/>
        <v>-9.9041882000000001</v>
      </c>
      <c r="H150" s="44">
        <f t="shared" si="31"/>
        <v>-11.450716999999999</v>
      </c>
      <c r="I150" s="44">
        <f t="shared" si="32"/>
        <v>-16.584499000000001</v>
      </c>
      <c r="J150" s="44">
        <f t="shared" si="33"/>
        <v>-29.951104999999998</v>
      </c>
      <c r="K150" s="44">
        <f t="shared" si="34"/>
        <v>0</v>
      </c>
      <c r="M150">
        <v>22627540000</v>
      </c>
      <c r="N150">
        <v>-10.901261999999999</v>
      </c>
      <c r="P150" s="6">
        <f t="shared" si="35"/>
        <v>23.127300000000002</v>
      </c>
      <c r="Q150" s="6">
        <f t="shared" si="36"/>
        <v>-10.74569</v>
      </c>
      <c r="R150" s="44">
        <f t="shared" si="37"/>
        <v>-11.006527</v>
      </c>
      <c r="S150" s="44">
        <f t="shared" si="38"/>
        <v>-11.48035</v>
      </c>
      <c r="T150" s="44">
        <f t="shared" si="39"/>
        <v>-12.717093</v>
      </c>
      <c r="U150" s="44">
        <f t="shared" si="40"/>
        <v>-17.66534</v>
      </c>
      <c r="V150" s="44">
        <f t="shared" si="41"/>
        <v>0</v>
      </c>
    </row>
    <row r="151" spans="2:22" x14ac:dyDescent="0.25">
      <c r="B151">
        <v>22752480000</v>
      </c>
      <c r="C151">
        <v>-9.3059958999999992</v>
      </c>
      <c r="E151" s="6">
        <f t="shared" si="28"/>
        <v>23.25224</v>
      </c>
      <c r="F151" s="6">
        <f t="shared" si="29"/>
        <v>-9.1965485000000005</v>
      </c>
      <c r="G151" s="44">
        <f t="shared" si="30"/>
        <v>-9.8652028999999999</v>
      </c>
      <c r="H151" s="44">
        <f t="shared" si="31"/>
        <v>-11.386047</v>
      </c>
      <c r="I151" s="44">
        <f t="shared" si="32"/>
        <v>-16.462047999999999</v>
      </c>
      <c r="J151" s="44">
        <f t="shared" si="33"/>
        <v>-29.862304999999999</v>
      </c>
      <c r="K151" s="44">
        <f t="shared" si="34"/>
        <v>0</v>
      </c>
      <c r="M151">
        <v>22752480000</v>
      </c>
      <c r="N151">
        <v>-10.866400000000001</v>
      </c>
      <c r="P151" s="6">
        <f t="shared" si="35"/>
        <v>23.25224</v>
      </c>
      <c r="Q151" s="6">
        <f t="shared" si="36"/>
        <v>-10.71219</v>
      </c>
      <c r="R151" s="44">
        <f t="shared" si="37"/>
        <v>-10.984529</v>
      </c>
      <c r="S151" s="44">
        <f t="shared" si="38"/>
        <v>-11.475151</v>
      </c>
      <c r="T151" s="44">
        <f t="shared" si="39"/>
        <v>-12.738747</v>
      </c>
      <c r="U151" s="44">
        <f t="shared" si="40"/>
        <v>-17.717478</v>
      </c>
      <c r="V151" s="44">
        <f t="shared" si="41"/>
        <v>0</v>
      </c>
    </row>
    <row r="152" spans="2:22" x14ac:dyDescent="0.25">
      <c r="B152">
        <v>22877420000</v>
      </c>
      <c r="C152">
        <v>-9.2767420000000005</v>
      </c>
      <c r="E152" s="6">
        <f t="shared" si="28"/>
        <v>23.377179999999999</v>
      </c>
      <c r="F152" s="6">
        <f t="shared" si="29"/>
        <v>-9.1586428000000009</v>
      </c>
      <c r="G152" s="44">
        <f t="shared" si="30"/>
        <v>-9.8168582999999998</v>
      </c>
      <c r="H152" s="44">
        <f t="shared" si="31"/>
        <v>-11.322179</v>
      </c>
      <c r="I152" s="44">
        <f t="shared" si="32"/>
        <v>-16.414366000000001</v>
      </c>
      <c r="J152" s="44">
        <f t="shared" si="33"/>
        <v>-29.926760000000002</v>
      </c>
      <c r="K152" s="44">
        <f t="shared" si="34"/>
        <v>0</v>
      </c>
      <c r="M152">
        <v>22877420000</v>
      </c>
      <c r="N152">
        <v>-10.820171</v>
      </c>
      <c r="P152" s="6">
        <f t="shared" si="35"/>
        <v>23.377179999999999</v>
      </c>
      <c r="Q152" s="6">
        <f t="shared" si="36"/>
        <v>-10.658227999999999</v>
      </c>
      <c r="R152" s="44">
        <f t="shared" si="37"/>
        <v>-10.935288</v>
      </c>
      <c r="S152" s="44">
        <f t="shared" si="38"/>
        <v>-11.431739</v>
      </c>
      <c r="T152" s="44">
        <f t="shared" si="39"/>
        <v>-12.686541</v>
      </c>
      <c r="U152" s="44">
        <f t="shared" si="40"/>
        <v>-17.545631</v>
      </c>
      <c r="V152" s="44">
        <f t="shared" si="41"/>
        <v>0</v>
      </c>
    </row>
    <row r="153" spans="2:22" x14ac:dyDescent="0.25">
      <c r="B153">
        <v>23002360000</v>
      </c>
      <c r="C153">
        <v>-9.2482071000000001</v>
      </c>
      <c r="E153" s="6">
        <f t="shared" si="28"/>
        <v>23.502120000000001</v>
      </c>
      <c r="F153" s="6">
        <f t="shared" si="29"/>
        <v>-9.1458454000000007</v>
      </c>
      <c r="G153" s="44">
        <f t="shared" si="30"/>
        <v>-9.7968826</v>
      </c>
      <c r="H153" s="44">
        <f t="shared" si="31"/>
        <v>-11.253969</v>
      </c>
      <c r="I153" s="44">
        <f t="shared" si="32"/>
        <v>-16.132683</v>
      </c>
      <c r="J153" s="44">
        <f t="shared" si="33"/>
        <v>-29.433506000000001</v>
      </c>
      <c r="K153" s="44">
        <f t="shared" si="34"/>
        <v>0</v>
      </c>
      <c r="M153">
        <v>23002360000</v>
      </c>
      <c r="N153">
        <v>-10.787539000000001</v>
      </c>
      <c r="P153" s="6">
        <f t="shared" si="35"/>
        <v>23.502120000000001</v>
      </c>
      <c r="Q153" s="6">
        <f t="shared" si="36"/>
        <v>-10.63076</v>
      </c>
      <c r="R153" s="44">
        <f t="shared" si="37"/>
        <v>-10.921943000000001</v>
      </c>
      <c r="S153" s="44">
        <f t="shared" si="38"/>
        <v>-11.442601</v>
      </c>
      <c r="T153" s="44">
        <f t="shared" si="39"/>
        <v>-12.759449999999999</v>
      </c>
      <c r="U153" s="44">
        <f t="shared" si="40"/>
        <v>-17.740494000000002</v>
      </c>
      <c r="V153" s="44">
        <f t="shared" si="41"/>
        <v>0</v>
      </c>
    </row>
    <row r="154" spans="2:22" x14ac:dyDescent="0.25">
      <c r="B154">
        <v>23127300000</v>
      </c>
      <c r="C154">
        <v>-9.2280339999999992</v>
      </c>
      <c r="E154" s="6">
        <f t="shared" si="28"/>
        <v>23.62706</v>
      </c>
      <c r="F154" s="6">
        <f t="shared" si="29"/>
        <v>-9.1536045000000001</v>
      </c>
      <c r="G154" s="44">
        <f t="shared" si="30"/>
        <v>-9.8165598000000003</v>
      </c>
      <c r="H154" s="44">
        <f t="shared" si="31"/>
        <v>-11.324646</v>
      </c>
      <c r="I154" s="44">
        <f t="shared" si="32"/>
        <v>-16.430298000000001</v>
      </c>
      <c r="J154" s="44">
        <f t="shared" si="33"/>
        <v>-29.970089000000002</v>
      </c>
      <c r="K154" s="44">
        <f t="shared" si="34"/>
        <v>0</v>
      </c>
      <c r="M154">
        <v>23127300000</v>
      </c>
      <c r="N154">
        <v>-10.74569</v>
      </c>
      <c r="P154" s="6">
        <f t="shared" si="35"/>
        <v>23.62706</v>
      </c>
      <c r="Q154" s="6">
        <f t="shared" si="36"/>
        <v>-10.603858000000001</v>
      </c>
      <c r="R154" s="44">
        <f t="shared" si="37"/>
        <v>-10.914225</v>
      </c>
      <c r="S154" s="44">
        <f t="shared" si="38"/>
        <v>-11.473573999999999</v>
      </c>
      <c r="T154" s="44">
        <f t="shared" si="39"/>
        <v>-12.937023</v>
      </c>
      <c r="U154" s="44">
        <f t="shared" si="40"/>
        <v>-18.495199</v>
      </c>
      <c r="V154" s="44">
        <f t="shared" si="41"/>
        <v>0</v>
      </c>
    </row>
    <row r="155" spans="2:22" x14ac:dyDescent="0.25">
      <c r="B155">
        <v>23252240000</v>
      </c>
      <c r="C155">
        <v>-9.1965485000000005</v>
      </c>
      <c r="E155" s="6">
        <f t="shared" si="28"/>
        <v>23.751999999999999</v>
      </c>
      <c r="F155" s="6">
        <f t="shared" si="29"/>
        <v>-9.1715946000000006</v>
      </c>
      <c r="G155" s="44">
        <f t="shared" si="30"/>
        <v>-9.8453140000000001</v>
      </c>
      <c r="H155" s="44">
        <f t="shared" si="31"/>
        <v>-11.398661000000001</v>
      </c>
      <c r="I155" s="44">
        <f t="shared" si="32"/>
        <v>-16.692122999999999</v>
      </c>
      <c r="J155" s="44">
        <f t="shared" si="33"/>
        <v>-30.256277000000001</v>
      </c>
      <c r="K155" s="44">
        <f t="shared" si="34"/>
        <v>0</v>
      </c>
      <c r="M155">
        <v>23252240000</v>
      </c>
      <c r="N155">
        <v>-10.71219</v>
      </c>
      <c r="P155" s="6">
        <f t="shared" si="35"/>
        <v>23.751999999999999</v>
      </c>
      <c r="Q155" s="6">
        <f t="shared" si="36"/>
        <v>-10.59371</v>
      </c>
      <c r="R155" s="44">
        <f t="shared" si="37"/>
        <v>-10.926385</v>
      </c>
      <c r="S155" s="44">
        <f t="shared" si="38"/>
        <v>-11.532531000000001</v>
      </c>
      <c r="T155" s="44">
        <f t="shared" si="39"/>
        <v>-13.175547999999999</v>
      </c>
      <c r="U155" s="44">
        <f t="shared" si="40"/>
        <v>-19.411642000000001</v>
      </c>
      <c r="V155" s="44">
        <f t="shared" si="41"/>
        <v>0</v>
      </c>
    </row>
    <row r="156" spans="2:22" x14ac:dyDescent="0.25">
      <c r="B156">
        <v>23377180000</v>
      </c>
      <c r="C156">
        <v>-9.1586428000000009</v>
      </c>
      <c r="E156" s="6">
        <f t="shared" si="28"/>
        <v>23.876940000000001</v>
      </c>
      <c r="F156" s="6">
        <f t="shared" si="29"/>
        <v>-9.1908121000000005</v>
      </c>
      <c r="G156" s="44">
        <f t="shared" si="30"/>
        <v>-9.8808688999999994</v>
      </c>
      <c r="H156" s="44">
        <f t="shared" si="31"/>
        <v>-11.504965</v>
      </c>
      <c r="I156" s="44">
        <f t="shared" si="32"/>
        <v>-17.120602000000002</v>
      </c>
      <c r="J156" s="44">
        <f t="shared" si="33"/>
        <v>-30.914839000000001</v>
      </c>
      <c r="K156" s="44">
        <f t="shared" si="34"/>
        <v>0</v>
      </c>
      <c r="M156">
        <v>23377180000</v>
      </c>
      <c r="N156">
        <v>-10.658227999999999</v>
      </c>
      <c r="P156" s="6">
        <f t="shared" si="35"/>
        <v>23.876940000000001</v>
      </c>
      <c r="Q156" s="6">
        <f t="shared" si="36"/>
        <v>-10.577982</v>
      </c>
      <c r="R156" s="44">
        <f t="shared" si="37"/>
        <v>-10.926361999999999</v>
      </c>
      <c r="S156" s="44">
        <f t="shared" si="38"/>
        <v>-11.568033</v>
      </c>
      <c r="T156" s="44">
        <f t="shared" si="39"/>
        <v>-13.329803</v>
      </c>
      <c r="U156" s="44">
        <f t="shared" si="40"/>
        <v>-20.005589000000001</v>
      </c>
      <c r="V156" s="44">
        <f t="shared" si="41"/>
        <v>0</v>
      </c>
    </row>
    <row r="157" spans="2:22" x14ac:dyDescent="0.25">
      <c r="B157">
        <v>23502120000</v>
      </c>
      <c r="C157">
        <v>-9.1458454000000007</v>
      </c>
      <c r="E157" s="6">
        <f t="shared" si="28"/>
        <v>24.00188</v>
      </c>
      <c r="F157" s="6">
        <f t="shared" si="29"/>
        <v>-9.2269459000000005</v>
      </c>
      <c r="G157" s="44">
        <f t="shared" si="30"/>
        <v>-9.9234152000000009</v>
      </c>
      <c r="H157" s="44">
        <f t="shared" si="31"/>
        <v>-11.561365</v>
      </c>
      <c r="I157" s="44">
        <f t="shared" si="32"/>
        <v>-17.241657</v>
      </c>
      <c r="J157" s="44">
        <f t="shared" si="33"/>
        <v>-31.027353000000002</v>
      </c>
      <c r="K157" s="44">
        <f t="shared" si="34"/>
        <v>0</v>
      </c>
      <c r="M157">
        <v>23502120000</v>
      </c>
      <c r="N157">
        <v>-10.63076</v>
      </c>
      <c r="P157" s="6">
        <f t="shared" si="35"/>
        <v>24.00188</v>
      </c>
      <c r="Q157" s="6">
        <f t="shared" si="36"/>
        <v>-10.594033</v>
      </c>
      <c r="R157" s="44">
        <f t="shared" si="37"/>
        <v>-10.962761</v>
      </c>
      <c r="S157" s="44">
        <f t="shared" si="38"/>
        <v>-11.65537</v>
      </c>
      <c r="T157" s="44">
        <f t="shared" si="39"/>
        <v>-13.589126</v>
      </c>
      <c r="U157" s="44">
        <f t="shared" si="40"/>
        <v>-21.031922999999999</v>
      </c>
      <c r="V157" s="44">
        <f t="shared" si="41"/>
        <v>0</v>
      </c>
    </row>
    <row r="158" spans="2:22" x14ac:dyDescent="0.25">
      <c r="B158">
        <v>23627060000</v>
      </c>
      <c r="C158">
        <v>-9.1536045000000001</v>
      </c>
      <c r="E158" s="6">
        <f t="shared" si="28"/>
        <v>24.126819999999999</v>
      </c>
      <c r="F158" s="6">
        <f t="shared" si="29"/>
        <v>-9.2687588000000005</v>
      </c>
      <c r="G158" s="44">
        <f t="shared" si="30"/>
        <v>-9.9775200000000002</v>
      </c>
      <c r="H158" s="44">
        <f t="shared" si="31"/>
        <v>-11.69412</v>
      </c>
      <c r="I158" s="44">
        <f t="shared" si="32"/>
        <v>-17.75845</v>
      </c>
      <c r="J158" s="44">
        <f t="shared" si="33"/>
        <v>-31.768287999999998</v>
      </c>
      <c r="K158" s="44">
        <f t="shared" si="34"/>
        <v>0</v>
      </c>
      <c r="M158">
        <v>23627060000</v>
      </c>
      <c r="N158">
        <v>-10.603858000000001</v>
      </c>
      <c r="P158" s="6">
        <f t="shared" si="35"/>
        <v>24.126819999999999</v>
      </c>
      <c r="Q158" s="6">
        <f t="shared" si="36"/>
        <v>-10.600199</v>
      </c>
      <c r="R158" s="44">
        <f t="shared" si="37"/>
        <v>-10.984812</v>
      </c>
      <c r="S158" s="44">
        <f t="shared" si="38"/>
        <v>-11.727078000000001</v>
      </c>
      <c r="T158" s="44">
        <f t="shared" si="39"/>
        <v>-13.858573</v>
      </c>
      <c r="U158" s="44">
        <f t="shared" si="40"/>
        <v>-22.228186000000001</v>
      </c>
      <c r="V158" s="44">
        <f t="shared" si="41"/>
        <v>0</v>
      </c>
    </row>
    <row r="159" spans="2:22" x14ac:dyDescent="0.25">
      <c r="B159">
        <v>23752000000</v>
      </c>
      <c r="C159">
        <v>-9.1715946000000006</v>
      </c>
      <c r="E159" s="6">
        <f t="shared" si="28"/>
        <v>24.251760000000001</v>
      </c>
      <c r="F159" s="6">
        <f t="shared" si="29"/>
        <v>-9.3047389999999996</v>
      </c>
      <c r="G159" s="44">
        <f t="shared" si="30"/>
        <v>-10.010652</v>
      </c>
      <c r="H159" s="44">
        <f t="shared" si="31"/>
        <v>-11.760876</v>
      </c>
      <c r="I159" s="44">
        <f t="shared" si="32"/>
        <v>-18.060376999999999</v>
      </c>
      <c r="J159" s="44">
        <f t="shared" si="33"/>
        <v>-32.073483000000003</v>
      </c>
      <c r="K159" s="44">
        <f t="shared" si="34"/>
        <v>0</v>
      </c>
      <c r="M159">
        <v>23752000000</v>
      </c>
      <c r="N159">
        <v>-10.59371</v>
      </c>
      <c r="P159" s="6">
        <f t="shared" si="35"/>
        <v>24.251760000000001</v>
      </c>
      <c r="Q159" s="6">
        <f t="shared" si="36"/>
        <v>-10.624739999999999</v>
      </c>
      <c r="R159" s="44">
        <f t="shared" si="37"/>
        <v>-11.025154000000001</v>
      </c>
      <c r="S159" s="44">
        <f t="shared" si="38"/>
        <v>-11.818797</v>
      </c>
      <c r="T159" s="44">
        <f t="shared" si="39"/>
        <v>-14.159966000000001</v>
      </c>
      <c r="U159" s="44">
        <f t="shared" si="40"/>
        <v>-23.382095</v>
      </c>
      <c r="V159" s="44">
        <f t="shared" si="41"/>
        <v>0</v>
      </c>
    </row>
    <row r="160" spans="2:22" x14ac:dyDescent="0.25">
      <c r="B160">
        <v>23876940000</v>
      </c>
      <c r="C160">
        <v>-9.1908121000000005</v>
      </c>
      <c r="E160" s="6">
        <f t="shared" si="28"/>
        <v>24.3767</v>
      </c>
      <c r="F160" s="6">
        <f t="shared" si="29"/>
        <v>-9.3401937000000004</v>
      </c>
      <c r="G160" s="44">
        <f t="shared" si="30"/>
        <v>-10.042439999999999</v>
      </c>
      <c r="H160" s="44">
        <f t="shared" si="31"/>
        <v>-11.834512</v>
      </c>
      <c r="I160" s="44">
        <f t="shared" si="32"/>
        <v>-18.358326000000002</v>
      </c>
      <c r="J160" s="44">
        <f t="shared" si="33"/>
        <v>-32.292544999999997</v>
      </c>
      <c r="K160" s="44">
        <f t="shared" si="34"/>
        <v>0</v>
      </c>
      <c r="M160">
        <v>23876940000</v>
      </c>
      <c r="N160">
        <v>-10.577982</v>
      </c>
      <c r="P160" s="6">
        <f t="shared" si="35"/>
        <v>24.3767</v>
      </c>
      <c r="Q160" s="6">
        <f t="shared" si="36"/>
        <v>-10.645432</v>
      </c>
      <c r="R160" s="44">
        <f t="shared" si="37"/>
        <v>-11.053438999999999</v>
      </c>
      <c r="S160" s="44">
        <f t="shared" si="38"/>
        <v>-11.876305</v>
      </c>
      <c r="T160" s="44">
        <f t="shared" si="39"/>
        <v>-14.332528</v>
      </c>
      <c r="U160" s="44">
        <f t="shared" si="40"/>
        <v>-24.088812000000001</v>
      </c>
      <c r="V160" s="44">
        <f t="shared" si="41"/>
        <v>0</v>
      </c>
    </row>
    <row r="161" spans="2:22" x14ac:dyDescent="0.25">
      <c r="B161">
        <v>24001880000</v>
      </c>
      <c r="C161">
        <v>-9.2269459000000005</v>
      </c>
      <c r="E161" s="6">
        <f t="shared" si="28"/>
        <v>24.501639999999998</v>
      </c>
      <c r="F161" s="6">
        <f t="shared" si="29"/>
        <v>-9.3870620999999996</v>
      </c>
      <c r="G161" s="44">
        <f t="shared" si="30"/>
        <v>-10.097158</v>
      </c>
      <c r="H161" s="44">
        <f t="shared" si="31"/>
        <v>-12.010999</v>
      </c>
      <c r="I161" s="44">
        <f t="shared" si="32"/>
        <v>-19.039014999999999</v>
      </c>
      <c r="J161" s="44">
        <f t="shared" si="33"/>
        <v>-32.769607999999998</v>
      </c>
      <c r="K161" s="44">
        <f t="shared" si="34"/>
        <v>0</v>
      </c>
      <c r="M161">
        <v>24001880000</v>
      </c>
      <c r="N161">
        <v>-10.594033</v>
      </c>
      <c r="P161" s="6">
        <f t="shared" si="35"/>
        <v>24.501639999999998</v>
      </c>
      <c r="Q161" s="6">
        <f t="shared" si="36"/>
        <v>-10.677770000000001</v>
      </c>
      <c r="R161" s="44">
        <f t="shared" si="37"/>
        <v>-11.106949999999999</v>
      </c>
      <c r="S161" s="44">
        <f t="shared" si="38"/>
        <v>-11.999084</v>
      </c>
      <c r="T161" s="44">
        <f t="shared" si="39"/>
        <v>-14.814878</v>
      </c>
      <c r="U161" s="44">
        <f t="shared" si="40"/>
        <v>-25.743589</v>
      </c>
      <c r="V161" s="44">
        <f t="shared" si="41"/>
        <v>0</v>
      </c>
    </row>
    <row r="162" spans="2:22" x14ac:dyDescent="0.25">
      <c r="B162">
        <v>24126820000</v>
      </c>
      <c r="C162">
        <v>-9.2687588000000005</v>
      </c>
      <c r="E162" s="6">
        <f t="shared" si="28"/>
        <v>24.626580000000001</v>
      </c>
      <c r="F162" s="6">
        <f t="shared" si="29"/>
        <v>-9.4225291999999996</v>
      </c>
      <c r="G162" s="44">
        <f t="shared" si="30"/>
        <v>-10.160902</v>
      </c>
      <c r="H162" s="44">
        <f t="shared" si="31"/>
        <v>-12.311282</v>
      </c>
      <c r="I162" s="44">
        <f t="shared" si="32"/>
        <v>-20.348423</v>
      </c>
      <c r="J162" s="44">
        <f t="shared" si="33"/>
        <v>-33.532401999999998</v>
      </c>
      <c r="K162" s="44">
        <f t="shared" si="34"/>
        <v>0</v>
      </c>
      <c r="M162">
        <v>24126820000</v>
      </c>
      <c r="N162">
        <v>-10.600199</v>
      </c>
      <c r="P162" s="6">
        <f t="shared" si="35"/>
        <v>24.626580000000001</v>
      </c>
      <c r="Q162" s="6">
        <f t="shared" si="36"/>
        <v>-10.694136</v>
      </c>
      <c r="R162" s="44">
        <f t="shared" si="37"/>
        <v>-11.13463</v>
      </c>
      <c r="S162" s="44">
        <f t="shared" si="38"/>
        <v>-12.060252</v>
      </c>
      <c r="T162" s="44">
        <f t="shared" si="39"/>
        <v>-15.077881</v>
      </c>
      <c r="U162" s="44">
        <f t="shared" si="40"/>
        <v>-26.633005000000001</v>
      </c>
      <c r="V162" s="44">
        <f t="shared" si="41"/>
        <v>0</v>
      </c>
    </row>
    <row r="163" spans="2:22" x14ac:dyDescent="0.25">
      <c r="B163">
        <v>24251760000</v>
      </c>
      <c r="C163">
        <v>-9.3047389999999996</v>
      </c>
      <c r="E163" s="6">
        <f t="shared" si="28"/>
        <v>24.751519999999999</v>
      </c>
      <c r="F163" s="6">
        <f t="shared" si="29"/>
        <v>-9.4517632000000003</v>
      </c>
      <c r="G163" s="44">
        <f t="shared" si="30"/>
        <v>-10.199939000000001</v>
      </c>
      <c r="H163" s="44">
        <f t="shared" si="31"/>
        <v>-12.460865</v>
      </c>
      <c r="I163" s="44">
        <f t="shared" si="32"/>
        <v>-20.959185000000002</v>
      </c>
      <c r="J163" s="44">
        <f t="shared" si="33"/>
        <v>-33.952517999999998</v>
      </c>
      <c r="K163" s="44">
        <f t="shared" si="34"/>
        <v>0</v>
      </c>
      <c r="M163">
        <v>24251760000</v>
      </c>
      <c r="N163">
        <v>-10.624739999999999</v>
      </c>
      <c r="P163" s="6">
        <f t="shared" si="35"/>
        <v>24.751519999999999</v>
      </c>
      <c r="Q163" s="6">
        <f t="shared" si="36"/>
        <v>-10.732927999999999</v>
      </c>
      <c r="R163" s="44">
        <f t="shared" si="37"/>
        <v>-11.184974</v>
      </c>
      <c r="S163" s="44">
        <f t="shared" si="38"/>
        <v>-12.136996999999999</v>
      </c>
      <c r="T163" s="44">
        <f t="shared" si="39"/>
        <v>-15.311795</v>
      </c>
      <c r="U163" s="44">
        <f t="shared" si="40"/>
        <v>-27.252897000000001</v>
      </c>
      <c r="V163" s="44">
        <f t="shared" si="41"/>
        <v>0</v>
      </c>
    </row>
    <row r="164" spans="2:22" x14ac:dyDescent="0.25">
      <c r="B164">
        <v>24376700000</v>
      </c>
      <c r="C164">
        <v>-9.3401937000000004</v>
      </c>
      <c r="E164" s="6">
        <f t="shared" si="28"/>
        <v>24.876460000000002</v>
      </c>
      <c r="F164" s="6">
        <f t="shared" si="29"/>
        <v>-9.4854745999999999</v>
      </c>
      <c r="G164" s="44">
        <f t="shared" si="30"/>
        <v>-10.27319</v>
      </c>
      <c r="H164" s="44">
        <f t="shared" si="31"/>
        <v>-12.802322999999999</v>
      </c>
      <c r="I164" s="44">
        <f t="shared" si="32"/>
        <v>-22.262464999999999</v>
      </c>
      <c r="J164" s="44">
        <f t="shared" si="33"/>
        <v>-34.441707999999998</v>
      </c>
      <c r="K164" s="44">
        <f t="shared" si="34"/>
        <v>0</v>
      </c>
      <c r="M164">
        <v>24376700000</v>
      </c>
      <c r="N164">
        <v>-10.645432</v>
      </c>
      <c r="P164" s="6">
        <f t="shared" si="35"/>
        <v>24.876460000000002</v>
      </c>
      <c r="Q164" s="6">
        <f t="shared" si="36"/>
        <v>-10.765841999999999</v>
      </c>
      <c r="R164" s="44">
        <f t="shared" si="37"/>
        <v>-11.225936000000001</v>
      </c>
      <c r="S164" s="44">
        <f t="shared" si="38"/>
        <v>-12.189461</v>
      </c>
      <c r="T164" s="44">
        <f t="shared" si="39"/>
        <v>-15.470212</v>
      </c>
      <c r="U164" s="44">
        <f t="shared" si="40"/>
        <v>-27.564678000000001</v>
      </c>
      <c r="V164" s="44">
        <f t="shared" si="41"/>
        <v>0</v>
      </c>
    </row>
    <row r="165" spans="2:22" x14ac:dyDescent="0.25">
      <c r="B165">
        <v>24501640000</v>
      </c>
      <c r="C165">
        <v>-9.3870620999999996</v>
      </c>
      <c r="E165" s="6">
        <f t="shared" si="28"/>
        <v>25.0014</v>
      </c>
      <c r="F165" s="6">
        <f t="shared" si="29"/>
        <v>-9.4959544999999999</v>
      </c>
      <c r="G165" s="44">
        <f t="shared" si="30"/>
        <v>-10.29377</v>
      </c>
      <c r="H165" s="44">
        <f t="shared" si="31"/>
        <v>-12.9213</v>
      </c>
      <c r="I165" s="44">
        <f t="shared" si="32"/>
        <v>-22.778680999999999</v>
      </c>
      <c r="J165" s="44">
        <f t="shared" si="33"/>
        <v>-34.699444</v>
      </c>
      <c r="K165" s="44">
        <f t="shared" si="34"/>
        <v>0</v>
      </c>
      <c r="M165">
        <v>24501640000</v>
      </c>
      <c r="N165">
        <v>-10.677770000000001</v>
      </c>
      <c r="P165" s="6">
        <f t="shared" si="35"/>
        <v>25.0014</v>
      </c>
      <c r="Q165" s="6">
        <f t="shared" si="36"/>
        <v>-10.797853</v>
      </c>
      <c r="R165" s="44">
        <f t="shared" si="37"/>
        <v>-11.260538</v>
      </c>
      <c r="S165" s="44">
        <f t="shared" si="38"/>
        <v>-12.217798999999999</v>
      </c>
      <c r="T165" s="44">
        <f t="shared" si="39"/>
        <v>-15.488324</v>
      </c>
      <c r="U165" s="44">
        <f t="shared" si="40"/>
        <v>-27.529616999999998</v>
      </c>
      <c r="V165" s="44">
        <f t="shared" si="41"/>
        <v>0</v>
      </c>
    </row>
    <row r="166" spans="2:22" x14ac:dyDescent="0.25">
      <c r="B166">
        <v>24626580000</v>
      </c>
      <c r="C166">
        <v>-9.4225291999999996</v>
      </c>
      <c r="E166" s="6">
        <f t="shared" si="28"/>
        <v>25.126339999999999</v>
      </c>
      <c r="F166" s="6">
        <f t="shared" si="29"/>
        <v>-9.4922733000000008</v>
      </c>
      <c r="G166" s="44">
        <f t="shared" si="30"/>
        <v>-10.293868</v>
      </c>
      <c r="H166" s="44">
        <f t="shared" si="31"/>
        <v>-13.010809</v>
      </c>
      <c r="I166" s="44">
        <f t="shared" si="32"/>
        <v>-23.225344</v>
      </c>
      <c r="J166" s="44">
        <f t="shared" si="33"/>
        <v>-34.861935000000003</v>
      </c>
      <c r="K166" s="44">
        <f t="shared" si="34"/>
        <v>0</v>
      </c>
      <c r="M166">
        <v>24626580000</v>
      </c>
      <c r="N166">
        <v>-10.694136</v>
      </c>
      <c r="P166" s="6">
        <f t="shared" si="35"/>
        <v>25.126339999999999</v>
      </c>
      <c r="Q166" s="6">
        <f t="shared" si="36"/>
        <v>-10.820834</v>
      </c>
      <c r="R166" s="44">
        <f t="shared" si="37"/>
        <v>-11.27957</v>
      </c>
      <c r="S166" s="44">
        <f t="shared" si="38"/>
        <v>-12.208636</v>
      </c>
      <c r="T166" s="44">
        <f t="shared" si="39"/>
        <v>-15.363189</v>
      </c>
      <c r="U166" s="44">
        <f t="shared" si="40"/>
        <v>-27.162987000000001</v>
      </c>
      <c r="V166" s="44">
        <f t="shared" si="41"/>
        <v>0</v>
      </c>
    </row>
    <row r="167" spans="2:22" x14ac:dyDescent="0.25">
      <c r="B167">
        <v>24751520000</v>
      </c>
      <c r="C167">
        <v>-9.4517632000000003</v>
      </c>
      <c r="E167" s="6">
        <f t="shared" si="28"/>
        <v>25.251280000000001</v>
      </c>
      <c r="F167" s="6">
        <f t="shared" si="29"/>
        <v>-9.4835776999999997</v>
      </c>
      <c r="G167" s="44">
        <f t="shared" si="30"/>
        <v>-10.255267999999999</v>
      </c>
      <c r="H167" s="44">
        <f t="shared" si="31"/>
        <v>-12.878114</v>
      </c>
      <c r="I167" s="44">
        <f t="shared" si="32"/>
        <v>-22.743283999999999</v>
      </c>
      <c r="J167" s="44">
        <f t="shared" si="33"/>
        <v>-34.799441999999999</v>
      </c>
      <c r="K167" s="44">
        <f t="shared" si="34"/>
        <v>0</v>
      </c>
      <c r="M167">
        <v>24751520000</v>
      </c>
      <c r="N167">
        <v>-10.732927999999999</v>
      </c>
      <c r="P167" s="6">
        <f t="shared" si="35"/>
        <v>25.251280000000001</v>
      </c>
      <c r="Q167" s="6">
        <f t="shared" si="36"/>
        <v>-10.845212999999999</v>
      </c>
      <c r="R167" s="44">
        <f t="shared" si="37"/>
        <v>-11.301612</v>
      </c>
      <c r="S167" s="44">
        <f t="shared" si="38"/>
        <v>-12.213785</v>
      </c>
      <c r="T167" s="44">
        <f t="shared" si="39"/>
        <v>-15.338532000000001</v>
      </c>
      <c r="U167" s="44">
        <f t="shared" si="40"/>
        <v>-27.007767000000001</v>
      </c>
      <c r="V167" s="44">
        <f t="shared" si="41"/>
        <v>0</v>
      </c>
    </row>
    <row r="168" spans="2:22" x14ac:dyDescent="0.25">
      <c r="B168">
        <v>24876460000</v>
      </c>
      <c r="C168">
        <v>-9.4854745999999999</v>
      </c>
      <c r="E168" s="6">
        <f t="shared" si="28"/>
        <v>25.37622</v>
      </c>
      <c r="F168" s="6">
        <f t="shared" si="29"/>
        <v>-9.4869537000000008</v>
      </c>
      <c r="G168" s="44">
        <f t="shared" si="30"/>
        <v>-10.260776999999999</v>
      </c>
      <c r="H168" s="44">
        <f t="shared" si="31"/>
        <v>-12.992011</v>
      </c>
      <c r="I168" s="44">
        <f t="shared" si="32"/>
        <v>-23.199455</v>
      </c>
      <c r="J168" s="44">
        <f t="shared" si="33"/>
        <v>-34.928566000000004</v>
      </c>
      <c r="K168" s="44">
        <f t="shared" si="34"/>
        <v>0</v>
      </c>
      <c r="M168">
        <v>24876460000</v>
      </c>
      <c r="N168">
        <v>-10.765841999999999</v>
      </c>
      <c r="P168" s="6">
        <f t="shared" si="35"/>
        <v>25.37622</v>
      </c>
      <c r="Q168" s="6">
        <f t="shared" si="36"/>
        <v>-10.849233999999999</v>
      </c>
      <c r="R168" s="44">
        <f t="shared" si="37"/>
        <v>-11.300678</v>
      </c>
      <c r="S168" s="44">
        <f t="shared" si="38"/>
        <v>-12.193822000000001</v>
      </c>
      <c r="T168" s="44">
        <f t="shared" si="39"/>
        <v>-15.305301</v>
      </c>
      <c r="U168" s="44">
        <f t="shared" si="40"/>
        <v>-26.919239000000001</v>
      </c>
      <c r="V168" s="44">
        <f t="shared" si="41"/>
        <v>0</v>
      </c>
    </row>
    <row r="169" spans="2:22" x14ac:dyDescent="0.25">
      <c r="B169">
        <v>25001400000</v>
      </c>
      <c r="C169">
        <v>-9.4959544999999999</v>
      </c>
      <c r="E169" s="6">
        <f t="shared" si="28"/>
        <v>25.501159999999999</v>
      </c>
      <c r="F169" s="6">
        <f t="shared" si="29"/>
        <v>-9.4741725999999993</v>
      </c>
      <c r="G169" s="44">
        <f t="shared" si="30"/>
        <v>-10.205223999999999</v>
      </c>
      <c r="H169" s="44">
        <f t="shared" si="31"/>
        <v>-12.800176</v>
      </c>
      <c r="I169" s="44">
        <f t="shared" si="32"/>
        <v>-22.600576</v>
      </c>
      <c r="J169" s="44">
        <f t="shared" si="33"/>
        <v>-34.841850000000001</v>
      </c>
      <c r="K169" s="44">
        <f t="shared" si="34"/>
        <v>0</v>
      </c>
      <c r="M169">
        <v>25001400000</v>
      </c>
      <c r="N169">
        <v>-10.797853</v>
      </c>
      <c r="P169" s="6">
        <f t="shared" si="35"/>
        <v>25.501159999999999</v>
      </c>
      <c r="Q169" s="6">
        <f t="shared" si="36"/>
        <v>-10.848371999999999</v>
      </c>
      <c r="R169" s="44">
        <f t="shared" si="37"/>
        <v>-11.293298</v>
      </c>
      <c r="S169" s="44">
        <f t="shared" si="38"/>
        <v>-12.166945999999999</v>
      </c>
      <c r="T169" s="44">
        <f t="shared" si="39"/>
        <v>-15.263856000000001</v>
      </c>
      <c r="U169" s="44">
        <f t="shared" si="40"/>
        <v>-26.745740999999999</v>
      </c>
      <c r="V169" s="44">
        <f t="shared" si="41"/>
        <v>0</v>
      </c>
    </row>
    <row r="170" spans="2:22" x14ac:dyDescent="0.25">
      <c r="B170">
        <v>25126340000</v>
      </c>
      <c r="C170">
        <v>-9.4922733000000008</v>
      </c>
      <c r="E170" s="6">
        <f t="shared" si="28"/>
        <v>25.626100000000001</v>
      </c>
      <c r="F170" s="6">
        <f t="shared" si="29"/>
        <v>-9.4746780000000008</v>
      </c>
      <c r="G170" s="44">
        <f t="shared" si="30"/>
        <v>-10.201763</v>
      </c>
      <c r="H170" s="44">
        <f t="shared" si="31"/>
        <v>-12.915619</v>
      </c>
      <c r="I170" s="44">
        <f t="shared" si="32"/>
        <v>-23.051030999999998</v>
      </c>
      <c r="J170" s="44">
        <f t="shared" si="33"/>
        <v>-34.934753000000001</v>
      </c>
      <c r="K170" s="44">
        <f t="shared" si="34"/>
        <v>0</v>
      </c>
      <c r="M170">
        <v>25126340000</v>
      </c>
      <c r="N170">
        <v>-10.820834</v>
      </c>
      <c r="P170" s="6">
        <f t="shared" si="35"/>
        <v>25.626100000000001</v>
      </c>
      <c r="Q170" s="6">
        <f t="shared" si="36"/>
        <v>-10.833879</v>
      </c>
      <c r="R170" s="44">
        <f t="shared" si="37"/>
        <v>-11.273425</v>
      </c>
      <c r="S170" s="44">
        <f t="shared" si="38"/>
        <v>-12.136206</v>
      </c>
      <c r="T170" s="44">
        <f t="shared" si="39"/>
        <v>-15.280154</v>
      </c>
      <c r="U170" s="44">
        <f t="shared" si="40"/>
        <v>-26.793210999999999</v>
      </c>
      <c r="V170" s="44">
        <f t="shared" si="41"/>
        <v>0</v>
      </c>
    </row>
    <row r="171" spans="2:22" x14ac:dyDescent="0.25">
      <c r="B171">
        <v>25251280000</v>
      </c>
      <c r="C171">
        <v>-9.4835776999999997</v>
      </c>
      <c r="E171" s="6">
        <f t="shared" si="28"/>
        <v>25.75104</v>
      </c>
      <c r="F171" s="6">
        <f t="shared" si="29"/>
        <v>-9.4593533999999995</v>
      </c>
      <c r="G171" s="44">
        <f t="shared" si="30"/>
        <v>-10.137093</v>
      </c>
      <c r="H171" s="44">
        <f t="shared" si="31"/>
        <v>-12.644005999999999</v>
      </c>
      <c r="I171" s="44">
        <f t="shared" si="32"/>
        <v>-22.200915999999999</v>
      </c>
      <c r="J171" s="44">
        <f t="shared" si="33"/>
        <v>-34.642353</v>
      </c>
      <c r="K171" s="44">
        <f t="shared" si="34"/>
        <v>0</v>
      </c>
      <c r="M171">
        <v>25251280000</v>
      </c>
      <c r="N171">
        <v>-10.845212999999999</v>
      </c>
      <c r="P171" s="6">
        <f t="shared" si="35"/>
        <v>25.75104</v>
      </c>
      <c r="Q171" s="6">
        <f t="shared" si="36"/>
        <v>-10.817907</v>
      </c>
      <c r="R171" s="44">
        <f t="shared" si="37"/>
        <v>-11.245754</v>
      </c>
      <c r="S171" s="44">
        <f t="shared" si="38"/>
        <v>-12.081426</v>
      </c>
      <c r="T171" s="44">
        <f t="shared" si="39"/>
        <v>-15.138519000000001</v>
      </c>
      <c r="U171" s="44">
        <f t="shared" si="40"/>
        <v>-26.344125999999999</v>
      </c>
      <c r="V171" s="44">
        <f t="shared" si="41"/>
        <v>0</v>
      </c>
    </row>
    <row r="172" spans="2:22" x14ac:dyDescent="0.25">
      <c r="B172">
        <v>25376220000</v>
      </c>
      <c r="C172">
        <v>-9.4869537000000008</v>
      </c>
      <c r="E172" s="6">
        <f t="shared" si="28"/>
        <v>25.875979999999998</v>
      </c>
      <c r="F172" s="6">
        <f t="shared" si="29"/>
        <v>-9.4621057999999998</v>
      </c>
      <c r="G172" s="44">
        <f t="shared" si="30"/>
        <v>-10.143921000000001</v>
      </c>
      <c r="H172" s="44">
        <f t="shared" si="31"/>
        <v>-12.802346999999999</v>
      </c>
      <c r="I172" s="44">
        <f t="shared" si="32"/>
        <v>-22.741501</v>
      </c>
      <c r="J172" s="44">
        <f t="shared" si="33"/>
        <v>-34.750762999999999</v>
      </c>
      <c r="K172" s="44">
        <f t="shared" si="34"/>
        <v>0</v>
      </c>
      <c r="M172">
        <v>25376220000</v>
      </c>
      <c r="N172">
        <v>-10.849233999999999</v>
      </c>
      <c r="P172" s="6">
        <f t="shared" si="35"/>
        <v>25.875979999999998</v>
      </c>
      <c r="Q172" s="6">
        <f t="shared" si="36"/>
        <v>-10.793246999999999</v>
      </c>
      <c r="R172" s="44">
        <f t="shared" si="37"/>
        <v>-11.215864</v>
      </c>
      <c r="S172" s="44">
        <f t="shared" si="38"/>
        <v>-12.06096</v>
      </c>
      <c r="T172" s="44">
        <f t="shared" si="39"/>
        <v>-15.279180999999999</v>
      </c>
      <c r="U172" s="44">
        <f t="shared" si="40"/>
        <v>-26.569932999999999</v>
      </c>
      <c r="V172" s="44">
        <f t="shared" si="41"/>
        <v>0</v>
      </c>
    </row>
    <row r="173" spans="2:22" x14ac:dyDescent="0.25">
      <c r="B173">
        <v>25501160000</v>
      </c>
      <c r="C173">
        <v>-9.4741725999999993</v>
      </c>
      <c r="E173" s="6">
        <f t="shared" si="28"/>
        <v>26.000920000000001</v>
      </c>
      <c r="F173" s="6">
        <f t="shared" si="29"/>
        <v>-9.4530220000000007</v>
      </c>
      <c r="G173" s="44">
        <f t="shared" si="30"/>
        <v>-10.10745</v>
      </c>
      <c r="H173" s="44">
        <f t="shared" si="31"/>
        <v>-12.64494</v>
      </c>
      <c r="I173" s="44">
        <f t="shared" si="32"/>
        <v>-22.237483999999998</v>
      </c>
      <c r="J173" s="44">
        <f t="shared" si="33"/>
        <v>-34.606022000000003</v>
      </c>
      <c r="K173" s="44">
        <f t="shared" si="34"/>
        <v>0</v>
      </c>
      <c r="M173">
        <v>25501160000</v>
      </c>
      <c r="N173">
        <v>-10.848371999999999</v>
      </c>
      <c r="P173" s="6">
        <f t="shared" si="35"/>
        <v>26.000920000000001</v>
      </c>
      <c r="Q173" s="6">
        <f t="shared" si="36"/>
        <v>-10.768435999999999</v>
      </c>
      <c r="R173" s="44">
        <f t="shared" si="37"/>
        <v>-11.178551000000001</v>
      </c>
      <c r="S173" s="44">
        <f t="shared" si="38"/>
        <v>-12.004396</v>
      </c>
      <c r="T173" s="44">
        <f t="shared" si="39"/>
        <v>-15.158988000000001</v>
      </c>
      <c r="U173" s="44">
        <f t="shared" si="40"/>
        <v>-26.21067</v>
      </c>
      <c r="V173" s="44">
        <f t="shared" si="41"/>
        <v>0</v>
      </c>
    </row>
    <row r="174" spans="2:22" x14ac:dyDescent="0.25">
      <c r="B174">
        <v>25626100000</v>
      </c>
      <c r="C174">
        <v>-9.4746780000000008</v>
      </c>
      <c r="E174" s="6">
        <f t="shared" si="28"/>
        <v>26.125859999999999</v>
      </c>
      <c r="F174" s="6">
        <f t="shared" si="29"/>
        <v>-9.4730158000000007</v>
      </c>
      <c r="G174" s="44">
        <f t="shared" si="30"/>
        <v>-10.132972000000001</v>
      </c>
      <c r="H174" s="44">
        <f t="shared" si="31"/>
        <v>-12.795733</v>
      </c>
      <c r="I174" s="44">
        <f t="shared" si="32"/>
        <v>-22.606731</v>
      </c>
      <c r="J174" s="44">
        <f t="shared" si="33"/>
        <v>-34.670425000000002</v>
      </c>
      <c r="K174" s="44">
        <f t="shared" si="34"/>
        <v>0</v>
      </c>
      <c r="M174">
        <v>25626100000</v>
      </c>
      <c r="N174">
        <v>-10.833879</v>
      </c>
      <c r="P174" s="6">
        <f t="shared" si="35"/>
        <v>26.125859999999999</v>
      </c>
      <c r="Q174" s="6">
        <f t="shared" si="36"/>
        <v>-10.739773</v>
      </c>
      <c r="R174" s="44">
        <f t="shared" si="37"/>
        <v>-11.140768</v>
      </c>
      <c r="S174" s="44">
        <f t="shared" si="38"/>
        <v>-11.976883000000001</v>
      </c>
      <c r="T174" s="44">
        <f t="shared" si="39"/>
        <v>-15.255158</v>
      </c>
      <c r="U174" s="44">
        <f t="shared" si="40"/>
        <v>-26.337605</v>
      </c>
      <c r="V174" s="44">
        <f t="shared" si="41"/>
        <v>0</v>
      </c>
    </row>
    <row r="175" spans="2:22" x14ac:dyDescent="0.25">
      <c r="B175">
        <v>25751040000</v>
      </c>
      <c r="C175">
        <v>-9.4593533999999995</v>
      </c>
      <c r="E175" s="6">
        <f t="shared" si="28"/>
        <v>26.250800000000002</v>
      </c>
      <c r="F175" s="6">
        <f t="shared" si="29"/>
        <v>-9.4874171999999994</v>
      </c>
      <c r="G175" s="44">
        <f t="shared" si="30"/>
        <v>-10.138503999999999</v>
      </c>
      <c r="H175" s="44">
        <f t="shared" si="31"/>
        <v>-12.743103</v>
      </c>
      <c r="I175" s="44">
        <f t="shared" si="32"/>
        <v>-22.313321999999999</v>
      </c>
      <c r="J175" s="44">
        <f t="shared" si="33"/>
        <v>-34.612217000000001</v>
      </c>
      <c r="K175" s="44">
        <f t="shared" si="34"/>
        <v>0</v>
      </c>
      <c r="M175">
        <v>25751040000</v>
      </c>
      <c r="N175">
        <v>-10.817907</v>
      </c>
      <c r="P175" s="6">
        <f t="shared" si="35"/>
        <v>26.250800000000002</v>
      </c>
      <c r="Q175" s="6">
        <f t="shared" si="36"/>
        <v>-10.718800999999999</v>
      </c>
      <c r="R175" s="44">
        <f t="shared" si="37"/>
        <v>-11.110638</v>
      </c>
      <c r="S175" s="44">
        <f t="shared" si="38"/>
        <v>-11.945638000000001</v>
      </c>
      <c r="T175" s="44">
        <f t="shared" si="39"/>
        <v>-15.258255999999999</v>
      </c>
      <c r="U175" s="44">
        <f t="shared" si="40"/>
        <v>-26.306787</v>
      </c>
      <c r="V175" s="44">
        <f t="shared" si="41"/>
        <v>0</v>
      </c>
    </row>
    <row r="176" spans="2:22" x14ac:dyDescent="0.25">
      <c r="B176">
        <v>25875980000</v>
      </c>
      <c r="C176">
        <v>-9.4621057999999998</v>
      </c>
      <c r="E176" s="6">
        <f t="shared" si="28"/>
        <v>26.37574</v>
      </c>
      <c r="F176" s="6">
        <f t="shared" si="29"/>
        <v>-9.5337610000000002</v>
      </c>
      <c r="G176" s="44">
        <f t="shared" si="30"/>
        <v>-10.208600000000001</v>
      </c>
      <c r="H176" s="44">
        <f t="shared" si="31"/>
        <v>-13.025471</v>
      </c>
      <c r="I176" s="44">
        <f t="shared" si="32"/>
        <v>-23.061813000000001</v>
      </c>
      <c r="J176" s="44">
        <f t="shared" si="33"/>
        <v>-34.889980000000001</v>
      </c>
      <c r="K176" s="44">
        <f t="shared" si="34"/>
        <v>0</v>
      </c>
      <c r="M176">
        <v>25875980000</v>
      </c>
      <c r="N176">
        <v>-10.793246999999999</v>
      </c>
      <c r="P176" s="6">
        <f t="shared" si="35"/>
        <v>26.37574</v>
      </c>
      <c r="Q176" s="6">
        <f t="shared" si="36"/>
        <v>-10.696118</v>
      </c>
      <c r="R176" s="44">
        <f t="shared" si="37"/>
        <v>-11.078139</v>
      </c>
      <c r="S176" s="44">
        <f t="shared" si="38"/>
        <v>-11.921917000000001</v>
      </c>
      <c r="T176" s="44">
        <f t="shared" si="39"/>
        <v>-15.354036000000001</v>
      </c>
      <c r="U176" s="44">
        <f t="shared" si="40"/>
        <v>-26.581968</v>
      </c>
      <c r="V176" s="44">
        <f t="shared" si="41"/>
        <v>0</v>
      </c>
    </row>
    <row r="177" spans="2:22" x14ac:dyDescent="0.25">
      <c r="B177">
        <v>26000920000</v>
      </c>
      <c r="C177">
        <v>-9.4530220000000007</v>
      </c>
      <c r="E177" s="6">
        <f t="shared" si="28"/>
        <v>26.500679999999999</v>
      </c>
      <c r="F177" s="6">
        <f t="shared" si="29"/>
        <v>-9.5661048999999991</v>
      </c>
      <c r="G177" s="44">
        <f t="shared" si="30"/>
        <v>-10.213646000000001</v>
      </c>
      <c r="H177" s="44">
        <f t="shared" si="31"/>
        <v>-12.921476999999999</v>
      </c>
      <c r="I177" s="44">
        <f t="shared" si="32"/>
        <v>-22.601811999999999</v>
      </c>
      <c r="J177" s="44">
        <f t="shared" si="33"/>
        <v>-34.805205999999998</v>
      </c>
      <c r="K177" s="44">
        <f t="shared" si="34"/>
        <v>0</v>
      </c>
      <c r="M177">
        <v>26000920000</v>
      </c>
      <c r="N177">
        <v>-10.768435999999999</v>
      </c>
      <c r="P177" s="6">
        <f t="shared" si="35"/>
        <v>26.500679999999999</v>
      </c>
      <c r="Q177" s="6">
        <f t="shared" si="36"/>
        <v>-10.66375</v>
      </c>
      <c r="R177" s="44">
        <f t="shared" si="37"/>
        <v>-11.027001</v>
      </c>
      <c r="S177" s="44">
        <f t="shared" si="38"/>
        <v>-11.834212000000001</v>
      </c>
      <c r="T177" s="44">
        <f t="shared" si="39"/>
        <v>-15.065144</v>
      </c>
      <c r="U177" s="44">
        <f t="shared" si="40"/>
        <v>-25.976247999999998</v>
      </c>
      <c r="V177" s="44">
        <f t="shared" si="41"/>
        <v>0</v>
      </c>
    </row>
    <row r="178" spans="2:22" x14ac:dyDescent="0.25">
      <c r="B178">
        <v>26125860000</v>
      </c>
      <c r="C178">
        <v>-9.4730158000000007</v>
      </c>
      <c r="E178" s="6">
        <f t="shared" si="28"/>
        <v>26.625620000000001</v>
      </c>
      <c r="F178" s="6">
        <f t="shared" si="29"/>
        <v>-9.6224184000000008</v>
      </c>
      <c r="G178" s="44">
        <f t="shared" si="30"/>
        <v>-10.251796000000001</v>
      </c>
      <c r="H178" s="44">
        <f t="shared" si="31"/>
        <v>-12.983331</v>
      </c>
      <c r="I178" s="44">
        <f t="shared" si="32"/>
        <v>-22.634540999999999</v>
      </c>
      <c r="J178" s="44">
        <f t="shared" si="33"/>
        <v>-34.851588999999997</v>
      </c>
      <c r="K178" s="44">
        <f t="shared" si="34"/>
        <v>0</v>
      </c>
      <c r="M178">
        <v>26125860000</v>
      </c>
      <c r="N178">
        <v>-10.739773</v>
      </c>
      <c r="P178" s="6">
        <f t="shared" si="35"/>
        <v>26.625620000000001</v>
      </c>
      <c r="Q178" s="6">
        <f t="shared" si="36"/>
        <v>-10.630732999999999</v>
      </c>
      <c r="R178" s="44">
        <f t="shared" si="37"/>
        <v>-10.980589</v>
      </c>
      <c r="S178" s="44">
        <f t="shared" si="38"/>
        <v>-11.780562</v>
      </c>
      <c r="T178" s="44">
        <f t="shared" si="39"/>
        <v>-15.017892</v>
      </c>
      <c r="U178" s="44">
        <f t="shared" si="40"/>
        <v>-25.891504000000001</v>
      </c>
      <c r="V178" s="44">
        <f t="shared" si="41"/>
        <v>0</v>
      </c>
    </row>
    <row r="179" spans="2:22" x14ac:dyDescent="0.25">
      <c r="B179">
        <v>26250800000</v>
      </c>
      <c r="C179">
        <v>-9.4874171999999994</v>
      </c>
      <c r="E179" s="6">
        <f t="shared" si="28"/>
        <v>26.75056</v>
      </c>
      <c r="F179" s="6">
        <f t="shared" si="29"/>
        <v>-9.6862717000000007</v>
      </c>
      <c r="G179" s="44">
        <f t="shared" si="30"/>
        <v>-10.267097</v>
      </c>
      <c r="H179" s="44">
        <f t="shared" si="31"/>
        <v>-12.889061999999999</v>
      </c>
      <c r="I179" s="44">
        <f t="shared" si="32"/>
        <v>-22.156939000000001</v>
      </c>
      <c r="J179" s="44">
        <f t="shared" si="33"/>
        <v>-34.789397999999998</v>
      </c>
      <c r="K179" s="44">
        <f t="shared" si="34"/>
        <v>0</v>
      </c>
      <c r="M179">
        <v>26250800000</v>
      </c>
      <c r="N179">
        <v>-10.718800999999999</v>
      </c>
      <c r="P179" s="6">
        <f t="shared" si="35"/>
        <v>26.75056</v>
      </c>
      <c r="Q179" s="6">
        <f t="shared" si="36"/>
        <v>-10.590927000000001</v>
      </c>
      <c r="R179" s="44">
        <f t="shared" si="37"/>
        <v>-10.9251</v>
      </c>
      <c r="S179" s="44">
        <f t="shared" si="38"/>
        <v>-11.69862</v>
      </c>
      <c r="T179" s="44">
        <f t="shared" si="39"/>
        <v>-14.801228</v>
      </c>
      <c r="U179" s="44">
        <f t="shared" si="40"/>
        <v>-25.459707000000002</v>
      </c>
      <c r="V179" s="44">
        <f t="shared" si="41"/>
        <v>0</v>
      </c>
    </row>
    <row r="180" spans="2:22" x14ac:dyDescent="0.25">
      <c r="B180">
        <v>26375740000</v>
      </c>
      <c r="C180">
        <v>-9.5337610000000002</v>
      </c>
      <c r="E180" s="6">
        <f t="shared" si="28"/>
        <v>26.875499999999999</v>
      </c>
      <c r="F180" s="6">
        <f t="shared" si="29"/>
        <v>-9.7515611999999994</v>
      </c>
      <c r="G180" s="44">
        <f t="shared" si="30"/>
        <v>-10.28633</v>
      </c>
      <c r="H180" s="44">
        <f t="shared" si="31"/>
        <v>-12.866445000000001</v>
      </c>
      <c r="I180" s="44">
        <f t="shared" si="32"/>
        <v>-21.910102999999999</v>
      </c>
      <c r="J180" s="44">
        <f t="shared" si="33"/>
        <v>-34.793346</v>
      </c>
      <c r="K180" s="44">
        <f t="shared" si="34"/>
        <v>0</v>
      </c>
      <c r="M180">
        <v>26375740000</v>
      </c>
      <c r="N180">
        <v>-10.696118</v>
      </c>
      <c r="P180" s="6">
        <f t="shared" si="35"/>
        <v>26.875499999999999</v>
      </c>
      <c r="Q180" s="6">
        <f t="shared" si="36"/>
        <v>-10.553425000000001</v>
      </c>
      <c r="R180" s="44">
        <f t="shared" si="37"/>
        <v>-10.871392999999999</v>
      </c>
      <c r="S180" s="44">
        <f t="shared" si="38"/>
        <v>-11.628406</v>
      </c>
      <c r="T180" s="44">
        <f t="shared" si="39"/>
        <v>-14.671156999999999</v>
      </c>
      <c r="U180" s="44">
        <f t="shared" si="40"/>
        <v>-25.174004</v>
      </c>
      <c r="V180" s="44">
        <f t="shared" si="41"/>
        <v>0</v>
      </c>
    </row>
    <row r="181" spans="2:22" x14ac:dyDescent="0.25">
      <c r="B181">
        <v>26500680000</v>
      </c>
      <c r="C181">
        <v>-9.5661048999999991</v>
      </c>
      <c r="E181" s="6">
        <f t="shared" si="28"/>
        <v>27.000440000000001</v>
      </c>
      <c r="F181" s="6">
        <f t="shared" si="29"/>
        <v>-9.8200845999999995</v>
      </c>
      <c r="G181" s="44">
        <f t="shared" si="30"/>
        <v>-10.297482</v>
      </c>
      <c r="H181" s="44">
        <f t="shared" si="31"/>
        <v>-12.709821</v>
      </c>
      <c r="I181" s="44">
        <f t="shared" si="32"/>
        <v>-21.249867999999999</v>
      </c>
      <c r="J181" s="44">
        <f t="shared" si="33"/>
        <v>-34.589382000000001</v>
      </c>
      <c r="K181" s="44">
        <f t="shared" si="34"/>
        <v>0</v>
      </c>
      <c r="M181">
        <v>26500680000</v>
      </c>
      <c r="N181">
        <v>-10.66375</v>
      </c>
      <c r="P181" s="6">
        <f t="shared" si="35"/>
        <v>27.000440000000001</v>
      </c>
      <c r="Q181" s="6">
        <f t="shared" si="36"/>
        <v>-10.521591000000001</v>
      </c>
      <c r="R181" s="44">
        <f t="shared" si="37"/>
        <v>-10.831016</v>
      </c>
      <c r="S181" s="44">
        <f t="shared" si="38"/>
        <v>-11.577482</v>
      </c>
      <c r="T181" s="44">
        <f t="shared" si="39"/>
        <v>-14.578924000000001</v>
      </c>
      <c r="U181" s="44">
        <f t="shared" si="40"/>
        <v>-24.990538000000001</v>
      </c>
      <c r="V181" s="44">
        <f t="shared" si="41"/>
        <v>0</v>
      </c>
    </row>
    <row r="182" spans="2:22" x14ac:dyDescent="0.25">
      <c r="B182">
        <v>26625620000</v>
      </c>
      <c r="C182">
        <v>-9.6224184000000008</v>
      </c>
      <c r="E182" s="6">
        <f t="shared" si="28"/>
        <v>27.12538</v>
      </c>
      <c r="F182" s="6">
        <f t="shared" si="29"/>
        <v>-9.8992128000000008</v>
      </c>
      <c r="G182" s="44">
        <f t="shared" si="30"/>
        <v>-10.343310000000001</v>
      </c>
      <c r="H182" s="44">
        <f t="shared" si="31"/>
        <v>-12.784445</v>
      </c>
      <c r="I182" s="44">
        <f t="shared" si="32"/>
        <v>-21.261637</v>
      </c>
      <c r="J182" s="44">
        <f t="shared" si="33"/>
        <v>-34.693420000000003</v>
      </c>
      <c r="K182" s="44">
        <f t="shared" si="34"/>
        <v>0</v>
      </c>
      <c r="M182">
        <v>26625620000</v>
      </c>
      <c r="N182">
        <v>-10.630732999999999</v>
      </c>
      <c r="P182" s="6">
        <f t="shared" si="35"/>
        <v>27.12538</v>
      </c>
      <c r="Q182" s="6">
        <f t="shared" si="36"/>
        <v>-10.501101</v>
      </c>
      <c r="R182" s="44">
        <f t="shared" si="37"/>
        <v>-10.806317</v>
      </c>
      <c r="S182" s="44">
        <f t="shared" si="38"/>
        <v>-11.557791</v>
      </c>
      <c r="T182" s="44">
        <f t="shared" si="39"/>
        <v>-14.616142999999999</v>
      </c>
      <c r="U182" s="44">
        <f t="shared" si="40"/>
        <v>-25.133514000000002</v>
      </c>
      <c r="V182" s="44">
        <f t="shared" si="41"/>
        <v>0</v>
      </c>
    </row>
    <row r="183" spans="2:22" x14ac:dyDescent="0.25">
      <c r="B183">
        <v>26750560000</v>
      </c>
      <c r="C183">
        <v>-9.6862717000000007</v>
      </c>
      <c r="E183" s="6">
        <f t="shared" si="28"/>
        <v>27.250319999999999</v>
      </c>
      <c r="F183" s="6">
        <f t="shared" si="29"/>
        <v>-9.9670524999999994</v>
      </c>
      <c r="G183" s="44">
        <f t="shared" si="30"/>
        <v>-10.365956000000001</v>
      </c>
      <c r="H183" s="44">
        <f t="shared" si="31"/>
        <v>-12.708402</v>
      </c>
      <c r="I183" s="44">
        <f t="shared" si="32"/>
        <v>-20.939361999999999</v>
      </c>
      <c r="J183" s="44">
        <f t="shared" si="33"/>
        <v>-34.621516999999997</v>
      </c>
      <c r="K183" s="44">
        <f t="shared" si="34"/>
        <v>0</v>
      </c>
      <c r="M183">
        <v>26750560000</v>
      </c>
      <c r="N183">
        <v>-10.590927000000001</v>
      </c>
      <c r="P183" s="6">
        <f t="shared" si="35"/>
        <v>27.250319999999999</v>
      </c>
      <c r="Q183" s="6">
        <f t="shared" si="36"/>
        <v>-10.479061</v>
      </c>
      <c r="R183" s="44">
        <f t="shared" si="37"/>
        <v>-10.776802</v>
      </c>
      <c r="S183" s="44">
        <f t="shared" si="38"/>
        <v>-11.515351000000001</v>
      </c>
      <c r="T183" s="44">
        <f t="shared" si="39"/>
        <v>-14.512534</v>
      </c>
      <c r="U183" s="44">
        <f t="shared" si="40"/>
        <v>-24.881798</v>
      </c>
      <c r="V183" s="44">
        <f t="shared" si="41"/>
        <v>0</v>
      </c>
    </row>
    <row r="184" spans="2:22" x14ac:dyDescent="0.25">
      <c r="B184">
        <v>26875500000</v>
      </c>
      <c r="C184">
        <v>-9.7515611999999994</v>
      </c>
      <c r="E184" s="6">
        <f t="shared" si="28"/>
        <v>27.375260000000001</v>
      </c>
      <c r="F184" s="6">
        <f t="shared" si="29"/>
        <v>-10.028497</v>
      </c>
      <c r="G184" s="44">
        <f t="shared" si="30"/>
        <v>-10.401272000000001</v>
      </c>
      <c r="H184" s="44">
        <f t="shared" si="31"/>
        <v>-12.615413999999999</v>
      </c>
      <c r="I184" s="44">
        <f t="shared" si="32"/>
        <v>-20.594066999999999</v>
      </c>
      <c r="J184" s="44">
        <f t="shared" si="33"/>
        <v>-34.568100000000001</v>
      </c>
      <c r="K184" s="44">
        <f t="shared" si="34"/>
        <v>0</v>
      </c>
      <c r="M184">
        <v>26875500000</v>
      </c>
      <c r="N184">
        <v>-10.553425000000001</v>
      </c>
      <c r="P184" s="6">
        <f t="shared" si="35"/>
        <v>27.375260000000001</v>
      </c>
      <c r="Q184" s="6">
        <f t="shared" si="36"/>
        <v>-10.470665</v>
      </c>
      <c r="R184" s="44">
        <f t="shared" si="37"/>
        <v>-10.758756</v>
      </c>
      <c r="S184" s="44">
        <f t="shared" si="38"/>
        <v>-11.476333</v>
      </c>
      <c r="T184" s="44">
        <f t="shared" si="39"/>
        <v>-14.339581000000001</v>
      </c>
      <c r="U184" s="44">
        <f t="shared" si="40"/>
        <v>-24.485749999999999</v>
      </c>
      <c r="V184" s="44">
        <f t="shared" si="41"/>
        <v>0</v>
      </c>
    </row>
    <row r="185" spans="2:22" x14ac:dyDescent="0.25">
      <c r="B185">
        <v>27000440000</v>
      </c>
      <c r="C185">
        <v>-9.8200845999999995</v>
      </c>
      <c r="E185" s="6">
        <f t="shared" si="28"/>
        <v>27.5002</v>
      </c>
      <c r="F185" s="6">
        <f t="shared" si="29"/>
        <v>-10.108044</v>
      </c>
      <c r="G185" s="44">
        <f t="shared" si="30"/>
        <v>-10.436787000000001</v>
      </c>
      <c r="H185" s="44">
        <f t="shared" si="31"/>
        <v>-12.371121</v>
      </c>
      <c r="I185" s="44">
        <f t="shared" si="32"/>
        <v>-19.834582999999999</v>
      </c>
      <c r="J185" s="44">
        <f t="shared" si="33"/>
        <v>-34.027858999999999</v>
      </c>
      <c r="K185" s="44">
        <f t="shared" si="34"/>
        <v>0</v>
      </c>
      <c r="M185">
        <v>27000440000</v>
      </c>
      <c r="N185">
        <v>-10.521591000000001</v>
      </c>
      <c r="P185" s="6">
        <f t="shared" si="35"/>
        <v>27.5002</v>
      </c>
      <c r="Q185" s="6">
        <f t="shared" si="36"/>
        <v>-10.490129</v>
      </c>
      <c r="R185" s="44">
        <f t="shared" si="37"/>
        <v>-10.781756</v>
      </c>
      <c r="S185" s="44">
        <f t="shared" si="38"/>
        <v>-11.517130999999999</v>
      </c>
      <c r="T185" s="44">
        <f t="shared" si="39"/>
        <v>-14.423629</v>
      </c>
      <c r="U185" s="44">
        <f t="shared" si="40"/>
        <v>-24.667432999999999</v>
      </c>
      <c r="V185" s="44">
        <f t="shared" si="41"/>
        <v>0</v>
      </c>
    </row>
    <row r="186" spans="2:22" x14ac:dyDescent="0.25">
      <c r="B186">
        <v>27125380000</v>
      </c>
      <c r="C186">
        <v>-9.8992128000000008</v>
      </c>
      <c r="E186" s="6">
        <f t="shared" si="28"/>
        <v>27.625139999999998</v>
      </c>
      <c r="F186" s="6">
        <f t="shared" si="29"/>
        <v>-10.209147</v>
      </c>
      <c r="G186" s="44">
        <f t="shared" si="30"/>
        <v>-10.528358000000001</v>
      </c>
      <c r="H186" s="44">
        <f t="shared" si="31"/>
        <v>-12.473295999999999</v>
      </c>
      <c r="I186" s="44">
        <f t="shared" si="32"/>
        <v>-20.068653000000001</v>
      </c>
      <c r="J186" s="44">
        <f t="shared" si="33"/>
        <v>-34.271675000000002</v>
      </c>
      <c r="K186" s="44">
        <f t="shared" si="34"/>
        <v>0</v>
      </c>
      <c r="M186">
        <v>27125380000</v>
      </c>
      <c r="N186">
        <v>-10.501101</v>
      </c>
      <c r="P186" s="6">
        <f t="shared" si="35"/>
        <v>27.625139999999998</v>
      </c>
      <c r="Q186" s="6">
        <f t="shared" si="36"/>
        <v>-10.5284</v>
      </c>
      <c r="R186" s="44">
        <f t="shared" si="37"/>
        <v>-10.82413</v>
      </c>
      <c r="S186" s="44">
        <f t="shared" si="38"/>
        <v>-11.60356</v>
      </c>
      <c r="T186" s="44">
        <f t="shared" si="39"/>
        <v>-14.664714</v>
      </c>
      <c r="U186" s="44">
        <f t="shared" si="40"/>
        <v>-25.174717000000001</v>
      </c>
      <c r="V186" s="44">
        <f t="shared" si="41"/>
        <v>0</v>
      </c>
    </row>
    <row r="187" spans="2:22" x14ac:dyDescent="0.25">
      <c r="B187">
        <v>27250320000</v>
      </c>
      <c r="C187">
        <v>-9.9670524999999994</v>
      </c>
      <c r="E187" s="6">
        <f t="shared" si="28"/>
        <v>27.750080000000001</v>
      </c>
      <c r="F187" s="6">
        <f t="shared" si="29"/>
        <v>-10.303215</v>
      </c>
      <c r="G187" s="44">
        <f t="shared" si="30"/>
        <v>-10.591215</v>
      </c>
      <c r="H187" s="44">
        <f t="shared" si="31"/>
        <v>-12.266254</v>
      </c>
      <c r="I187" s="44">
        <f t="shared" si="32"/>
        <v>-19.522579</v>
      </c>
      <c r="J187" s="44">
        <f t="shared" si="33"/>
        <v>-33.961964000000002</v>
      </c>
      <c r="K187" s="44">
        <f t="shared" si="34"/>
        <v>0</v>
      </c>
      <c r="M187">
        <v>27250320000</v>
      </c>
      <c r="N187">
        <v>-10.479061</v>
      </c>
      <c r="P187" s="6">
        <f t="shared" si="35"/>
        <v>27.750080000000001</v>
      </c>
      <c r="Q187" s="6">
        <f t="shared" si="36"/>
        <v>-10.581994999999999</v>
      </c>
      <c r="R187" s="44">
        <f t="shared" si="37"/>
        <v>-10.872966</v>
      </c>
      <c r="S187" s="44">
        <f t="shared" si="38"/>
        <v>-11.652907000000001</v>
      </c>
      <c r="T187" s="44">
        <f t="shared" si="39"/>
        <v>-14.645681</v>
      </c>
      <c r="U187" s="44">
        <f t="shared" si="40"/>
        <v>-24.969318000000001</v>
      </c>
      <c r="V187" s="44">
        <f t="shared" si="41"/>
        <v>0</v>
      </c>
    </row>
    <row r="188" spans="2:22" x14ac:dyDescent="0.25">
      <c r="B188">
        <v>27375260000</v>
      </c>
      <c r="C188">
        <v>-10.028497</v>
      </c>
      <c r="E188" s="6">
        <f t="shared" si="28"/>
        <v>27.875019999999999</v>
      </c>
      <c r="F188" s="6">
        <f t="shared" si="29"/>
        <v>-10.407385</v>
      </c>
      <c r="G188" s="44">
        <f t="shared" si="30"/>
        <v>-10.68699</v>
      </c>
      <c r="H188" s="44">
        <f t="shared" si="31"/>
        <v>-12.219132999999999</v>
      </c>
      <c r="I188" s="44">
        <f t="shared" si="32"/>
        <v>-19.332495000000002</v>
      </c>
      <c r="J188" s="44">
        <f t="shared" si="33"/>
        <v>-33.698338</v>
      </c>
      <c r="K188" s="44">
        <f t="shared" si="34"/>
        <v>0</v>
      </c>
      <c r="M188">
        <v>27375260000</v>
      </c>
      <c r="N188">
        <v>-10.470665</v>
      </c>
      <c r="P188" s="6">
        <f t="shared" si="35"/>
        <v>27.875019999999999</v>
      </c>
      <c r="Q188" s="6">
        <f t="shared" si="36"/>
        <v>-10.670023</v>
      </c>
      <c r="R188" s="44">
        <f t="shared" si="37"/>
        <v>-10.963107000000001</v>
      </c>
      <c r="S188" s="44">
        <f t="shared" si="38"/>
        <v>-11.809733</v>
      </c>
      <c r="T188" s="44">
        <f t="shared" si="39"/>
        <v>-15.033491</v>
      </c>
      <c r="U188" s="44">
        <f t="shared" si="40"/>
        <v>-25.725224999999998</v>
      </c>
      <c r="V188" s="44">
        <f t="shared" si="41"/>
        <v>0</v>
      </c>
    </row>
    <row r="189" spans="2:22" x14ac:dyDescent="0.25">
      <c r="B189">
        <v>27500200000</v>
      </c>
      <c r="C189">
        <v>-10.108044</v>
      </c>
      <c r="E189" s="6">
        <f t="shared" si="28"/>
        <v>27.999960000000002</v>
      </c>
      <c r="F189" s="6">
        <f t="shared" si="29"/>
        <v>-10.51765</v>
      </c>
      <c r="G189" s="44">
        <f t="shared" si="30"/>
        <v>-10.796716999999999</v>
      </c>
      <c r="H189" s="44">
        <f t="shared" si="31"/>
        <v>-12.275691</v>
      </c>
      <c r="I189" s="44">
        <f t="shared" si="32"/>
        <v>-19.474188000000002</v>
      </c>
      <c r="J189" s="44">
        <f t="shared" si="33"/>
        <v>-33.814982999999998</v>
      </c>
      <c r="K189" s="44">
        <f t="shared" si="34"/>
        <v>0</v>
      </c>
      <c r="M189">
        <v>27500200000</v>
      </c>
      <c r="N189">
        <v>-10.490129</v>
      </c>
      <c r="P189" s="6">
        <f t="shared" si="35"/>
        <v>27.999960000000002</v>
      </c>
      <c r="Q189" s="6">
        <f t="shared" si="36"/>
        <v>-10.769567</v>
      </c>
      <c r="R189" s="44">
        <f t="shared" si="37"/>
        <v>-11.079812</v>
      </c>
      <c r="S189" s="44">
        <f t="shared" si="38"/>
        <v>-12.031775</v>
      </c>
      <c r="T189" s="44">
        <f t="shared" si="39"/>
        <v>-15.619123</v>
      </c>
      <c r="U189" s="44">
        <f t="shared" si="40"/>
        <v>-26.720763999999999</v>
      </c>
      <c r="V189" s="44">
        <f t="shared" si="41"/>
        <v>0</v>
      </c>
    </row>
    <row r="190" spans="2:22" x14ac:dyDescent="0.25">
      <c r="B190">
        <v>27625140000</v>
      </c>
      <c r="C190">
        <v>-10.209147</v>
      </c>
      <c r="E190" s="6">
        <f t="shared" si="28"/>
        <v>28.1249</v>
      </c>
      <c r="F190" s="6">
        <f t="shared" si="29"/>
        <v>-10.637824</v>
      </c>
      <c r="G190" s="44">
        <f t="shared" si="30"/>
        <v>-10.933249999999999</v>
      </c>
      <c r="H190" s="44">
        <f t="shared" si="31"/>
        <v>-12.517535000000001</v>
      </c>
      <c r="I190" s="44">
        <f t="shared" si="32"/>
        <v>-20.138131999999999</v>
      </c>
      <c r="J190" s="44">
        <f t="shared" si="33"/>
        <v>-34.491024000000003</v>
      </c>
      <c r="K190" s="44">
        <f t="shared" si="34"/>
        <v>0</v>
      </c>
      <c r="M190">
        <v>27625140000</v>
      </c>
      <c r="N190">
        <v>-10.5284</v>
      </c>
      <c r="P190" s="6">
        <f t="shared" si="35"/>
        <v>28.1249</v>
      </c>
      <c r="Q190" s="6">
        <f t="shared" si="36"/>
        <v>-10.875778</v>
      </c>
      <c r="R190" s="44">
        <f t="shared" si="37"/>
        <v>-11.194201</v>
      </c>
      <c r="S190" s="44">
        <f t="shared" si="38"/>
        <v>-12.202638</v>
      </c>
      <c r="T190" s="44">
        <f t="shared" si="39"/>
        <v>-15.949586999999999</v>
      </c>
      <c r="U190" s="44">
        <f t="shared" si="40"/>
        <v>-27.237691999999999</v>
      </c>
      <c r="V190" s="44">
        <f t="shared" si="41"/>
        <v>0</v>
      </c>
    </row>
    <row r="191" spans="2:22" x14ac:dyDescent="0.25">
      <c r="B191">
        <v>27750080000</v>
      </c>
      <c r="C191">
        <v>-10.303215</v>
      </c>
      <c r="E191" s="6">
        <f t="shared" si="28"/>
        <v>28.249839999999999</v>
      </c>
      <c r="F191" s="6">
        <f t="shared" si="29"/>
        <v>-10.745656</v>
      </c>
      <c r="G191" s="44">
        <f t="shared" si="30"/>
        <v>-11.041641</v>
      </c>
      <c r="H191" s="44">
        <f t="shared" si="31"/>
        <v>-12.520097</v>
      </c>
      <c r="I191" s="44">
        <f t="shared" si="32"/>
        <v>-20.122837000000001</v>
      </c>
      <c r="J191" s="44">
        <f t="shared" si="33"/>
        <v>-34.495491000000001</v>
      </c>
      <c r="K191" s="44">
        <f t="shared" si="34"/>
        <v>0</v>
      </c>
      <c r="M191">
        <v>27750080000</v>
      </c>
      <c r="N191">
        <v>-10.581994999999999</v>
      </c>
      <c r="P191" s="6">
        <f t="shared" si="35"/>
        <v>28.249839999999999</v>
      </c>
      <c r="Q191" s="6">
        <f t="shared" si="36"/>
        <v>-10.994885</v>
      </c>
      <c r="R191" s="44">
        <f t="shared" si="37"/>
        <v>-11.321032000000001</v>
      </c>
      <c r="S191" s="44">
        <f t="shared" si="38"/>
        <v>-12.363706000000001</v>
      </c>
      <c r="T191" s="44">
        <f t="shared" si="39"/>
        <v>-16.155514</v>
      </c>
      <c r="U191" s="44">
        <f t="shared" si="40"/>
        <v>-27.398315</v>
      </c>
      <c r="V191" s="44">
        <f t="shared" si="41"/>
        <v>0</v>
      </c>
    </row>
    <row r="192" spans="2:22" x14ac:dyDescent="0.25">
      <c r="B192">
        <v>27875020000</v>
      </c>
      <c r="C192">
        <v>-10.407385</v>
      </c>
      <c r="E192" s="6">
        <f t="shared" si="28"/>
        <v>28.374780000000001</v>
      </c>
      <c r="F192" s="6">
        <f t="shared" si="29"/>
        <v>-10.855491000000001</v>
      </c>
      <c r="G192" s="44">
        <f t="shared" si="30"/>
        <v>-11.166449999999999</v>
      </c>
      <c r="H192" s="44">
        <f t="shared" si="31"/>
        <v>-12.716148</v>
      </c>
      <c r="I192" s="44">
        <f t="shared" si="32"/>
        <v>-20.650701999999999</v>
      </c>
      <c r="J192" s="44">
        <f t="shared" si="33"/>
        <v>-34.952682000000003</v>
      </c>
      <c r="K192" s="44">
        <f t="shared" si="34"/>
        <v>0</v>
      </c>
      <c r="M192">
        <v>27875020000</v>
      </c>
      <c r="N192">
        <v>-10.670023</v>
      </c>
      <c r="P192" s="6">
        <f t="shared" si="35"/>
        <v>28.374780000000001</v>
      </c>
      <c r="Q192" s="6">
        <f t="shared" si="36"/>
        <v>-11.118554</v>
      </c>
      <c r="R192" s="44">
        <f t="shared" si="37"/>
        <v>-11.458791</v>
      </c>
      <c r="S192" s="44">
        <f t="shared" si="38"/>
        <v>-12.568151</v>
      </c>
      <c r="T192" s="44">
        <f t="shared" si="39"/>
        <v>-16.570288000000001</v>
      </c>
      <c r="U192" s="44">
        <f t="shared" si="40"/>
        <v>-28.099644000000001</v>
      </c>
      <c r="V192" s="44">
        <f t="shared" si="41"/>
        <v>0</v>
      </c>
    </row>
    <row r="193" spans="2:22" x14ac:dyDescent="0.25">
      <c r="B193">
        <v>27999960000</v>
      </c>
      <c r="C193">
        <v>-10.51765</v>
      </c>
      <c r="E193" s="6">
        <f t="shared" si="28"/>
        <v>28.49972</v>
      </c>
      <c r="F193" s="6">
        <f t="shared" si="29"/>
        <v>-10.958841</v>
      </c>
      <c r="G193" s="44">
        <f t="shared" si="30"/>
        <v>-11.280376</v>
      </c>
      <c r="H193" s="44">
        <f t="shared" si="31"/>
        <v>-12.901947</v>
      </c>
      <c r="I193" s="44">
        <f t="shared" si="32"/>
        <v>-21.170452000000001</v>
      </c>
      <c r="J193" s="44">
        <f t="shared" si="33"/>
        <v>-35.521976000000002</v>
      </c>
      <c r="K193" s="44">
        <f t="shared" si="34"/>
        <v>0</v>
      </c>
      <c r="M193">
        <v>27999960000</v>
      </c>
      <c r="N193">
        <v>-10.769567</v>
      </c>
      <c r="P193" s="6">
        <f t="shared" si="35"/>
        <v>28.49972</v>
      </c>
      <c r="Q193" s="6">
        <f t="shared" si="36"/>
        <v>-11.232042</v>
      </c>
      <c r="R193" s="44">
        <f t="shared" si="37"/>
        <v>-11.588722000000001</v>
      </c>
      <c r="S193" s="44">
        <f t="shared" si="38"/>
        <v>-12.733616</v>
      </c>
      <c r="T193" s="44">
        <f t="shared" si="39"/>
        <v>-16.830825999999998</v>
      </c>
      <c r="U193" s="44">
        <f t="shared" si="40"/>
        <v>-28.380645999999999</v>
      </c>
      <c r="V193" s="44">
        <f t="shared" si="41"/>
        <v>0</v>
      </c>
    </row>
    <row r="194" spans="2:22" x14ac:dyDescent="0.25">
      <c r="B194">
        <v>28124900000</v>
      </c>
      <c r="C194">
        <v>-10.637824</v>
      </c>
      <c r="E194" s="6">
        <f t="shared" si="28"/>
        <v>28.624659999999999</v>
      </c>
      <c r="F194" s="6">
        <f t="shared" si="29"/>
        <v>-11.058249</v>
      </c>
      <c r="G194" s="44">
        <f t="shared" si="30"/>
        <v>-11.396584000000001</v>
      </c>
      <c r="H194" s="44">
        <f t="shared" si="31"/>
        <v>-13.118086</v>
      </c>
      <c r="I194" s="44">
        <f t="shared" si="32"/>
        <v>-21.855246999999999</v>
      </c>
      <c r="J194" s="44">
        <f t="shared" si="33"/>
        <v>-35.893818000000003</v>
      </c>
      <c r="K194" s="44">
        <f t="shared" si="34"/>
        <v>0</v>
      </c>
      <c r="M194">
        <v>28124900000</v>
      </c>
      <c r="N194">
        <v>-10.875778</v>
      </c>
      <c r="P194" s="6">
        <f t="shared" si="35"/>
        <v>28.624659999999999</v>
      </c>
      <c r="Q194" s="6">
        <f t="shared" si="36"/>
        <v>-11.349773000000001</v>
      </c>
      <c r="R194" s="44">
        <f t="shared" si="37"/>
        <v>-11.701358000000001</v>
      </c>
      <c r="S194" s="44">
        <f t="shared" si="38"/>
        <v>-12.812158</v>
      </c>
      <c r="T194" s="44">
        <f t="shared" si="39"/>
        <v>-16.769082999999998</v>
      </c>
      <c r="U194" s="44">
        <f t="shared" si="40"/>
        <v>-28.238679999999999</v>
      </c>
      <c r="V194" s="44">
        <f t="shared" si="41"/>
        <v>0</v>
      </c>
    </row>
    <row r="195" spans="2:22" x14ac:dyDescent="0.25">
      <c r="B195">
        <v>28249840000</v>
      </c>
      <c r="C195">
        <v>-10.745656</v>
      </c>
      <c r="E195" s="6">
        <f t="shared" si="28"/>
        <v>28.749600000000001</v>
      </c>
      <c r="F195" s="6">
        <f t="shared" si="29"/>
        <v>-11.146179999999999</v>
      </c>
      <c r="G195" s="44">
        <f t="shared" si="30"/>
        <v>-11.483357</v>
      </c>
      <c r="H195" s="44">
        <f t="shared" si="31"/>
        <v>-13.133774000000001</v>
      </c>
      <c r="I195" s="44">
        <f t="shared" si="32"/>
        <v>-21.763200999999999</v>
      </c>
      <c r="J195" s="44">
        <f t="shared" si="33"/>
        <v>-35.932589999999998</v>
      </c>
      <c r="K195" s="44">
        <f t="shared" si="34"/>
        <v>0</v>
      </c>
      <c r="M195">
        <v>28249840000</v>
      </c>
      <c r="N195">
        <v>-10.994885</v>
      </c>
      <c r="P195" s="6">
        <f t="shared" si="35"/>
        <v>28.749600000000001</v>
      </c>
      <c r="Q195" s="6">
        <f t="shared" si="36"/>
        <v>-11.467143</v>
      </c>
      <c r="R195" s="44">
        <f t="shared" si="37"/>
        <v>-11.817157999999999</v>
      </c>
      <c r="S195" s="44">
        <f t="shared" si="38"/>
        <v>-12.909629000000001</v>
      </c>
      <c r="T195" s="44">
        <f t="shared" si="39"/>
        <v>-16.783543000000002</v>
      </c>
      <c r="U195" s="44">
        <f t="shared" si="40"/>
        <v>-28.147945</v>
      </c>
      <c r="V195" s="44">
        <f t="shared" si="41"/>
        <v>0</v>
      </c>
    </row>
    <row r="196" spans="2:22" x14ac:dyDescent="0.25">
      <c r="B196">
        <v>28374780000</v>
      </c>
      <c r="C196">
        <v>-10.855491000000001</v>
      </c>
      <c r="E196" s="6">
        <f t="shared" si="28"/>
        <v>28.87454</v>
      </c>
      <c r="F196" s="6">
        <f t="shared" si="29"/>
        <v>-11.230694</v>
      </c>
      <c r="G196" s="44">
        <f t="shared" si="30"/>
        <v>-11.577938</v>
      </c>
      <c r="H196" s="44">
        <f t="shared" si="31"/>
        <v>-13.300406000000001</v>
      </c>
      <c r="I196" s="44">
        <f t="shared" si="32"/>
        <v>-22.290189999999999</v>
      </c>
      <c r="J196" s="44">
        <f t="shared" si="33"/>
        <v>-36.292006999999998</v>
      </c>
      <c r="K196" s="44">
        <f t="shared" si="34"/>
        <v>0</v>
      </c>
      <c r="M196">
        <v>28374780000</v>
      </c>
      <c r="N196">
        <v>-11.118554</v>
      </c>
      <c r="P196" s="6">
        <f t="shared" si="35"/>
        <v>28.87454</v>
      </c>
      <c r="Q196" s="6">
        <f t="shared" si="36"/>
        <v>-11.579269</v>
      </c>
      <c r="R196" s="44">
        <f t="shared" si="37"/>
        <v>-11.931913</v>
      </c>
      <c r="S196" s="44">
        <f t="shared" si="38"/>
        <v>-13.027593</v>
      </c>
      <c r="T196" s="44">
        <f t="shared" si="39"/>
        <v>-16.911047</v>
      </c>
      <c r="U196" s="44">
        <f t="shared" si="40"/>
        <v>-28.334617999999999</v>
      </c>
      <c r="V196" s="44">
        <f t="shared" si="41"/>
        <v>0</v>
      </c>
    </row>
    <row r="197" spans="2:22" x14ac:dyDescent="0.25">
      <c r="B197">
        <v>28499720000</v>
      </c>
      <c r="C197">
        <v>-10.958841</v>
      </c>
      <c r="E197" s="6">
        <f t="shared" ref="E197:E205" si="42">B201/1000000000</f>
        <v>28.999479999999998</v>
      </c>
      <c r="F197" s="6">
        <f t="shared" ref="F197:F205" si="43">C201</f>
        <v>-11.301999</v>
      </c>
      <c r="G197" s="44">
        <f t="shared" ref="G197:G205" si="44">C407</f>
        <v>-11.648451</v>
      </c>
      <c r="H197" s="44">
        <f t="shared" ref="H197:H205" si="45">C613</f>
        <v>-13.379</v>
      </c>
      <c r="I197" s="44">
        <f t="shared" ref="I197:I205" si="46">C819</f>
        <v>-22.554933999999999</v>
      </c>
      <c r="J197" s="44">
        <f t="shared" ref="J197:J205" si="47">C1025</f>
        <v>-36.510525000000001</v>
      </c>
      <c r="K197" s="44">
        <f t="shared" ref="K197:K205" si="48">C1231</f>
        <v>0</v>
      </c>
      <c r="M197">
        <v>28499720000</v>
      </c>
      <c r="N197">
        <v>-11.232042</v>
      </c>
      <c r="P197" s="6">
        <f t="shared" si="35"/>
        <v>28.999479999999998</v>
      </c>
      <c r="Q197" s="6">
        <f t="shared" si="36"/>
        <v>-11.681746</v>
      </c>
      <c r="R197" s="44">
        <f t="shared" si="37"/>
        <v>-12.027186</v>
      </c>
      <c r="S197" s="44">
        <f t="shared" si="38"/>
        <v>-13.080066</v>
      </c>
      <c r="T197" s="44">
        <f t="shared" si="39"/>
        <v>-16.778165999999999</v>
      </c>
      <c r="U197" s="44">
        <f t="shared" si="40"/>
        <v>-27.905622000000001</v>
      </c>
      <c r="V197" s="44">
        <f t="shared" si="41"/>
        <v>0</v>
      </c>
    </row>
    <row r="198" spans="2:22" x14ac:dyDescent="0.25">
      <c r="B198">
        <v>28624660000</v>
      </c>
      <c r="C198">
        <v>-11.058249</v>
      </c>
      <c r="E198" s="6">
        <f t="shared" si="42"/>
        <v>29.124420000000001</v>
      </c>
      <c r="F198" s="6">
        <f t="shared" si="43"/>
        <v>-11.365135</v>
      </c>
      <c r="G198" s="44">
        <f t="shared" si="44"/>
        <v>-11.710704</v>
      </c>
      <c r="H198" s="44">
        <f t="shared" si="45"/>
        <v>-13.400169999999999</v>
      </c>
      <c r="I198" s="44">
        <f t="shared" si="46"/>
        <v>-22.387568999999999</v>
      </c>
      <c r="J198" s="44">
        <f t="shared" si="47"/>
        <v>-36.568767999999999</v>
      </c>
      <c r="K198" s="44">
        <f t="shared" si="48"/>
        <v>0</v>
      </c>
      <c r="M198">
        <v>28624660000</v>
      </c>
      <c r="N198">
        <v>-11.349773000000001</v>
      </c>
      <c r="P198" s="6">
        <f t="shared" ref="P198:P205" si="49">M202/1000000000</f>
        <v>29.124420000000001</v>
      </c>
      <c r="Q198" s="6">
        <f t="shared" ref="Q198:Q205" si="50">N202</f>
        <v>-11.775197</v>
      </c>
      <c r="R198" s="44">
        <f t="shared" ref="R198:R205" si="51">N408</f>
        <v>-12.119316</v>
      </c>
      <c r="S198" s="44">
        <f t="shared" ref="S198:S205" si="52">N614</f>
        <v>-13.146594</v>
      </c>
      <c r="T198" s="44">
        <f t="shared" ref="T198:T205" si="53">N820</f>
        <v>-16.686512</v>
      </c>
      <c r="U198" s="44">
        <f t="shared" ref="U198:U205" si="54">N1026</f>
        <v>-27.762557999999999</v>
      </c>
      <c r="V198" s="44">
        <f t="shared" ref="V198:V205" si="55">N1232</f>
        <v>0</v>
      </c>
    </row>
    <row r="199" spans="2:22" x14ac:dyDescent="0.25">
      <c r="B199">
        <v>28749600000</v>
      </c>
      <c r="C199">
        <v>-11.146179999999999</v>
      </c>
      <c r="E199" s="6">
        <f t="shared" si="42"/>
        <v>29.249359999999999</v>
      </c>
      <c r="F199" s="6">
        <f t="shared" si="43"/>
        <v>-11.416843999999999</v>
      </c>
      <c r="G199" s="44">
        <f t="shared" si="44"/>
        <v>-11.75775</v>
      </c>
      <c r="H199" s="44">
        <f t="shared" si="45"/>
        <v>-13.346746</v>
      </c>
      <c r="I199" s="44">
        <f t="shared" si="46"/>
        <v>-22.00902</v>
      </c>
      <c r="J199" s="44">
        <f t="shared" si="47"/>
        <v>-36.557941</v>
      </c>
      <c r="K199" s="44">
        <f t="shared" si="48"/>
        <v>0</v>
      </c>
      <c r="M199">
        <v>28749600000</v>
      </c>
      <c r="N199">
        <v>-11.467143</v>
      </c>
      <c r="P199" s="6">
        <f t="shared" si="49"/>
        <v>29.249359999999999</v>
      </c>
      <c r="Q199" s="6">
        <f t="shared" si="50"/>
        <v>-11.863327</v>
      </c>
      <c r="R199" s="44">
        <f t="shared" si="51"/>
        <v>-12.211522</v>
      </c>
      <c r="S199" s="44">
        <f t="shared" si="52"/>
        <v>-13.241294</v>
      </c>
      <c r="T199" s="44">
        <f t="shared" si="53"/>
        <v>-16.721374999999998</v>
      </c>
      <c r="U199" s="44">
        <f t="shared" si="54"/>
        <v>-27.815498000000002</v>
      </c>
      <c r="V199" s="44">
        <f t="shared" si="55"/>
        <v>0</v>
      </c>
    </row>
    <row r="200" spans="2:22" x14ac:dyDescent="0.25">
      <c r="B200">
        <v>28874540000</v>
      </c>
      <c r="C200">
        <v>-11.230694</v>
      </c>
      <c r="E200" s="6">
        <f t="shared" si="42"/>
        <v>29.374300000000002</v>
      </c>
      <c r="F200" s="6">
        <f t="shared" si="43"/>
        <v>-11.463854</v>
      </c>
      <c r="G200" s="44">
        <f t="shared" si="44"/>
        <v>-11.816622000000001</v>
      </c>
      <c r="H200" s="44">
        <f t="shared" si="45"/>
        <v>-13.431407</v>
      </c>
      <c r="I200" s="44">
        <f t="shared" si="46"/>
        <v>-22.128284000000001</v>
      </c>
      <c r="J200" s="44">
        <f t="shared" si="47"/>
        <v>-36.758892000000003</v>
      </c>
      <c r="K200" s="44">
        <f t="shared" si="48"/>
        <v>0</v>
      </c>
      <c r="M200">
        <v>28874540000</v>
      </c>
      <c r="N200">
        <v>-11.579269</v>
      </c>
      <c r="P200" s="6">
        <f t="shared" si="49"/>
        <v>29.374300000000002</v>
      </c>
      <c r="Q200" s="6">
        <f t="shared" si="50"/>
        <v>-11.945893999999999</v>
      </c>
      <c r="R200" s="44">
        <f t="shared" si="51"/>
        <v>-12.301183999999999</v>
      </c>
      <c r="S200" s="44">
        <f t="shared" si="52"/>
        <v>-13.340422</v>
      </c>
      <c r="T200" s="44">
        <f t="shared" si="53"/>
        <v>-16.786415000000002</v>
      </c>
      <c r="U200" s="44">
        <f t="shared" si="54"/>
        <v>-27.851472999999999</v>
      </c>
      <c r="V200" s="44">
        <f t="shared" si="55"/>
        <v>0</v>
      </c>
    </row>
    <row r="201" spans="2:22" x14ac:dyDescent="0.25">
      <c r="B201">
        <v>28999480000</v>
      </c>
      <c r="C201">
        <v>-11.301999</v>
      </c>
      <c r="E201" s="6">
        <f t="shared" si="42"/>
        <v>29.49924</v>
      </c>
      <c r="F201" s="6">
        <f t="shared" si="43"/>
        <v>-11.508858999999999</v>
      </c>
      <c r="G201" s="44">
        <f t="shared" si="44"/>
        <v>-11.867964000000001</v>
      </c>
      <c r="H201" s="44">
        <f t="shared" si="45"/>
        <v>-13.412132</v>
      </c>
      <c r="I201" s="44">
        <f t="shared" si="46"/>
        <v>-21.717648000000001</v>
      </c>
      <c r="J201" s="44">
        <f t="shared" si="47"/>
        <v>-36.742966000000003</v>
      </c>
      <c r="K201" s="44">
        <f t="shared" si="48"/>
        <v>0</v>
      </c>
      <c r="M201">
        <v>28999480000</v>
      </c>
      <c r="N201">
        <v>-11.681746</v>
      </c>
      <c r="P201" s="6">
        <f t="shared" si="49"/>
        <v>29.49924</v>
      </c>
      <c r="Q201" s="6">
        <f t="shared" si="50"/>
        <v>-12.033759999999999</v>
      </c>
      <c r="R201" s="44">
        <f t="shared" si="51"/>
        <v>-12.389791000000001</v>
      </c>
      <c r="S201" s="44">
        <f t="shared" si="52"/>
        <v>-13.412948999999999</v>
      </c>
      <c r="T201" s="44">
        <f t="shared" si="53"/>
        <v>-16.699611999999998</v>
      </c>
      <c r="U201" s="44">
        <f t="shared" si="54"/>
        <v>-27.570461000000002</v>
      </c>
      <c r="V201" s="44">
        <f t="shared" si="55"/>
        <v>0</v>
      </c>
    </row>
    <row r="202" spans="2:22" x14ac:dyDescent="0.25">
      <c r="B202">
        <v>29124420000</v>
      </c>
      <c r="C202">
        <v>-11.365135</v>
      </c>
      <c r="E202" s="6">
        <f t="shared" si="42"/>
        <v>29.624179999999999</v>
      </c>
      <c r="F202" s="6">
        <f t="shared" si="43"/>
        <v>-11.547995</v>
      </c>
      <c r="G202" s="44">
        <f t="shared" si="44"/>
        <v>-11.910368</v>
      </c>
      <c r="H202" s="44">
        <f t="shared" si="45"/>
        <v>-13.349626000000001</v>
      </c>
      <c r="I202" s="44">
        <f t="shared" si="46"/>
        <v>-20.964489</v>
      </c>
      <c r="J202" s="44">
        <f t="shared" si="47"/>
        <v>-36.481971999999999</v>
      </c>
      <c r="K202" s="44">
        <f t="shared" si="48"/>
        <v>0</v>
      </c>
      <c r="M202">
        <v>29124420000</v>
      </c>
      <c r="N202">
        <v>-11.775197</v>
      </c>
      <c r="P202" s="6">
        <f t="shared" si="49"/>
        <v>29.624179999999999</v>
      </c>
      <c r="Q202" s="6">
        <f t="shared" si="50"/>
        <v>-12.125518</v>
      </c>
      <c r="R202" s="44">
        <f t="shared" si="51"/>
        <v>-12.504416000000001</v>
      </c>
      <c r="S202" s="44">
        <f t="shared" si="52"/>
        <v>-13.600776</v>
      </c>
      <c r="T202" s="44">
        <f t="shared" si="53"/>
        <v>-17.013235000000002</v>
      </c>
      <c r="U202" s="44">
        <f t="shared" si="54"/>
        <v>-28.195540999999999</v>
      </c>
      <c r="V202" s="44">
        <f t="shared" si="55"/>
        <v>0</v>
      </c>
    </row>
    <row r="203" spans="2:22" x14ac:dyDescent="0.25">
      <c r="B203">
        <v>29249360000</v>
      </c>
      <c r="C203">
        <v>-11.416843999999999</v>
      </c>
      <c r="E203" s="6">
        <f t="shared" si="42"/>
        <v>29.749120000000001</v>
      </c>
      <c r="F203" s="6">
        <f t="shared" si="43"/>
        <v>-11.597963</v>
      </c>
      <c r="G203" s="44">
        <f t="shared" si="44"/>
        <v>-11.97505</v>
      </c>
      <c r="H203" s="44">
        <f t="shared" si="45"/>
        <v>-13.429695000000001</v>
      </c>
      <c r="I203" s="44">
        <f t="shared" si="46"/>
        <v>-20.866304</v>
      </c>
      <c r="J203" s="44">
        <f t="shared" si="47"/>
        <v>-36.504306999999997</v>
      </c>
      <c r="K203" s="44">
        <f t="shared" si="48"/>
        <v>0</v>
      </c>
      <c r="M203">
        <v>29249360000</v>
      </c>
      <c r="N203">
        <v>-11.863327</v>
      </c>
      <c r="P203" s="6">
        <f t="shared" si="49"/>
        <v>29.749120000000001</v>
      </c>
      <c r="Q203" s="6">
        <f t="shared" si="50"/>
        <v>-12.221859</v>
      </c>
      <c r="R203" s="44">
        <f t="shared" si="51"/>
        <v>-12.630948</v>
      </c>
      <c r="S203" s="44">
        <f t="shared" si="52"/>
        <v>-13.859536</v>
      </c>
      <c r="T203" s="44">
        <f t="shared" si="53"/>
        <v>-17.599025999999999</v>
      </c>
      <c r="U203" s="44">
        <f t="shared" si="54"/>
        <v>-29.074451</v>
      </c>
      <c r="V203" s="44">
        <f t="shared" si="55"/>
        <v>0</v>
      </c>
    </row>
    <row r="204" spans="2:22" x14ac:dyDescent="0.25">
      <c r="B204">
        <v>29374300000</v>
      </c>
      <c r="C204">
        <v>-11.463854</v>
      </c>
      <c r="E204" s="6">
        <f t="shared" si="42"/>
        <v>29.87406</v>
      </c>
      <c r="F204" s="6">
        <f t="shared" si="43"/>
        <v>-11.633512</v>
      </c>
      <c r="G204" s="44">
        <f t="shared" si="44"/>
        <v>-12.013232</v>
      </c>
      <c r="H204" s="44">
        <f t="shared" si="45"/>
        <v>-13.421433</v>
      </c>
      <c r="I204" s="44">
        <f t="shared" si="46"/>
        <v>-20.422625</v>
      </c>
      <c r="J204" s="44">
        <f t="shared" si="47"/>
        <v>-36.348197999999996</v>
      </c>
      <c r="K204" s="44">
        <f t="shared" si="48"/>
        <v>0</v>
      </c>
      <c r="M204">
        <v>29374300000</v>
      </c>
      <c r="N204">
        <v>-11.945893999999999</v>
      </c>
      <c r="P204" s="6">
        <f t="shared" si="49"/>
        <v>29.87406</v>
      </c>
      <c r="Q204" s="6">
        <f t="shared" si="50"/>
        <v>-12.296521</v>
      </c>
      <c r="R204" s="44">
        <f t="shared" si="51"/>
        <v>-12.734126</v>
      </c>
      <c r="S204" s="44">
        <f t="shared" si="52"/>
        <v>-14.089111000000001</v>
      </c>
      <c r="T204" s="44">
        <f t="shared" si="53"/>
        <v>-18.140512000000001</v>
      </c>
      <c r="U204" s="44">
        <f t="shared" si="54"/>
        <v>-29.854965</v>
      </c>
      <c r="V204" s="44">
        <f t="shared" si="55"/>
        <v>0</v>
      </c>
    </row>
    <row r="205" spans="2:22" x14ac:dyDescent="0.25">
      <c r="B205">
        <v>29499240000</v>
      </c>
      <c r="C205">
        <v>-11.508858999999999</v>
      </c>
      <c r="E205" s="6">
        <f t="shared" si="42"/>
        <v>29.998999999999999</v>
      </c>
      <c r="F205" s="6">
        <f t="shared" si="43"/>
        <v>-11.666021000000001</v>
      </c>
      <c r="G205" s="44">
        <f t="shared" si="44"/>
        <v>-12.048498</v>
      </c>
      <c r="H205" s="44">
        <f t="shared" si="45"/>
        <v>-13.434998</v>
      </c>
      <c r="I205" s="44">
        <f t="shared" si="46"/>
        <v>-20.116318</v>
      </c>
      <c r="J205" s="44">
        <f t="shared" si="47"/>
        <v>-36.207737000000002</v>
      </c>
      <c r="K205" s="44">
        <f t="shared" si="48"/>
        <v>0</v>
      </c>
      <c r="M205">
        <v>29499240000</v>
      </c>
      <c r="N205">
        <v>-12.033759999999999</v>
      </c>
      <c r="P205" s="6">
        <f t="shared" si="49"/>
        <v>29.998999999999999</v>
      </c>
      <c r="Q205" s="6">
        <f t="shared" si="50"/>
        <v>-12.351537</v>
      </c>
      <c r="R205" s="44">
        <f t="shared" si="51"/>
        <v>-12.816435</v>
      </c>
      <c r="S205" s="44">
        <f t="shared" si="52"/>
        <v>-14.307238</v>
      </c>
      <c r="T205" s="44">
        <f t="shared" si="53"/>
        <v>-18.730692000000001</v>
      </c>
      <c r="U205" s="44">
        <f t="shared" si="54"/>
        <v>-30.834914999999999</v>
      </c>
      <c r="V205" s="44">
        <f t="shared" si="55"/>
        <v>0</v>
      </c>
    </row>
    <row r="206" spans="2:22" x14ac:dyDescent="0.25">
      <c r="B206">
        <v>29624180000</v>
      </c>
      <c r="C206">
        <v>-11.547995</v>
      </c>
      <c r="M206">
        <v>29624180000</v>
      </c>
      <c r="N206">
        <v>-12.125518</v>
      </c>
    </row>
    <row r="207" spans="2:22" x14ac:dyDescent="0.25">
      <c r="B207">
        <v>29749120000</v>
      </c>
      <c r="C207">
        <v>-11.597963</v>
      </c>
      <c r="M207">
        <v>29749120000</v>
      </c>
      <c r="N207">
        <v>-12.221859</v>
      </c>
    </row>
    <row r="208" spans="2:22" x14ac:dyDescent="0.25">
      <c r="B208">
        <v>29874060000</v>
      </c>
      <c r="C208">
        <v>-11.633512</v>
      </c>
      <c r="M208">
        <v>29874060000</v>
      </c>
      <c r="N208">
        <v>-12.296521</v>
      </c>
    </row>
    <row r="209" spans="2:14" x14ac:dyDescent="0.25">
      <c r="B209">
        <v>29999000000</v>
      </c>
      <c r="C209">
        <v>-11.666021000000001</v>
      </c>
      <c r="M209">
        <v>29999000000</v>
      </c>
      <c r="N209">
        <v>-12.351537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273</v>
      </c>
      <c r="M214" t="s">
        <v>23</v>
      </c>
      <c r="N214" t="s">
        <v>273</v>
      </c>
    </row>
    <row r="215" spans="2:14" x14ac:dyDescent="0.25">
      <c r="B215">
        <v>5011000000</v>
      </c>
      <c r="C215">
        <v>-38.09507</v>
      </c>
      <c r="M215">
        <v>5011000000</v>
      </c>
      <c r="N215">
        <v>-39.589767000000002</v>
      </c>
    </row>
    <row r="216" spans="2:14" x14ac:dyDescent="0.25">
      <c r="B216">
        <v>5135940000</v>
      </c>
      <c r="C216">
        <v>-37.516967999999999</v>
      </c>
      <c r="M216">
        <v>5135940000</v>
      </c>
      <c r="N216">
        <v>-39.061539000000003</v>
      </c>
    </row>
    <row r="217" spans="2:14" x14ac:dyDescent="0.25">
      <c r="B217">
        <v>5260880000</v>
      </c>
      <c r="C217">
        <v>-36.663685000000001</v>
      </c>
      <c r="M217">
        <v>5260880000</v>
      </c>
      <c r="N217">
        <v>-38.279732000000003</v>
      </c>
    </row>
    <row r="218" spans="2:14" x14ac:dyDescent="0.25">
      <c r="B218">
        <v>5385820000</v>
      </c>
      <c r="C218">
        <v>-35.373936</v>
      </c>
      <c r="M218">
        <v>5385820000</v>
      </c>
      <c r="N218">
        <v>-37.140106000000003</v>
      </c>
    </row>
    <row r="219" spans="2:14" x14ac:dyDescent="0.25">
      <c r="B219">
        <v>5510760000</v>
      </c>
      <c r="C219">
        <v>-34.308639999999997</v>
      </c>
      <c r="M219">
        <v>5510760000</v>
      </c>
      <c r="N219">
        <v>-36.220917</v>
      </c>
    </row>
    <row r="220" spans="2:14" x14ac:dyDescent="0.25">
      <c r="B220">
        <v>5635700000</v>
      </c>
      <c r="C220">
        <v>-33.155692999999999</v>
      </c>
      <c r="M220">
        <v>5635700000</v>
      </c>
      <c r="N220">
        <v>-35.264214000000003</v>
      </c>
    </row>
    <row r="221" spans="2:14" x14ac:dyDescent="0.25">
      <c r="B221">
        <v>5760640000</v>
      </c>
      <c r="C221">
        <v>-31.997312999999998</v>
      </c>
      <c r="M221">
        <v>5760640000</v>
      </c>
      <c r="N221">
        <v>-34.351455999999999</v>
      </c>
    </row>
    <row r="222" spans="2:14" x14ac:dyDescent="0.25">
      <c r="B222">
        <v>5885580000</v>
      </c>
      <c r="C222">
        <v>-30.904554000000001</v>
      </c>
      <c r="M222">
        <v>5885580000</v>
      </c>
      <c r="N222">
        <v>-33.373202999999997</v>
      </c>
    </row>
    <row r="223" spans="2:14" x14ac:dyDescent="0.25">
      <c r="B223">
        <v>6010520000</v>
      </c>
      <c r="C223">
        <v>-29.418091</v>
      </c>
      <c r="M223">
        <v>6010520000</v>
      </c>
      <c r="N223">
        <v>-31.517005999999999</v>
      </c>
    </row>
    <row r="224" spans="2:14" x14ac:dyDescent="0.25">
      <c r="B224">
        <v>6135460000</v>
      </c>
      <c r="C224">
        <v>-27.377413000000001</v>
      </c>
      <c r="M224">
        <v>6135460000</v>
      </c>
      <c r="N224">
        <v>-28.989287999999998</v>
      </c>
    </row>
    <row r="225" spans="2:14" x14ac:dyDescent="0.25">
      <c r="B225">
        <v>6260400000</v>
      </c>
      <c r="C225">
        <v>-24.707198999999999</v>
      </c>
      <c r="M225">
        <v>6260400000</v>
      </c>
      <c r="N225">
        <v>-25.801168000000001</v>
      </c>
    </row>
    <row r="226" spans="2:14" x14ac:dyDescent="0.25">
      <c r="B226">
        <v>6385340000</v>
      </c>
      <c r="C226">
        <v>-22.695537999999999</v>
      </c>
      <c r="M226">
        <v>6385340000</v>
      </c>
      <c r="N226">
        <v>-23.190802000000001</v>
      </c>
    </row>
    <row r="227" spans="2:14" x14ac:dyDescent="0.25">
      <c r="B227">
        <v>6510280000</v>
      </c>
      <c r="C227">
        <v>-20.343703999999999</v>
      </c>
      <c r="M227">
        <v>6510280000</v>
      </c>
      <c r="N227">
        <v>-20.298802999999999</v>
      </c>
    </row>
    <row r="228" spans="2:14" x14ac:dyDescent="0.25">
      <c r="B228">
        <v>6635220000</v>
      </c>
      <c r="C228">
        <v>-17.884630000000001</v>
      </c>
      <c r="M228">
        <v>6635220000</v>
      </c>
      <c r="N228">
        <v>-17.795546999999999</v>
      </c>
    </row>
    <row r="229" spans="2:14" x14ac:dyDescent="0.25">
      <c r="B229">
        <v>6760160000</v>
      </c>
      <c r="C229">
        <v>-15.937798000000001</v>
      </c>
      <c r="M229">
        <v>6760160000</v>
      </c>
      <c r="N229">
        <v>-15.873424999999999</v>
      </c>
    </row>
    <row r="230" spans="2:14" x14ac:dyDescent="0.25">
      <c r="B230">
        <v>6885100000</v>
      </c>
      <c r="C230">
        <v>-14.598762000000001</v>
      </c>
      <c r="M230">
        <v>6885100000</v>
      </c>
      <c r="N230">
        <v>-14.535780000000001</v>
      </c>
    </row>
    <row r="231" spans="2:14" x14ac:dyDescent="0.25">
      <c r="B231">
        <v>7010040000</v>
      </c>
      <c r="C231">
        <v>-12.671714</v>
      </c>
      <c r="M231">
        <v>7010040000</v>
      </c>
      <c r="N231">
        <v>-12.625135</v>
      </c>
    </row>
    <row r="232" spans="2:14" x14ac:dyDescent="0.25">
      <c r="B232">
        <v>7134980000</v>
      </c>
      <c r="C232">
        <v>-11.083378</v>
      </c>
      <c r="M232">
        <v>7134980000</v>
      </c>
      <c r="N232">
        <v>-11.145289999999999</v>
      </c>
    </row>
    <row r="233" spans="2:14" x14ac:dyDescent="0.25">
      <c r="B233">
        <v>7259920000</v>
      </c>
      <c r="C233">
        <v>-10.321747999999999</v>
      </c>
      <c r="M233">
        <v>7259920000</v>
      </c>
      <c r="N233">
        <v>-10.475947</v>
      </c>
    </row>
    <row r="234" spans="2:14" x14ac:dyDescent="0.25">
      <c r="B234">
        <v>7384860000</v>
      </c>
      <c r="C234">
        <v>-9.5427178999999995</v>
      </c>
      <c r="M234">
        <v>7384860000</v>
      </c>
      <c r="N234">
        <v>-9.825386</v>
      </c>
    </row>
    <row r="235" spans="2:14" x14ac:dyDescent="0.25">
      <c r="B235">
        <v>7509800000</v>
      </c>
      <c r="C235">
        <v>-8.8465948000000001</v>
      </c>
      <c r="M235">
        <v>7509800000</v>
      </c>
      <c r="N235">
        <v>-9.2888260000000002</v>
      </c>
    </row>
    <row r="236" spans="2:14" x14ac:dyDescent="0.25">
      <c r="B236">
        <v>7634740000</v>
      </c>
      <c r="C236">
        <v>-8.3888558999999994</v>
      </c>
      <c r="M236">
        <v>7634740000</v>
      </c>
      <c r="N236">
        <v>-8.9977789000000001</v>
      </c>
    </row>
    <row r="237" spans="2:14" x14ac:dyDescent="0.25">
      <c r="B237">
        <v>7759680000</v>
      </c>
      <c r="C237">
        <v>-7.9781269999999997</v>
      </c>
      <c r="M237">
        <v>7759680000</v>
      </c>
      <c r="N237">
        <v>-8.7915524999999999</v>
      </c>
    </row>
    <row r="238" spans="2:14" x14ac:dyDescent="0.25">
      <c r="B238">
        <v>7884620000</v>
      </c>
      <c r="C238">
        <v>-7.6093197000000004</v>
      </c>
      <c r="M238">
        <v>7884620000</v>
      </c>
      <c r="N238">
        <v>-8.5572642999999999</v>
      </c>
    </row>
    <row r="239" spans="2:14" x14ac:dyDescent="0.25">
      <c r="B239">
        <v>8009560000</v>
      </c>
      <c r="C239">
        <v>-7.2990031000000002</v>
      </c>
      <c r="M239">
        <v>8009560000</v>
      </c>
      <c r="N239">
        <v>-8.4097738</v>
      </c>
    </row>
    <row r="240" spans="2:14" x14ac:dyDescent="0.25">
      <c r="B240">
        <v>8134500000</v>
      </c>
      <c r="C240">
        <v>-7.0895333000000003</v>
      </c>
      <c r="M240">
        <v>8134500000</v>
      </c>
      <c r="N240">
        <v>-8.3102006999999993</v>
      </c>
    </row>
    <row r="241" spans="2:14" x14ac:dyDescent="0.25">
      <c r="B241">
        <v>8259440000</v>
      </c>
      <c r="C241">
        <v>-6.8470421000000004</v>
      </c>
      <c r="M241">
        <v>8259440000</v>
      </c>
      <c r="N241">
        <v>-8.1669549999999997</v>
      </c>
    </row>
    <row r="242" spans="2:14" x14ac:dyDescent="0.25">
      <c r="B242">
        <v>8384380000</v>
      </c>
      <c r="C242">
        <v>-6.7636384999999999</v>
      </c>
      <c r="M242">
        <v>8384380000</v>
      </c>
      <c r="N242">
        <v>-8.1227187999999995</v>
      </c>
    </row>
    <row r="243" spans="2:14" x14ac:dyDescent="0.25">
      <c r="B243">
        <v>8509320000</v>
      </c>
      <c r="C243">
        <v>-6.6629500000000004</v>
      </c>
      <c r="M243">
        <v>8509320000</v>
      </c>
      <c r="N243">
        <v>-8.0956296999999999</v>
      </c>
    </row>
    <row r="244" spans="2:14" x14ac:dyDescent="0.25">
      <c r="B244">
        <v>8634260000</v>
      </c>
      <c r="C244">
        <v>-6.5638408999999998</v>
      </c>
      <c r="M244">
        <v>8634260000</v>
      </c>
      <c r="N244">
        <v>-8.0392857000000006</v>
      </c>
    </row>
    <row r="245" spans="2:14" x14ac:dyDescent="0.25">
      <c r="B245">
        <v>8759200000</v>
      </c>
      <c r="C245">
        <v>-6.4966941</v>
      </c>
      <c r="M245">
        <v>8759200000</v>
      </c>
      <c r="N245">
        <v>-8.0247306999999992</v>
      </c>
    </row>
    <row r="246" spans="2:14" x14ac:dyDescent="0.25">
      <c r="B246">
        <v>8884140000</v>
      </c>
      <c r="C246">
        <v>-6.4294099999999998</v>
      </c>
      <c r="M246">
        <v>8884140000</v>
      </c>
      <c r="N246">
        <v>-8.0330858000000003</v>
      </c>
    </row>
    <row r="247" spans="2:14" x14ac:dyDescent="0.25">
      <c r="B247">
        <v>9009080000</v>
      </c>
      <c r="C247">
        <v>-6.3033685999999998</v>
      </c>
      <c r="M247">
        <v>9009080000</v>
      </c>
      <c r="N247">
        <v>-7.9763640999999996</v>
      </c>
    </row>
    <row r="248" spans="2:14" x14ac:dyDescent="0.25">
      <c r="B248">
        <v>9134020000</v>
      </c>
      <c r="C248">
        <v>-6.2573457000000001</v>
      </c>
      <c r="M248">
        <v>9134020000</v>
      </c>
      <c r="N248">
        <v>-7.9650740999999998</v>
      </c>
    </row>
    <row r="249" spans="2:14" x14ac:dyDescent="0.25">
      <c r="B249">
        <v>9258960000</v>
      </c>
      <c r="C249">
        <v>-6.2323275000000002</v>
      </c>
      <c r="M249">
        <v>9258960000</v>
      </c>
      <c r="N249">
        <v>-7.9887924000000003</v>
      </c>
    </row>
    <row r="250" spans="2:14" x14ac:dyDescent="0.25">
      <c r="B250">
        <v>9383900000</v>
      </c>
      <c r="C250">
        <v>-6.1776624</v>
      </c>
      <c r="M250">
        <v>9383900000</v>
      </c>
      <c r="N250">
        <v>-7.9939169999999997</v>
      </c>
    </row>
    <row r="251" spans="2:14" x14ac:dyDescent="0.25">
      <c r="B251">
        <v>9508840000</v>
      </c>
      <c r="C251">
        <v>-6.1307697000000001</v>
      </c>
      <c r="M251">
        <v>9508840000</v>
      </c>
      <c r="N251">
        <v>-7.9763850999999999</v>
      </c>
    </row>
    <row r="252" spans="2:14" x14ac:dyDescent="0.25">
      <c r="B252">
        <v>9633780000</v>
      </c>
      <c r="C252">
        <v>-6.1597567</v>
      </c>
      <c r="M252">
        <v>9633780000</v>
      </c>
      <c r="N252">
        <v>-8.0318871000000005</v>
      </c>
    </row>
    <row r="253" spans="2:14" x14ac:dyDescent="0.25">
      <c r="B253">
        <v>9758720000</v>
      </c>
      <c r="C253">
        <v>-6.1544046000000003</v>
      </c>
      <c r="M253">
        <v>9758720000</v>
      </c>
      <c r="N253">
        <v>-8.0628270999999998</v>
      </c>
    </row>
    <row r="254" spans="2:14" x14ac:dyDescent="0.25">
      <c r="B254">
        <v>9883660000</v>
      </c>
      <c r="C254">
        <v>-6.1248398000000002</v>
      </c>
      <c r="M254">
        <v>9883660000</v>
      </c>
      <c r="N254">
        <v>-8.0643405999999995</v>
      </c>
    </row>
    <row r="255" spans="2:14" x14ac:dyDescent="0.25">
      <c r="B255">
        <v>10008600000</v>
      </c>
      <c r="C255">
        <v>-6.1399841000000004</v>
      </c>
      <c r="M255">
        <v>10008600000</v>
      </c>
      <c r="N255">
        <v>-8.0981102000000007</v>
      </c>
    </row>
    <row r="256" spans="2:14" x14ac:dyDescent="0.25">
      <c r="B256">
        <v>10133540000</v>
      </c>
      <c r="C256">
        <v>-6.1553053999999996</v>
      </c>
      <c r="M256">
        <v>10133540000</v>
      </c>
      <c r="N256">
        <v>-8.1391077000000003</v>
      </c>
    </row>
    <row r="257" spans="2:14" x14ac:dyDescent="0.25">
      <c r="B257">
        <v>10258480000</v>
      </c>
      <c r="C257">
        <v>-6.1607947000000003</v>
      </c>
      <c r="M257">
        <v>10258480000</v>
      </c>
      <c r="N257">
        <v>-8.1690321000000008</v>
      </c>
    </row>
    <row r="258" spans="2:14" x14ac:dyDescent="0.25">
      <c r="B258">
        <v>10383420000</v>
      </c>
      <c r="C258">
        <v>-6.1814904000000004</v>
      </c>
      <c r="M258">
        <v>10383420000</v>
      </c>
      <c r="N258">
        <v>-8.2017144999999996</v>
      </c>
    </row>
    <row r="259" spans="2:14" x14ac:dyDescent="0.25">
      <c r="B259">
        <v>10508360000</v>
      </c>
      <c r="C259">
        <v>-6.2112951000000001</v>
      </c>
      <c r="M259">
        <v>10508360000</v>
      </c>
      <c r="N259">
        <v>-8.2372952000000002</v>
      </c>
    </row>
    <row r="260" spans="2:14" x14ac:dyDescent="0.25">
      <c r="B260">
        <v>10633300000</v>
      </c>
      <c r="C260">
        <v>-6.2311434999999999</v>
      </c>
      <c r="M260">
        <v>10633300000</v>
      </c>
      <c r="N260">
        <v>-8.2560549000000005</v>
      </c>
    </row>
    <row r="261" spans="2:14" x14ac:dyDescent="0.25">
      <c r="B261">
        <v>10758240000</v>
      </c>
      <c r="C261">
        <v>-6.2728868000000002</v>
      </c>
      <c r="M261">
        <v>10758240000</v>
      </c>
      <c r="N261">
        <v>-8.2997359999999993</v>
      </c>
    </row>
    <row r="262" spans="2:14" x14ac:dyDescent="0.25">
      <c r="B262">
        <v>10883180000</v>
      </c>
      <c r="C262">
        <v>-6.2966514</v>
      </c>
      <c r="M262">
        <v>10883180000</v>
      </c>
      <c r="N262">
        <v>-8.3219584999999991</v>
      </c>
    </row>
    <row r="263" spans="2:14" x14ac:dyDescent="0.25">
      <c r="B263">
        <v>11008120000</v>
      </c>
      <c r="C263">
        <v>-6.3399720000000004</v>
      </c>
      <c r="M263">
        <v>11008120000</v>
      </c>
      <c r="N263">
        <v>-8.3554391999999993</v>
      </c>
    </row>
    <row r="264" spans="2:14" x14ac:dyDescent="0.25">
      <c r="B264">
        <v>11133060000</v>
      </c>
      <c r="C264">
        <v>-6.3795609000000004</v>
      </c>
      <c r="M264">
        <v>11133060000</v>
      </c>
      <c r="N264">
        <v>-8.4012527000000006</v>
      </c>
    </row>
    <row r="265" spans="2:14" x14ac:dyDescent="0.25">
      <c r="B265">
        <v>11258000000</v>
      </c>
      <c r="C265">
        <v>-6.3998613000000004</v>
      </c>
      <c r="M265">
        <v>11258000000</v>
      </c>
      <c r="N265">
        <v>-8.4314680000000006</v>
      </c>
    </row>
    <row r="266" spans="2:14" x14ac:dyDescent="0.25">
      <c r="B266">
        <v>11382940000</v>
      </c>
      <c r="C266">
        <v>-6.4327455000000002</v>
      </c>
      <c r="M266">
        <v>11382940000</v>
      </c>
      <c r="N266">
        <v>-8.4343853000000006</v>
      </c>
    </row>
    <row r="267" spans="2:14" x14ac:dyDescent="0.25">
      <c r="B267">
        <v>11507880000</v>
      </c>
      <c r="C267">
        <v>-6.4793476999999999</v>
      </c>
      <c r="M267">
        <v>11507880000</v>
      </c>
      <c r="N267">
        <v>-8.4502468000000004</v>
      </c>
    </row>
    <row r="268" spans="2:14" x14ac:dyDescent="0.25">
      <c r="B268">
        <v>11632820000</v>
      </c>
      <c r="C268">
        <v>-6.4985951999999996</v>
      </c>
      <c r="M268">
        <v>11632820000</v>
      </c>
      <c r="N268">
        <v>-8.4549780000000005</v>
      </c>
    </row>
    <row r="269" spans="2:14" x14ac:dyDescent="0.25">
      <c r="B269">
        <v>11757760000</v>
      </c>
      <c r="C269">
        <v>-6.5231700000000004</v>
      </c>
      <c r="M269">
        <v>11757760000</v>
      </c>
      <c r="N269">
        <v>-8.4677992</v>
      </c>
    </row>
    <row r="270" spans="2:14" x14ac:dyDescent="0.25">
      <c r="B270">
        <v>11882700000</v>
      </c>
      <c r="C270">
        <v>-6.5355109999999996</v>
      </c>
      <c r="M270">
        <v>11882700000</v>
      </c>
      <c r="N270">
        <v>-8.4964656999999999</v>
      </c>
    </row>
    <row r="271" spans="2:14" x14ac:dyDescent="0.25">
      <c r="B271">
        <v>12007640000</v>
      </c>
      <c r="C271">
        <v>-6.5255976000000002</v>
      </c>
      <c r="M271">
        <v>12007640000</v>
      </c>
      <c r="N271">
        <v>-8.5261879</v>
      </c>
    </row>
    <row r="272" spans="2:14" x14ac:dyDescent="0.25">
      <c r="B272">
        <v>12132580000</v>
      </c>
      <c r="C272">
        <v>-6.5130062000000004</v>
      </c>
      <c r="M272">
        <v>12132580000</v>
      </c>
      <c r="N272">
        <v>-8.5514650000000003</v>
      </c>
    </row>
    <row r="273" spans="2:14" x14ac:dyDescent="0.25">
      <c r="B273">
        <v>12257520000</v>
      </c>
      <c r="C273">
        <v>-6.5029143999999999</v>
      </c>
      <c r="M273">
        <v>12257520000</v>
      </c>
      <c r="N273">
        <v>-8.5746821999999998</v>
      </c>
    </row>
    <row r="274" spans="2:14" x14ac:dyDescent="0.25">
      <c r="B274">
        <v>12382460000</v>
      </c>
      <c r="C274">
        <v>-6.5068450000000002</v>
      </c>
      <c r="M274">
        <v>12382460000</v>
      </c>
      <c r="N274">
        <v>-8.5840101000000004</v>
      </c>
    </row>
    <row r="275" spans="2:14" x14ac:dyDescent="0.25">
      <c r="B275">
        <v>12507400000</v>
      </c>
      <c r="C275">
        <v>-6.5339407999999999</v>
      </c>
      <c r="M275">
        <v>12507400000</v>
      </c>
      <c r="N275">
        <v>-8.6160306999999996</v>
      </c>
    </row>
    <row r="276" spans="2:14" x14ac:dyDescent="0.25">
      <c r="B276">
        <v>12632340000</v>
      </c>
      <c r="C276">
        <v>-6.5397625000000001</v>
      </c>
      <c r="M276">
        <v>12632340000</v>
      </c>
      <c r="N276">
        <v>-8.6430606999999995</v>
      </c>
    </row>
    <row r="277" spans="2:14" x14ac:dyDescent="0.25">
      <c r="B277">
        <v>12757280000</v>
      </c>
      <c r="C277">
        <v>-6.5317512000000004</v>
      </c>
      <c r="M277">
        <v>12757280000</v>
      </c>
      <c r="N277">
        <v>-8.6577072000000008</v>
      </c>
    </row>
    <row r="278" spans="2:14" x14ac:dyDescent="0.25">
      <c r="B278">
        <v>12882220000</v>
      </c>
      <c r="C278">
        <v>-6.5515447</v>
      </c>
      <c r="M278">
        <v>12882220000</v>
      </c>
      <c r="N278">
        <v>-8.6951847000000004</v>
      </c>
    </row>
    <row r="279" spans="2:14" x14ac:dyDescent="0.25">
      <c r="B279">
        <v>13007160000</v>
      </c>
      <c r="C279">
        <v>-6.5531769000000004</v>
      </c>
      <c r="M279">
        <v>13007160000</v>
      </c>
      <c r="N279">
        <v>-8.7027683000000007</v>
      </c>
    </row>
    <row r="280" spans="2:14" x14ac:dyDescent="0.25">
      <c r="B280">
        <v>13132100000</v>
      </c>
      <c r="C280">
        <v>-6.5819564000000002</v>
      </c>
      <c r="M280">
        <v>13132100000</v>
      </c>
      <c r="N280">
        <v>-8.7184486000000003</v>
      </c>
    </row>
    <row r="281" spans="2:14" x14ac:dyDescent="0.25">
      <c r="B281">
        <v>13257040000</v>
      </c>
      <c r="C281">
        <v>-6.6061377999999999</v>
      </c>
      <c r="M281">
        <v>13257040000</v>
      </c>
      <c r="N281">
        <v>-8.7162304000000006</v>
      </c>
    </row>
    <row r="282" spans="2:14" x14ac:dyDescent="0.25">
      <c r="B282">
        <v>13381980000</v>
      </c>
      <c r="C282">
        <v>-6.6104020999999999</v>
      </c>
      <c r="M282">
        <v>13381980000</v>
      </c>
      <c r="N282">
        <v>-8.7177219000000008</v>
      </c>
    </row>
    <row r="283" spans="2:14" x14ac:dyDescent="0.25">
      <c r="B283">
        <v>13506920000</v>
      </c>
      <c r="C283">
        <v>-6.6069851000000002</v>
      </c>
      <c r="M283">
        <v>13506920000</v>
      </c>
      <c r="N283">
        <v>-8.7038927000000008</v>
      </c>
    </row>
    <row r="284" spans="2:14" x14ac:dyDescent="0.25">
      <c r="B284">
        <v>13631860000</v>
      </c>
      <c r="C284">
        <v>-6.6165709000000001</v>
      </c>
      <c r="M284">
        <v>13631860000</v>
      </c>
      <c r="N284">
        <v>-8.7127371</v>
      </c>
    </row>
    <row r="285" spans="2:14" x14ac:dyDescent="0.25">
      <c r="B285">
        <v>13756800000</v>
      </c>
      <c r="C285">
        <v>-6.5917462999999996</v>
      </c>
      <c r="M285">
        <v>13756800000</v>
      </c>
      <c r="N285">
        <v>-8.6766558000000007</v>
      </c>
    </row>
    <row r="286" spans="2:14" x14ac:dyDescent="0.25">
      <c r="B286">
        <v>13881740000</v>
      </c>
      <c r="C286">
        <v>-6.5749244999999998</v>
      </c>
      <c r="M286">
        <v>13881740000</v>
      </c>
      <c r="N286">
        <v>-8.6606921999999997</v>
      </c>
    </row>
    <row r="287" spans="2:14" x14ac:dyDescent="0.25">
      <c r="B287">
        <v>14006680000</v>
      </c>
      <c r="C287">
        <v>-6.59056</v>
      </c>
      <c r="M287">
        <v>14006680000</v>
      </c>
      <c r="N287">
        <v>-8.6690807000000003</v>
      </c>
    </row>
    <row r="288" spans="2:14" x14ac:dyDescent="0.25">
      <c r="B288">
        <v>14131620000</v>
      </c>
      <c r="C288">
        <v>-6.6085004999999999</v>
      </c>
      <c r="M288">
        <v>14131620000</v>
      </c>
      <c r="N288">
        <v>-8.6915282999999999</v>
      </c>
    </row>
    <row r="289" spans="2:14" x14ac:dyDescent="0.25">
      <c r="B289">
        <v>14256560000</v>
      </c>
      <c r="C289">
        <v>-6.5950065000000002</v>
      </c>
      <c r="M289">
        <v>14256560000</v>
      </c>
      <c r="N289">
        <v>-8.6775742000000005</v>
      </c>
    </row>
    <row r="290" spans="2:14" x14ac:dyDescent="0.25">
      <c r="B290">
        <v>14381500000</v>
      </c>
      <c r="C290">
        <v>-6.6128988</v>
      </c>
      <c r="M290">
        <v>14381500000</v>
      </c>
      <c r="N290">
        <v>-8.6821231999999995</v>
      </c>
    </row>
    <row r="291" spans="2:14" x14ac:dyDescent="0.25">
      <c r="B291">
        <v>14506440000</v>
      </c>
      <c r="C291">
        <v>-6.6426128999999996</v>
      </c>
      <c r="M291">
        <v>14506440000</v>
      </c>
      <c r="N291">
        <v>-8.6829251999999997</v>
      </c>
    </row>
    <row r="292" spans="2:14" x14ac:dyDescent="0.25">
      <c r="B292">
        <v>14631380000</v>
      </c>
      <c r="C292">
        <v>-6.6939286999999998</v>
      </c>
      <c r="M292">
        <v>14631380000</v>
      </c>
      <c r="N292">
        <v>-8.6849833000000007</v>
      </c>
    </row>
    <row r="293" spans="2:14" x14ac:dyDescent="0.25">
      <c r="B293">
        <v>14756320000</v>
      </c>
      <c r="C293">
        <v>-6.7362723000000004</v>
      </c>
      <c r="M293">
        <v>14756320000</v>
      </c>
      <c r="N293">
        <v>-8.6829003999999994</v>
      </c>
    </row>
    <row r="294" spans="2:14" x14ac:dyDescent="0.25">
      <c r="B294">
        <v>14881260000</v>
      </c>
      <c r="C294">
        <v>-6.8013358000000004</v>
      </c>
      <c r="M294">
        <v>14881260000</v>
      </c>
      <c r="N294">
        <v>-8.7244729999999997</v>
      </c>
    </row>
    <row r="295" spans="2:14" x14ac:dyDescent="0.25">
      <c r="B295">
        <v>15006200000</v>
      </c>
      <c r="C295">
        <v>-6.8406954000000004</v>
      </c>
      <c r="M295">
        <v>15006200000</v>
      </c>
      <c r="N295">
        <v>-8.7443255999999998</v>
      </c>
    </row>
    <row r="296" spans="2:14" x14ac:dyDescent="0.25">
      <c r="B296">
        <v>15131140000</v>
      </c>
      <c r="C296">
        <v>-6.8810029000000004</v>
      </c>
      <c r="M296">
        <v>15131140000</v>
      </c>
      <c r="N296">
        <v>-8.7720728000000001</v>
      </c>
    </row>
    <row r="297" spans="2:14" x14ac:dyDescent="0.25">
      <c r="B297">
        <v>15256080000</v>
      </c>
      <c r="C297">
        <v>-6.9061246000000001</v>
      </c>
      <c r="M297">
        <v>15256080000</v>
      </c>
      <c r="N297">
        <v>-8.7880239000000007</v>
      </c>
    </row>
    <row r="298" spans="2:14" x14ac:dyDescent="0.25">
      <c r="B298">
        <v>15381020000</v>
      </c>
      <c r="C298">
        <v>-6.9550481</v>
      </c>
      <c r="M298">
        <v>15381020000</v>
      </c>
      <c r="N298">
        <v>-8.8230380999999998</v>
      </c>
    </row>
    <row r="299" spans="2:14" x14ac:dyDescent="0.25">
      <c r="B299">
        <v>15505960000</v>
      </c>
      <c r="C299">
        <v>-6.9668140000000003</v>
      </c>
      <c r="M299">
        <v>15505960000</v>
      </c>
      <c r="N299">
        <v>-8.8243799000000003</v>
      </c>
    </row>
    <row r="300" spans="2:14" x14ac:dyDescent="0.25">
      <c r="B300">
        <v>15630900000</v>
      </c>
      <c r="C300">
        <v>-6.9931973999999997</v>
      </c>
      <c r="M300">
        <v>15630900000</v>
      </c>
      <c r="N300">
        <v>-8.8397340999999994</v>
      </c>
    </row>
    <row r="301" spans="2:14" x14ac:dyDescent="0.25">
      <c r="B301">
        <v>15755840000</v>
      </c>
      <c r="C301">
        <v>-6.998208</v>
      </c>
      <c r="M301">
        <v>15755840000</v>
      </c>
      <c r="N301">
        <v>-8.8383684000000002</v>
      </c>
    </row>
    <row r="302" spans="2:14" x14ac:dyDescent="0.25">
      <c r="B302">
        <v>15880780000</v>
      </c>
      <c r="C302">
        <v>-7.0336518000000003</v>
      </c>
      <c r="M302">
        <v>15880780000</v>
      </c>
      <c r="N302">
        <v>-8.8658762000000007</v>
      </c>
    </row>
    <row r="303" spans="2:14" x14ac:dyDescent="0.25">
      <c r="B303">
        <v>16005720000</v>
      </c>
      <c r="C303">
        <v>-7.0362328999999999</v>
      </c>
      <c r="M303">
        <v>16005720000</v>
      </c>
      <c r="N303">
        <v>-8.8797636000000004</v>
      </c>
    </row>
    <row r="304" spans="2:14" x14ac:dyDescent="0.25">
      <c r="B304">
        <v>16130660000</v>
      </c>
      <c r="C304">
        <v>-7.0601950000000002</v>
      </c>
      <c r="M304">
        <v>16130660000</v>
      </c>
      <c r="N304">
        <v>-8.9201888999999994</v>
      </c>
    </row>
    <row r="305" spans="2:14" x14ac:dyDescent="0.25">
      <c r="B305">
        <v>16255600000</v>
      </c>
      <c r="C305">
        <v>-7.0858435999999996</v>
      </c>
      <c r="M305">
        <v>16255600000</v>
      </c>
      <c r="N305">
        <v>-8.9723368000000008</v>
      </c>
    </row>
    <row r="306" spans="2:14" x14ac:dyDescent="0.25">
      <c r="B306">
        <v>16380540000</v>
      </c>
      <c r="C306">
        <v>-7.1319350999999997</v>
      </c>
      <c r="M306">
        <v>16380540000</v>
      </c>
      <c r="N306">
        <v>-9.0327529999999996</v>
      </c>
    </row>
    <row r="307" spans="2:14" x14ac:dyDescent="0.25">
      <c r="B307">
        <v>16505480000</v>
      </c>
      <c r="C307">
        <v>-7.1650609999999997</v>
      </c>
      <c r="M307">
        <v>16505480000</v>
      </c>
      <c r="N307">
        <v>-9.0791015999999996</v>
      </c>
    </row>
    <row r="308" spans="2:14" x14ac:dyDescent="0.25">
      <c r="B308">
        <v>16630420000</v>
      </c>
      <c r="C308">
        <v>-7.2047261999999996</v>
      </c>
      <c r="M308">
        <v>16630420000</v>
      </c>
      <c r="N308">
        <v>-9.1242322999999992</v>
      </c>
    </row>
    <row r="309" spans="2:14" x14ac:dyDescent="0.25">
      <c r="B309">
        <v>16755360000</v>
      </c>
      <c r="C309">
        <v>-7.2538895999999999</v>
      </c>
      <c r="M309">
        <v>16755360000</v>
      </c>
      <c r="N309">
        <v>-9.1581534999999992</v>
      </c>
    </row>
    <row r="310" spans="2:14" x14ac:dyDescent="0.25">
      <c r="B310">
        <v>16880300000</v>
      </c>
      <c r="C310">
        <v>-7.2794042000000001</v>
      </c>
      <c r="M310">
        <v>16880300000</v>
      </c>
      <c r="N310">
        <v>-9.1624174000000007</v>
      </c>
    </row>
    <row r="311" spans="2:14" x14ac:dyDescent="0.25">
      <c r="B311">
        <v>17005240000</v>
      </c>
      <c r="C311">
        <v>-7.3264174000000004</v>
      </c>
      <c r="M311">
        <v>17005240000</v>
      </c>
      <c r="N311">
        <v>-9.1654215000000008</v>
      </c>
    </row>
    <row r="312" spans="2:14" x14ac:dyDescent="0.25">
      <c r="B312">
        <v>17130180000</v>
      </c>
      <c r="C312">
        <v>-7.3653611999999997</v>
      </c>
      <c r="M312">
        <v>17130180000</v>
      </c>
      <c r="N312">
        <v>-9.1418409</v>
      </c>
    </row>
    <row r="313" spans="2:14" x14ac:dyDescent="0.25">
      <c r="B313">
        <v>17255120000</v>
      </c>
      <c r="C313">
        <v>-7.4250021000000004</v>
      </c>
      <c r="M313">
        <v>17255120000</v>
      </c>
      <c r="N313">
        <v>-9.1104002000000008</v>
      </c>
    </row>
    <row r="314" spans="2:14" x14ac:dyDescent="0.25">
      <c r="B314">
        <v>17380060000</v>
      </c>
      <c r="C314">
        <v>-7.4854760000000002</v>
      </c>
      <c r="M314">
        <v>17380060000</v>
      </c>
      <c r="N314">
        <v>-9.0863314000000006</v>
      </c>
    </row>
    <row r="315" spans="2:14" x14ac:dyDescent="0.25">
      <c r="B315">
        <v>17505000000</v>
      </c>
      <c r="C315">
        <v>-7.5482019999999999</v>
      </c>
      <c r="M315">
        <v>17505000000</v>
      </c>
      <c r="N315">
        <v>-9.0678988</v>
      </c>
    </row>
    <row r="316" spans="2:14" x14ac:dyDescent="0.25">
      <c r="B316">
        <v>17629940000</v>
      </c>
      <c r="C316">
        <v>-7.5896138999999998</v>
      </c>
      <c r="M316">
        <v>17629940000</v>
      </c>
      <c r="N316">
        <v>-9.0510520999999997</v>
      </c>
    </row>
    <row r="317" spans="2:14" x14ac:dyDescent="0.25">
      <c r="B317">
        <v>17754880000</v>
      </c>
      <c r="C317">
        <v>-7.6460419000000002</v>
      </c>
      <c r="M317">
        <v>17754880000</v>
      </c>
      <c r="N317">
        <v>-9.0621147000000004</v>
      </c>
    </row>
    <row r="318" spans="2:14" x14ac:dyDescent="0.25">
      <c r="B318">
        <v>17879820000</v>
      </c>
      <c r="C318">
        <v>-7.7047967999999996</v>
      </c>
      <c r="M318">
        <v>17879820000</v>
      </c>
      <c r="N318">
        <v>-9.0933685000000004</v>
      </c>
    </row>
    <row r="319" spans="2:14" x14ac:dyDescent="0.25">
      <c r="B319">
        <v>18004760000</v>
      </c>
      <c r="C319">
        <v>-7.7762756</v>
      </c>
      <c r="M319">
        <v>18004760000</v>
      </c>
      <c r="N319">
        <v>-9.1483582999999999</v>
      </c>
    </row>
    <row r="320" spans="2:14" x14ac:dyDescent="0.25">
      <c r="B320">
        <v>18129700000</v>
      </c>
      <c r="C320">
        <v>-7.8620501000000003</v>
      </c>
      <c r="M320">
        <v>18129700000</v>
      </c>
      <c r="N320">
        <v>-9.2238349999999993</v>
      </c>
    </row>
    <row r="321" spans="2:14" x14ac:dyDescent="0.25">
      <c r="B321">
        <v>18254640000</v>
      </c>
      <c r="C321">
        <v>-7.9462934000000001</v>
      </c>
      <c r="M321">
        <v>18254640000</v>
      </c>
      <c r="N321">
        <v>-9.3094864000000008</v>
      </c>
    </row>
    <row r="322" spans="2:14" x14ac:dyDescent="0.25">
      <c r="B322">
        <v>18379580000</v>
      </c>
      <c r="C322">
        <v>-8.0438337000000004</v>
      </c>
      <c r="M322">
        <v>18379580000</v>
      </c>
      <c r="N322">
        <v>-9.3998003000000008</v>
      </c>
    </row>
    <row r="323" spans="2:14" x14ac:dyDescent="0.25">
      <c r="B323">
        <v>18504520000</v>
      </c>
      <c r="C323">
        <v>-8.1401824999999999</v>
      </c>
      <c r="M323">
        <v>18504520000</v>
      </c>
      <c r="N323">
        <v>-9.497242</v>
      </c>
    </row>
    <row r="324" spans="2:14" x14ac:dyDescent="0.25">
      <c r="B324">
        <v>18629460000</v>
      </c>
      <c r="C324">
        <v>-8.2533636000000001</v>
      </c>
      <c r="M324">
        <v>18629460000</v>
      </c>
      <c r="N324">
        <v>-9.6157131000000007</v>
      </c>
    </row>
    <row r="325" spans="2:14" x14ac:dyDescent="0.25">
      <c r="B325">
        <v>18754400000</v>
      </c>
      <c r="C325">
        <v>-8.3298635000000001</v>
      </c>
      <c r="M325">
        <v>18754400000</v>
      </c>
      <c r="N325">
        <v>-9.7199211000000005</v>
      </c>
    </row>
    <row r="326" spans="2:14" x14ac:dyDescent="0.25">
      <c r="B326">
        <v>18879340000</v>
      </c>
      <c r="C326">
        <v>-8.4107074999999991</v>
      </c>
      <c r="M326">
        <v>18879340000</v>
      </c>
      <c r="N326">
        <v>-9.8301888000000002</v>
      </c>
    </row>
    <row r="327" spans="2:14" x14ac:dyDescent="0.25">
      <c r="B327">
        <v>19004280000</v>
      </c>
      <c r="C327">
        <v>-8.4666004000000008</v>
      </c>
      <c r="M327">
        <v>19004280000</v>
      </c>
      <c r="N327">
        <v>-9.9376058999999994</v>
      </c>
    </row>
    <row r="328" spans="2:14" x14ac:dyDescent="0.25">
      <c r="B328">
        <v>19129220000</v>
      </c>
      <c r="C328">
        <v>-8.5082044999999997</v>
      </c>
      <c r="M328">
        <v>19129220000</v>
      </c>
      <c r="N328">
        <v>-10.031921000000001</v>
      </c>
    </row>
    <row r="329" spans="2:14" x14ac:dyDescent="0.25">
      <c r="B329">
        <v>19254160000</v>
      </c>
      <c r="C329">
        <v>-8.5176333999999994</v>
      </c>
      <c r="M329">
        <v>19254160000</v>
      </c>
      <c r="N329">
        <v>-10.096579</v>
      </c>
    </row>
    <row r="330" spans="2:14" x14ac:dyDescent="0.25">
      <c r="B330">
        <v>19379100000</v>
      </c>
      <c r="C330">
        <v>-8.5393533999999995</v>
      </c>
      <c r="M330">
        <v>19379100000</v>
      </c>
      <c r="N330">
        <v>-10.161341999999999</v>
      </c>
    </row>
    <row r="331" spans="2:14" x14ac:dyDescent="0.25">
      <c r="B331">
        <v>19504040000</v>
      </c>
      <c r="C331">
        <v>-8.5505104000000003</v>
      </c>
      <c r="M331">
        <v>19504040000</v>
      </c>
      <c r="N331">
        <v>-10.218869</v>
      </c>
    </row>
    <row r="332" spans="2:14" x14ac:dyDescent="0.25">
      <c r="B332">
        <v>19628980000</v>
      </c>
      <c r="C332">
        <v>-8.5603504000000008</v>
      </c>
      <c r="M332">
        <v>19628980000</v>
      </c>
      <c r="N332">
        <v>-10.259328</v>
      </c>
    </row>
    <row r="333" spans="2:14" x14ac:dyDescent="0.25">
      <c r="B333">
        <v>19753920000</v>
      </c>
      <c r="C333">
        <v>-8.591094</v>
      </c>
      <c r="M333">
        <v>19753920000</v>
      </c>
      <c r="N333">
        <v>-10.299780999999999</v>
      </c>
    </row>
    <row r="334" spans="2:14" x14ac:dyDescent="0.25">
      <c r="B334">
        <v>19878860000</v>
      </c>
      <c r="C334">
        <v>-8.6585959999999993</v>
      </c>
      <c r="M334">
        <v>19878860000</v>
      </c>
      <c r="N334">
        <v>-10.351753</v>
      </c>
    </row>
    <row r="335" spans="2:14" x14ac:dyDescent="0.25">
      <c r="B335">
        <v>20003800000</v>
      </c>
      <c r="C335">
        <v>-8.7674856000000005</v>
      </c>
      <c r="M335">
        <v>20003800000</v>
      </c>
      <c r="N335">
        <v>-10.410641999999999</v>
      </c>
    </row>
    <row r="336" spans="2:14" x14ac:dyDescent="0.25">
      <c r="B336">
        <v>20128740000</v>
      </c>
      <c r="C336">
        <v>-8.9108304999999994</v>
      </c>
      <c r="M336">
        <v>20128740000</v>
      </c>
      <c r="N336">
        <v>-10.457924999999999</v>
      </c>
    </row>
    <row r="337" spans="2:14" x14ac:dyDescent="0.25">
      <c r="B337">
        <v>20253680000</v>
      </c>
      <c r="C337">
        <v>-9.0796355999999996</v>
      </c>
      <c r="M337">
        <v>20253680000</v>
      </c>
      <c r="N337">
        <v>-10.526835</v>
      </c>
    </row>
    <row r="338" spans="2:14" x14ac:dyDescent="0.25">
      <c r="B338">
        <v>20378620000</v>
      </c>
      <c r="C338">
        <v>-9.2328720000000004</v>
      </c>
      <c r="M338">
        <v>20378620000</v>
      </c>
      <c r="N338">
        <v>-10.586066000000001</v>
      </c>
    </row>
    <row r="339" spans="2:14" x14ac:dyDescent="0.25">
      <c r="B339">
        <v>20503560000</v>
      </c>
      <c r="C339">
        <v>-9.3451652999999997</v>
      </c>
      <c r="M339">
        <v>20503560000</v>
      </c>
      <c r="N339">
        <v>-10.629</v>
      </c>
    </row>
    <row r="340" spans="2:14" x14ac:dyDescent="0.25">
      <c r="B340">
        <v>20628500000</v>
      </c>
      <c r="C340">
        <v>-9.4208917999999997</v>
      </c>
      <c r="M340">
        <v>20628500000</v>
      </c>
      <c r="N340">
        <v>-10.671480000000001</v>
      </c>
    </row>
    <row r="341" spans="2:14" x14ac:dyDescent="0.25">
      <c r="B341">
        <v>20753440000</v>
      </c>
      <c r="C341">
        <v>-9.4509401000000004</v>
      </c>
      <c r="M341">
        <v>20753440000</v>
      </c>
      <c r="N341">
        <v>-10.718643999999999</v>
      </c>
    </row>
    <row r="342" spans="2:14" x14ac:dyDescent="0.25">
      <c r="B342">
        <v>20878380000</v>
      </c>
      <c r="C342">
        <v>-9.4779347999999999</v>
      </c>
      <c r="M342">
        <v>20878380000</v>
      </c>
      <c r="N342">
        <v>-10.749142000000001</v>
      </c>
    </row>
    <row r="343" spans="2:14" x14ac:dyDescent="0.25">
      <c r="B343">
        <v>21003320000</v>
      </c>
      <c r="C343">
        <v>-9.5185937999999997</v>
      </c>
      <c r="M343">
        <v>21003320000</v>
      </c>
      <c r="N343">
        <v>-10.802241</v>
      </c>
    </row>
    <row r="344" spans="2:14" x14ac:dyDescent="0.25">
      <c r="B344">
        <v>21128260000</v>
      </c>
      <c r="C344">
        <v>-9.5627413000000008</v>
      </c>
      <c r="M344">
        <v>21128260000</v>
      </c>
      <c r="N344">
        <v>-10.839518999999999</v>
      </c>
    </row>
    <row r="345" spans="2:14" x14ac:dyDescent="0.25">
      <c r="B345">
        <v>21253200000</v>
      </c>
      <c r="C345">
        <v>-9.6173306000000007</v>
      </c>
      <c r="M345">
        <v>21253200000</v>
      </c>
      <c r="N345">
        <v>-10.881831</v>
      </c>
    </row>
    <row r="346" spans="2:14" x14ac:dyDescent="0.25">
      <c r="B346">
        <v>21378140000</v>
      </c>
      <c r="C346">
        <v>-9.6762742999999993</v>
      </c>
      <c r="M346">
        <v>21378140000</v>
      </c>
      <c r="N346">
        <v>-10.919025</v>
      </c>
    </row>
    <row r="347" spans="2:14" x14ac:dyDescent="0.25">
      <c r="B347">
        <v>21503080000</v>
      </c>
      <c r="C347">
        <v>-9.7120771000000001</v>
      </c>
      <c r="M347">
        <v>21503080000</v>
      </c>
      <c r="N347">
        <v>-10.985246</v>
      </c>
    </row>
    <row r="348" spans="2:14" x14ac:dyDescent="0.25">
      <c r="B348">
        <v>21628020000</v>
      </c>
      <c r="C348">
        <v>-9.7228060000000003</v>
      </c>
      <c r="M348">
        <v>21628020000</v>
      </c>
      <c r="N348">
        <v>-11.030381999999999</v>
      </c>
    </row>
    <row r="349" spans="2:14" x14ac:dyDescent="0.25">
      <c r="B349">
        <v>21752960000</v>
      </c>
      <c r="C349">
        <v>-9.7759876000000006</v>
      </c>
      <c r="M349">
        <v>21752960000</v>
      </c>
      <c r="N349">
        <v>-11.088715000000001</v>
      </c>
    </row>
    <row r="350" spans="2:14" x14ac:dyDescent="0.25">
      <c r="B350">
        <v>21877900000</v>
      </c>
      <c r="C350">
        <v>-9.7777834000000006</v>
      </c>
      <c r="M350">
        <v>21877900000</v>
      </c>
      <c r="N350">
        <v>-11.117288</v>
      </c>
    </row>
    <row r="351" spans="2:14" x14ac:dyDescent="0.25">
      <c r="B351">
        <v>22002840000</v>
      </c>
      <c r="C351">
        <v>-9.8068904999999997</v>
      </c>
      <c r="M351">
        <v>22002840000</v>
      </c>
      <c r="N351">
        <v>-11.180908000000001</v>
      </c>
    </row>
    <row r="352" spans="2:14" x14ac:dyDescent="0.25">
      <c r="B352">
        <v>22127780000</v>
      </c>
      <c r="C352">
        <v>-9.8599958000000001</v>
      </c>
      <c r="M352">
        <v>22127780000</v>
      </c>
      <c r="N352">
        <v>-11.194356000000001</v>
      </c>
    </row>
    <row r="353" spans="2:14" x14ac:dyDescent="0.25">
      <c r="B353">
        <v>22252720000</v>
      </c>
      <c r="C353">
        <v>-9.9188069999999993</v>
      </c>
      <c r="M353">
        <v>22252720000</v>
      </c>
      <c r="N353">
        <v>-11.208520999999999</v>
      </c>
    </row>
    <row r="354" spans="2:14" x14ac:dyDescent="0.25">
      <c r="B354">
        <v>22377660000</v>
      </c>
      <c r="C354">
        <v>-9.9270867999999997</v>
      </c>
      <c r="M354">
        <v>22377660000</v>
      </c>
      <c r="N354">
        <v>-11.198634</v>
      </c>
    </row>
    <row r="355" spans="2:14" x14ac:dyDescent="0.25">
      <c r="B355">
        <v>22502600000</v>
      </c>
      <c r="C355">
        <v>-9.9570761000000001</v>
      </c>
      <c r="M355">
        <v>22502600000</v>
      </c>
      <c r="N355">
        <v>-11.195648</v>
      </c>
    </row>
    <row r="356" spans="2:14" x14ac:dyDescent="0.25">
      <c r="B356">
        <v>22627540000</v>
      </c>
      <c r="C356">
        <v>-9.9604272999999992</v>
      </c>
      <c r="M356">
        <v>22627540000</v>
      </c>
      <c r="N356">
        <v>-11.138814999999999</v>
      </c>
    </row>
    <row r="357" spans="2:14" x14ac:dyDescent="0.25">
      <c r="B357">
        <v>22752480000</v>
      </c>
      <c r="C357">
        <v>-9.9575671999999997</v>
      </c>
      <c r="M357">
        <v>22752480000</v>
      </c>
      <c r="N357">
        <v>-11.107877</v>
      </c>
    </row>
    <row r="358" spans="2:14" x14ac:dyDescent="0.25">
      <c r="B358">
        <v>22877420000</v>
      </c>
      <c r="C358">
        <v>-9.9382839000000001</v>
      </c>
      <c r="M358">
        <v>22877420000</v>
      </c>
      <c r="N358">
        <v>-11.063022</v>
      </c>
    </row>
    <row r="359" spans="2:14" x14ac:dyDescent="0.25">
      <c r="B359">
        <v>23002360000</v>
      </c>
      <c r="C359">
        <v>-9.9094048000000008</v>
      </c>
      <c r="M359">
        <v>23002360000</v>
      </c>
      <c r="N359">
        <v>-11.039579</v>
      </c>
    </row>
    <row r="360" spans="2:14" x14ac:dyDescent="0.25">
      <c r="B360">
        <v>23127300000</v>
      </c>
      <c r="C360">
        <v>-9.9041882000000001</v>
      </c>
      <c r="M360">
        <v>23127300000</v>
      </c>
      <c r="N360">
        <v>-11.006527</v>
      </c>
    </row>
    <row r="361" spans="2:14" x14ac:dyDescent="0.25">
      <c r="B361">
        <v>23252240000</v>
      </c>
      <c r="C361">
        <v>-9.8652028999999999</v>
      </c>
      <c r="M361">
        <v>23252240000</v>
      </c>
      <c r="N361">
        <v>-10.984529</v>
      </c>
    </row>
    <row r="362" spans="2:14" x14ac:dyDescent="0.25">
      <c r="B362">
        <v>23377180000</v>
      </c>
      <c r="C362">
        <v>-9.8168582999999998</v>
      </c>
      <c r="M362">
        <v>23377180000</v>
      </c>
      <c r="N362">
        <v>-10.935288</v>
      </c>
    </row>
    <row r="363" spans="2:14" x14ac:dyDescent="0.25">
      <c r="B363">
        <v>23502120000</v>
      </c>
      <c r="C363">
        <v>-9.7968826</v>
      </c>
      <c r="M363">
        <v>23502120000</v>
      </c>
      <c r="N363">
        <v>-10.921943000000001</v>
      </c>
    </row>
    <row r="364" spans="2:14" x14ac:dyDescent="0.25">
      <c r="B364">
        <v>23627060000</v>
      </c>
      <c r="C364">
        <v>-9.8165598000000003</v>
      </c>
      <c r="M364">
        <v>23627060000</v>
      </c>
      <c r="N364">
        <v>-10.914225</v>
      </c>
    </row>
    <row r="365" spans="2:14" x14ac:dyDescent="0.25">
      <c r="B365">
        <v>23752000000</v>
      </c>
      <c r="C365">
        <v>-9.8453140000000001</v>
      </c>
      <c r="M365">
        <v>23752000000</v>
      </c>
      <c r="N365">
        <v>-10.926385</v>
      </c>
    </row>
    <row r="366" spans="2:14" x14ac:dyDescent="0.25">
      <c r="B366">
        <v>23876940000</v>
      </c>
      <c r="C366">
        <v>-9.8808688999999994</v>
      </c>
      <c r="M366">
        <v>23876940000</v>
      </c>
      <c r="N366">
        <v>-10.926361999999999</v>
      </c>
    </row>
    <row r="367" spans="2:14" x14ac:dyDescent="0.25">
      <c r="B367">
        <v>24001880000</v>
      </c>
      <c r="C367">
        <v>-9.9234152000000009</v>
      </c>
      <c r="M367">
        <v>24001880000</v>
      </c>
      <c r="N367">
        <v>-10.962761</v>
      </c>
    </row>
    <row r="368" spans="2:14" x14ac:dyDescent="0.25">
      <c r="B368">
        <v>24126820000</v>
      </c>
      <c r="C368">
        <v>-9.9775200000000002</v>
      </c>
      <c r="M368">
        <v>24126820000</v>
      </c>
      <c r="N368">
        <v>-10.984812</v>
      </c>
    </row>
    <row r="369" spans="2:14" x14ac:dyDescent="0.25">
      <c r="B369">
        <v>24251760000</v>
      </c>
      <c r="C369">
        <v>-10.010652</v>
      </c>
      <c r="M369">
        <v>24251760000</v>
      </c>
      <c r="N369">
        <v>-11.025154000000001</v>
      </c>
    </row>
    <row r="370" spans="2:14" x14ac:dyDescent="0.25">
      <c r="B370">
        <v>24376700000</v>
      </c>
      <c r="C370">
        <v>-10.042439999999999</v>
      </c>
      <c r="M370">
        <v>24376700000</v>
      </c>
      <c r="N370">
        <v>-11.053438999999999</v>
      </c>
    </row>
    <row r="371" spans="2:14" x14ac:dyDescent="0.25">
      <c r="B371">
        <v>24501640000</v>
      </c>
      <c r="C371">
        <v>-10.097158</v>
      </c>
      <c r="M371">
        <v>24501640000</v>
      </c>
      <c r="N371">
        <v>-11.106949999999999</v>
      </c>
    </row>
    <row r="372" spans="2:14" x14ac:dyDescent="0.25">
      <c r="B372">
        <v>24626580000</v>
      </c>
      <c r="C372">
        <v>-10.160902</v>
      </c>
      <c r="M372">
        <v>24626580000</v>
      </c>
      <c r="N372">
        <v>-11.13463</v>
      </c>
    </row>
    <row r="373" spans="2:14" x14ac:dyDescent="0.25">
      <c r="B373">
        <v>24751520000</v>
      </c>
      <c r="C373">
        <v>-10.199939000000001</v>
      </c>
      <c r="M373">
        <v>24751520000</v>
      </c>
      <c r="N373">
        <v>-11.184974</v>
      </c>
    </row>
    <row r="374" spans="2:14" x14ac:dyDescent="0.25">
      <c r="B374">
        <v>24876460000</v>
      </c>
      <c r="C374">
        <v>-10.27319</v>
      </c>
      <c r="M374">
        <v>24876460000</v>
      </c>
      <c r="N374">
        <v>-11.225936000000001</v>
      </c>
    </row>
    <row r="375" spans="2:14" x14ac:dyDescent="0.25">
      <c r="B375">
        <v>25001400000</v>
      </c>
      <c r="C375">
        <v>-10.29377</v>
      </c>
      <c r="M375">
        <v>25001400000</v>
      </c>
      <c r="N375">
        <v>-11.260538</v>
      </c>
    </row>
    <row r="376" spans="2:14" x14ac:dyDescent="0.25">
      <c r="B376">
        <v>25126340000</v>
      </c>
      <c r="C376">
        <v>-10.293868</v>
      </c>
      <c r="M376">
        <v>25126340000</v>
      </c>
      <c r="N376">
        <v>-11.27957</v>
      </c>
    </row>
    <row r="377" spans="2:14" x14ac:dyDescent="0.25">
      <c r="B377">
        <v>25251280000</v>
      </c>
      <c r="C377">
        <v>-10.255267999999999</v>
      </c>
      <c r="M377">
        <v>25251280000</v>
      </c>
      <c r="N377">
        <v>-11.301612</v>
      </c>
    </row>
    <row r="378" spans="2:14" x14ac:dyDescent="0.25">
      <c r="B378">
        <v>25376220000</v>
      </c>
      <c r="C378">
        <v>-10.260776999999999</v>
      </c>
      <c r="M378">
        <v>25376220000</v>
      </c>
      <c r="N378">
        <v>-11.300678</v>
      </c>
    </row>
    <row r="379" spans="2:14" x14ac:dyDescent="0.25">
      <c r="B379">
        <v>25501160000</v>
      </c>
      <c r="C379">
        <v>-10.205223999999999</v>
      </c>
      <c r="M379">
        <v>25501160000</v>
      </c>
      <c r="N379">
        <v>-11.293298</v>
      </c>
    </row>
    <row r="380" spans="2:14" x14ac:dyDescent="0.25">
      <c r="B380">
        <v>25626100000</v>
      </c>
      <c r="C380">
        <v>-10.201763</v>
      </c>
      <c r="M380">
        <v>25626100000</v>
      </c>
      <c r="N380">
        <v>-11.273425</v>
      </c>
    </row>
    <row r="381" spans="2:14" x14ac:dyDescent="0.25">
      <c r="B381">
        <v>25751040000</v>
      </c>
      <c r="C381">
        <v>-10.137093</v>
      </c>
      <c r="M381">
        <v>25751040000</v>
      </c>
      <c r="N381">
        <v>-11.245754</v>
      </c>
    </row>
    <row r="382" spans="2:14" x14ac:dyDescent="0.25">
      <c r="B382">
        <v>25875980000</v>
      </c>
      <c r="C382">
        <v>-10.143921000000001</v>
      </c>
      <c r="M382">
        <v>25875980000</v>
      </c>
      <c r="N382">
        <v>-11.215864</v>
      </c>
    </row>
    <row r="383" spans="2:14" x14ac:dyDescent="0.25">
      <c r="B383">
        <v>26000920000</v>
      </c>
      <c r="C383">
        <v>-10.10745</v>
      </c>
      <c r="M383">
        <v>26000920000</v>
      </c>
      <c r="N383">
        <v>-11.178551000000001</v>
      </c>
    </row>
    <row r="384" spans="2:14" x14ac:dyDescent="0.25">
      <c r="B384">
        <v>26125860000</v>
      </c>
      <c r="C384">
        <v>-10.132972000000001</v>
      </c>
      <c r="M384">
        <v>26125860000</v>
      </c>
      <c r="N384">
        <v>-11.140768</v>
      </c>
    </row>
    <row r="385" spans="2:14" x14ac:dyDescent="0.25">
      <c r="B385">
        <v>26250800000</v>
      </c>
      <c r="C385">
        <v>-10.138503999999999</v>
      </c>
      <c r="M385">
        <v>26250800000</v>
      </c>
      <c r="N385">
        <v>-11.110638</v>
      </c>
    </row>
    <row r="386" spans="2:14" x14ac:dyDescent="0.25">
      <c r="B386">
        <v>26375740000</v>
      </c>
      <c r="C386">
        <v>-10.208600000000001</v>
      </c>
      <c r="M386">
        <v>26375740000</v>
      </c>
      <c r="N386">
        <v>-11.078139</v>
      </c>
    </row>
    <row r="387" spans="2:14" x14ac:dyDescent="0.25">
      <c r="B387">
        <v>26500680000</v>
      </c>
      <c r="C387">
        <v>-10.213646000000001</v>
      </c>
      <c r="M387">
        <v>26500680000</v>
      </c>
      <c r="N387">
        <v>-11.027001</v>
      </c>
    </row>
    <row r="388" spans="2:14" x14ac:dyDescent="0.25">
      <c r="B388">
        <v>26625620000</v>
      </c>
      <c r="C388">
        <v>-10.251796000000001</v>
      </c>
      <c r="M388">
        <v>26625620000</v>
      </c>
      <c r="N388">
        <v>-10.980589</v>
      </c>
    </row>
    <row r="389" spans="2:14" x14ac:dyDescent="0.25">
      <c r="B389">
        <v>26750560000</v>
      </c>
      <c r="C389">
        <v>-10.267097</v>
      </c>
      <c r="M389">
        <v>26750560000</v>
      </c>
      <c r="N389">
        <v>-10.9251</v>
      </c>
    </row>
    <row r="390" spans="2:14" x14ac:dyDescent="0.25">
      <c r="B390">
        <v>26875500000</v>
      </c>
      <c r="C390">
        <v>-10.28633</v>
      </c>
      <c r="M390">
        <v>26875500000</v>
      </c>
      <c r="N390">
        <v>-10.871392999999999</v>
      </c>
    </row>
    <row r="391" spans="2:14" x14ac:dyDescent="0.25">
      <c r="B391">
        <v>27000440000</v>
      </c>
      <c r="C391">
        <v>-10.297482</v>
      </c>
      <c r="M391">
        <v>27000440000</v>
      </c>
      <c r="N391">
        <v>-10.831016</v>
      </c>
    </row>
    <row r="392" spans="2:14" x14ac:dyDescent="0.25">
      <c r="B392">
        <v>27125380000</v>
      </c>
      <c r="C392">
        <v>-10.343310000000001</v>
      </c>
      <c r="M392">
        <v>27125380000</v>
      </c>
      <c r="N392">
        <v>-10.806317</v>
      </c>
    </row>
    <row r="393" spans="2:14" x14ac:dyDescent="0.25">
      <c r="B393">
        <v>27250320000</v>
      </c>
      <c r="C393">
        <v>-10.365956000000001</v>
      </c>
      <c r="M393">
        <v>27250320000</v>
      </c>
      <c r="N393">
        <v>-10.776802</v>
      </c>
    </row>
    <row r="394" spans="2:14" x14ac:dyDescent="0.25">
      <c r="B394">
        <v>27375260000</v>
      </c>
      <c r="C394">
        <v>-10.401272000000001</v>
      </c>
      <c r="M394">
        <v>27375260000</v>
      </c>
      <c r="N394">
        <v>-10.758756</v>
      </c>
    </row>
    <row r="395" spans="2:14" x14ac:dyDescent="0.25">
      <c r="B395">
        <v>27500200000</v>
      </c>
      <c r="C395">
        <v>-10.436787000000001</v>
      </c>
      <c r="M395">
        <v>27500200000</v>
      </c>
      <c r="N395">
        <v>-10.781756</v>
      </c>
    </row>
    <row r="396" spans="2:14" x14ac:dyDescent="0.25">
      <c r="B396">
        <v>27625140000</v>
      </c>
      <c r="C396">
        <v>-10.528358000000001</v>
      </c>
      <c r="M396">
        <v>27625140000</v>
      </c>
      <c r="N396">
        <v>-10.82413</v>
      </c>
    </row>
    <row r="397" spans="2:14" x14ac:dyDescent="0.25">
      <c r="B397">
        <v>27750080000</v>
      </c>
      <c r="C397">
        <v>-10.591215</v>
      </c>
      <c r="M397">
        <v>27750080000</v>
      </c>
      <c r="N397">
        <v>-10.872966</v>
      </c>
    </row>
    <row r="398" spans="2:14" x14ac:dyDescent="0.25">
      <c r="B398">
        <v>27875020000</v>
      </c>
      <c r="C398">
        <v>-10.68699</v>
      </c>
      <c r="M398">
        <v>27875020000</v>
      </c>
      <c r="N398">
        <v>-10.963107000000001</v>
      </c>
    </row>
    <row r="399" spans="2:14" x14ac:dyDescent="0.25">
      <c r="B399">
        <v>27999960000</v>
      </c>
      <c r="C399">
        <v>-10.796716999999999</v>
      </c>
      <c r="M399">
        <v>27999960000</v>
      </c>
      <c r="N399">
        <v>-11.079812</v>
      </c>
    </row>
    <row r="400" spans="2:14" x14ac:dyDescent="0.25">
      <c r="B400">
        <v>28124900000</v>
      </c>
      <c r="C400">
        <v>-10.933249999999999</v>
      </c>
      <c r="M400">
        <v>28124900000</v>
      </c>
      <c r="N400">
        <v>-11.194201</v>
      </c>
    </row>
    <row r="401" spans="2:14" x14ac:dyDescent="0.25">
      <c r="B401">
        <v>28249840000</v>
      </c>
      <c r="C401">
        <v>-11.041641</v>
      </c>
      <c r="M401">
        <v>28249840000</v>
      </c>
      <c r="N401">
        <v>-11.321032000000001</v>
      </c>
    </row>
    <row r="402" spans="2:14" x14ac:dyDescent="0.25">
      <c r="B402">
        <v>28374780000</v>
      </c>
      <c r="C402">
        <v>-11.166449999999999</v>
      </c>
      <c r="M402">
        <v>28374780000</v>
      </c>
      <c r="N402">
        <v>-11.458791</v>
      </c>
    </row>
    <row r="403" spans="2:14" x14ac:dyDescent="0.25">
      <c r="B403">
        <v>28499720000</v>
      </c>
      <c r="C403">
        <v>-11.280376</v>
      </c>
      <c r="M403">
        <v>28499720000</v>
      </c>
      <c r="N403">
        <v>-11.588722000000001</v>
      </c>
    </row>
    <row r="404" spans="2:14" x14ac:dyDescent="0.25">
      <c r="B404">
        <v>28624660000</v>
      </c>
      <c r="C404">
        <v>-11.396584000000001</v>
      </c>
      <c r="M404">
        <v>28624660000</v>
      </c>
      <c r="N404">
        <v>-11.701358000000001</v>
      </c>
    </row>
    <row r="405" spans="2:14" x14ac:dyDescent="0.25">
      <c r="B405">
        <v>28749600000</v>
      </c>
      <c r="C405">
        <v>-11.483357</v>
      </c>
      <c r="M405">
        <v>28749600000</v>
      </c>
      <c r="N405">
        <v>-11.817157999999999</v>
      </c>
    </row>
    <row r="406" spans="2:14" x14ac:dyDescent="0.25">
      <c r="B406">
        <v>28874540000</v>
      </c>
      <c r="C406">
        <v>-11.577938</v>
      </c>
      <c r="M406">
        <v>28874540000</v>
      </c>
      <c r="N406">
        <v>-11.931913</v>
      </c>
    </row>
    <row r="407" spans="2:14" x14ac:dyDescent="0.25">
      <c r="B407">
        <v>28999480000</v>
      </c>
      <c r="C407">
        <v>-11.648451</v>
      </c>
      <c r="M407">
        <v>28999480000</v>
      </c>
      <c r="N407">
        <v>-12.027186</v>
      </c>
    </row>
    <row r="408" spans="2:14" x14ac:dyDescent="0.25">
      <c r="B408">
        <v>29124420000</v>
      </c>
      <c r="C408">
        <v>-11.710704</v>
      </c>
      <c r="M408">
        <v>29124420000</v>
      </c>
      <c r="N408">
        <v>-12.119316</v>
      </c>
    </row>
    <row r="409" spans="2:14" x14ac:dyDescent="0.25">
      <c r="B409">
        <v>29249360000</v>
      </c>
      <c r="C409">
        <v>-11.75775</v>
      </c>
      <c r="M409">
        <v>29249360000</v>
      </c>
      <c r="N409">
        <v>-12.211522</v>
      </c>
    </row>
    <row r="410" spans="2:14" x14ac:dyDescent="0.25">
      <c r="B410">
        <v>29374300000</v>
      </c>
      <c r="C410">
        <v>-11.816622000000001</v>
      </c>
      <c r="M410">
        <v>29374300000</v>
      </c>
      <c r="N410">
        <v>-12.301183999999999</v>
      </c>
    </row>
    <row r="411" spans="2:14" x14ac:dyDescent="0.25">
      <c r="B411">
        <v>29499240000</v>
      </c>
      <c r="C411">
        <v>-11.867964000000001</v>
      </c>
      <c r="M411">
        <v>29499240000</v>
      </c>
      <c r="N411">
        <v>-12.389791000000001</v>
      </c>
    </row>
    <row r="412" spans="2:14" x14ac:dyDescent="0.25">
      <c r="B412">
        <v>29624180000</v>
      </c>
      <c r="C412">
        <v>-11.910368</v>
      </c>
      <c r="M412">
        <v>29624180000</v>
      </c>
      <c r="N412">
        <v>-12.504416000000001</v>
      </c>
    </row>
    <row r="413" spans="2:14" x14ac:dyDescent="0.25">
      <c r="B413">
        <v>29749120000</v>
      </c>
      <c r="C413">
        <v>-11.97505</v>
      </c>
      <c r="M413">
        <v>29749120000</v>
      </c>
      <c r="N413">
        <v>-12.630948</v>
      </c>
    </row>
    <row r="414" spans="2:14" x14ac:dyDescent="0.25">
      <c r="B414">
        <v>29874060000</v>
      </c>
      <c r="C414">
        <v>-12.013232</v>
      </c>
      <c r="M414">
        <v>29874060000</v>
      </c>
      <c r="N414">
        <v>-12.734126</v>
      </c>
    </row>
    <row r="415" spans="2:14" x14ac:dyDescent="0.25">
      <c r="B415">
        <v>29999000000</v>
      </c>
      <c r="C415">
        <v>-12.048498</v>
      </c>
      <c r="M415">
        <v>29999000000</v>
      </c>
      <c r="N415">
        <v>-12.816435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274</v>
      </c>
      <c r="M420" t="s">
        <v>23</v>
      </c>
      <c r="N420" t="s">
        <v>274</v>
      </c>
    </row>
    <row r="421" spans="2:14" x14ac:dyDescent="0.25">
      <c r="B421">
        <v>5011000000</v>
      </c>
      <c r="C421">
        <v>-40.229365999999999</v>
      </c>
      <c r="M421">
        <v>5011000000</v>
      </c>
      <c r="N421">
        <v>-41.996001999999997</v>
      </c>
    </row>
    <row r="422" spans="2:14" x14ac:dyDescent="0.25">
      <c r="B422">
        <v>5135940000</v>
      </c>
      <c r="C422">
        <v>-39.742035000000001</v>
      </c>
      <c r="M422">
        <v>5135940000</v>
      </c>
      <c r="N422">
        <v>-41.49485</v>
      </c>
    </row>
    <row r="423" spans="2:14" x14ac:dyDescent="0.25">
      <c r="B423">
        <v>5260880000</v>
      </c>
      <c r="C423">
        <v>-39.008823</v>
      </c>
      <c r="M423">
        <v>5260880000</v>
      </c>
      <c r="N423">
        <v>-40.765289000000003</v>
      </c>
    </row>
    <row r="424" spans="2:14" x14ac:dyDescent="0.25">
      <c r="B424">
        <v>5385820000</v>
      </c>
      <c r="C424">
        <v>-37.967334999999999</v>
      </c>
      <c r="M424">
        <v>5385820000</v>
      </c>
      <c r="N424">
        <v>-39.731239000000002</v>
      </c>
    </row>
    <row r="425" spans="2:14" x14ac:dyDescent="0.25">
      <c r="B425">
        <v>5510760000</v>
      </c>
      <c r="C425">
        <v>-37.097149000000002</v>
      </c>
      <c r="M425">
        <v>5510760000</v>
      </c>
      <c r="N425">
        <v>-38.881991999999997</v>
      </c>
    </row>
    <row r="426" spans="2:14" x14ac:dyDescent="0.25">
      <c r="B426">
        <v>5635700000</v>
      </c>
      <c r="C426">
        <v>-36.180762999999999</v>
      </c>
      <c r="M426">
        <v>5635700000</v>
      </c>
      <c r="N426">
        <v>-37.991585000000001</v>
      </c>
    </row>
    <row r="427" spans="2:14" x14ac:dyDescent="0.25">
      <c r="B427">
        <v>5760640000</v>
      </c>
      <c r="C427">
        <v>-35.274512999999999</v>
      </c>
      <c r="M427">
        <v>5760640000</v>
      </c>
      <c r="N427">
        <v>-37.145190999999997</v>
      </c>
    </row>
    <row r="428" spans="2:14" x14ac:dyDescent="0.25">
      <c r="B428">
        <v>5885580000</v>
      </c>
      <c r="C428">
        <v>-34.457954000000001</v>
      </c>
      <c r="M428">
        <v>5885580000</v>
      </c>
      <c r="N428">
        <v>-36.387023999999997</v>
      </c>
    </row>
    <row r="429" spans="2:14" x14ac:dyDescent="0.25">
      <c r="B429">
        <v>6010520000</v>
      </c>
      <c r="C429">
        <v>-33.731544</v>
      </c>
      <c r="M429">
        <v>6010520000</v>
      </c>
      <c r="N429">
        <v>-35.754776</v>
      </c>
    </row>
    <row r="430" spans="2:14" x14ac:dyDescent="0.25">
      <c r="B430">
        <v>6135460000</v>
      </c>
      <c r="C430">
        <v>-32.917743999999999</v>
      </c>
      <c r="M430">
        <v>6135460000</v>
      </c>
      <c r="N430">
        <v>-35.054164999999998</v>
      </c>
    </row>
    <row r="431" spans="2:14" x14ac:dyDescent="0.25">
      <c r="B431">
        <v>6260400000</v>
      </c>
      <c r="C431">
        <v>-32.007629000000001</v>
      </c>
      <c r="M431">
        <v>6260400000</v>
      </c>
      <c r="N431">
        <v>-34.246178</v>
      </c>
    </row>
    <row r="432" spans="2:14" x14ac:dyDescent="0.25">
      <c r="B432">
        <v>6385340000</v>
      </c>
      <c r="C432">
        <v>-31.529375000000002</v>
      </c>
      <c r="M432">
        <v>6385340000</v>
      </c>
      <c r="N432">
        <v>-33.926215999999997</v>
      </c>
    </row>
    <row r="433" spans="2:14" x14ac:dyDescent="0.25">
      <c r="B433">
        <v>6510280000</v>
      </c>
      <c r="C433">
        <v>-30.976471</v>
      </c>
      <c r="M433">
        <v>6510280000</v>
      </c>
      <c r="N433">
        <v>-33.092368999999998</v>
      </c>
    </row>
    <row r="434" spans="2:14" x14ac:dyDescent="0.25">
      <c r="B434">
        <v>6635220000</v>
      </c>
      <c r="C434">
        <v>-29.327185</v>
      </c>
      <c r="M434">
        <v>6635220000</v>
      </c>
      <c r="N434">
        <v>-30.576001999999999</v>
      </c>
    </row>
    <row r="435" spans="2:14" x14ac:dyDescent="0.25">
      <c r="B435">
        <v>6760160000</v>
      </c>
      <c r="C435">
        <v>-27.667383000000001</v>
      </c>
      <c r="M435">
        <v>6760160000</v>
      </c>
      <c r="N435">
        <v>-28.070349</v>
      </c>
    </row>
    <row r="436" spans="2:14" x14ac:dyDescent="0.25">
      <c r="B436">
        <v>6885100000</v>
      </c>
      <c r="C436">
        <v>-25.808277</v>
      </c>
      <c r="M436">
        <v>6885100000</v>
      </c>
      <c r="N436">
        <v>-25.35463</v>
      </c>
    </row>
    <row r="437" spans="2:14" x14ac:dyDescent="0.25">
      <c r="B437">
        <v>7010040000</v>
      </c>
      <c r="C437">
        <v>-23.139219000000001</v>
      </c>
      <c r="M437">
        <v>7010040000</v>
      </c>
      <c r="N437">
        <v>-21.900797000000001</v>
      </c>
    </row>
    <row r="438" spans="2:14" x14ac:dyDescent="0.25">
      <c r="B438">
        <v>7134980000</v>
      </c>
      <c r="C438">
        <v>-19.999815000000002</v>
      </c>
      <c r="M438">
        <v>7134980000</v>
      </c>
      <c r="N438">
        <v>-18.429144000000001</v>
      </c>
    </row>
    <row r="439" spans="2:14" x14ac:dyDescent="0.25">
      <c r="B439">
        <v>7259920000</v>
      </c>
      <c r="C439">
        <v>-17.940826000000001</v>
      </c>
      <c r="M439">
        <v>7259920000</v>
      </c>
      <c r="N439">
        <v>-16.598965</v>
      </c>
    </row>
    <row r="440" spans="2:14" x14ac:dyDescent="0.25">
      <c r="B440">
        <v>7384860000</v>
      </c>
      <c r="C440">
        <v>-16.073205999999999</v>
      </c>
      <c r="M440">
        <v>7384860000</v>
      </c>
      <c r="N440">
        <v>-14.826575999999999</v>
      </c>
    </row>
    <row r="441" spans="2:14" x14ac:dyDescent="0.25">
      <c r="B441">
        <v>7509800000</v>
      </c>
      <c r="C441">
        <v>-14.09798</v>
      </c>
      <c r="M441">
        <v>7509800000</v>
      </c>
      <c r="N441">
        <v>-13.082526</v>
      </c>
    </row>
    <row r="442" spans="2:14" x14ac:dyDescent="0.25">
      <c r="B442">
        <v>7634740000</v>
      </c>
      <c r="C442">
        <v>-12.656522000000001</v>
      </c>
      <c r="M442">
        <v>7634740000</v>
      </c>
      <c r="N442">
        <v>-11.803186</v>
      </c>
    </row>
    <row r="443" spans="2:14" x14ac:dyDescent="0.25">
      <c r="B443">
        <v>7759680000</v>
      </c>
      <c r="C443">
        <v>-11.70528</v>
      </c>
      <c r="M443">
        <v>7759680000</v>
      </c>
      <c r="N443">
        <v>-11.003393000000001</v>
      </c>
    </row>
    <row r="444" spans="2:14" x14ac:dyDescent="0.25">
      <c r="B444">
        <v>7884620000</v>
      </c>
      <c r="C444">
        <v>-10.816682</v>
      </c>
      <c r="M444">
        <v>7884620000</v>
      </c>
      <c r="N444">
        <v>-10.307848999999999</v>
      </c>
    </row>
    <row r="445" spans="2:14" x14ac:dyDescent="0.25">
      <c r="B445">
        <v>8009560000</v>
      </c>
      <c r="C445">
        <v>-9.7893723999999995</v>
      </c>
      <c r="M445">
        <v>8009560000</v>
      </c>
      <c r="N445">
        <v>-9.6151198999999998</v>
      </c>
    </row>
    <row r="446" spans="2:14" x14ac:dyDescent="0.25">
      <c r="B446">
        <v>8134500000</v>
      </c>
      <c r="C446">
        <v>-9.2760514999999995</v>
      </c>
      <c r="M446">
        <v>8134500000</v>
      </c>
      <c r="N446">
        <v>-9.3028784000000009</v>
      </c>
    </row>
    <row r="447" spans="2:14" x14ac:dyDescent="0.25">
      <c r="B447">
        <v>8259440000</v>
      </c>
      <c r="C447">
        <v>-8.7563639000000002</v>
      </c>
      <c r="M447">
        <v>8259440000</v>
      </c>
      <c r="N447">
        <v>-8.9450760000000002</v>
      </c>
    </row>
    <row r="448" spans="2:14" x14ac:dyDescent="0.25">
      <c r="B448">
        <v>8384380000</v>
      </c>
      <c r="C448">
        <v>-8.3761740000000007</v>
      </c>
      <c r="M448">
        <v>8384380000</v>
      </c>
      <c r="N448">
        <v>-8.7870139999999992</v>
      </c>
    </row>
    <row r="449" spans="2:14" x14ac:dyDescent="0.25">
      <c r="B449">
        <v>8509320000</v>
      </c>
      <c r="C449">
        <v>-8.0394916999999992</v>
      </c>
      <c r="M449">
        <v>8509320000</v>
      </c>
      <c r="N449">
        <v>-8.6691798999999996</v>
      </c>
    </row>
    <row r="450" spans="2:14" x14ac:dyDescent="0.25">
      <c r="B450">
        <v>8634260000</v>
      </c>
      <c r="C450">
        <v>-7.7861060999999996</v>
      </c>
      <c r="M450">
        <v>8634260000</v>
      </c>
      <c r="N450">
        <v>-8.5599402999999992</v>
      </c>
    </row>
    <row r="451" spans="2:14" x14ac:dyDescent="0.25">
      <c r="B451">
        <v>8759200000</v>
      </c>
      <c r="C451">
        <v>-7.5429234999999997</v>
      </c>
      <c r="M451">
        <v>8759200000</v>
      </c>
      <c r="N451">
        <v>-8.4833040000000004</v>
      </c>
    </row>
    <row r="452" spans="2:14" x14ac:dyDescent="0.25">
      <c r="B452">
        <v>8884140000</v>
      </c>
      <c r="C452">
        <v>-7.3443636999999997</v>
      </c>
      <c r="M452">
        <v>8884140000</v>
      </c>
      <c r="N452">
        <v>-8.4590454000000008</v>
      </c>
    </row>
    <row r="453" spans="2:14" x14ac:dyDescent="0.25">
      <c r="B453">
        <v>9009080000</v>
      </c>
      <c r="C453">
        <v>-7.1108836999999996</v>
      </c>
      <c r="M453">
        <v>9009080000</v>
      </c>
      <c r="N453">
        <v>-8.3530139999999999</v>
      </c>
    </row>
    <row r="454" spans="2:14" x14ac:dyDescent="0.25">
      <c r="B454">
        <v>9134020000</v>
      </c>
      <c r="C454">
        <v>-7.0095906000000001</v>
      </c>
      <c r="M454">
        <v>9134020000</v>
      </c>
      <c r="N454">
        <v>-8.3154754999999998</v>
      </c>
    </row>
    <row r="455" spans="2:14" x14ac:dyDescent="0.25">
      <c r="B455">
        <v>9258960000</v>
      </c>
      <c r="C455">
        <v>-6.9120296999999997</v>
      </c>
      <c r="M455">
        <v>9258960000</v>
      </c>
      <c r="N455">
        <v>-8.3115834999999993</v>
      </c>
    </row>
    <row r="456" spans="2:14" x14ac:dyDescent="0.25">
      <c r="B456">
        <v>9383900000</v>
      </c>
      <c r="C456">
        <v>-6.8071051000000002</v>
      </c>
      <c r="M456">
        <v>9383900000</v>
      </c>
      <c r="N456">
        <v>-8.3000612</v>
      </c>
    </row>
    <row r="457" spans="2:14" x14ac:dyDescent="0.25">
      <c r="B457">
        <v>9508840000</v>
      </c>
      <c r="C457">
        <v>-6.7050251999999997</v>
      </c>
      <c r="M457">
        <v>9508840000</v>
      </c>
      <c r="N457">
        <v>-8.2491932000000006</v>
      </c>
    </row>
    <row r="458" spans="2:14" x14ac:dyDescent="0.25">
      <c r="B458">
        <v>9633780000</v>
      </c>
      <c r="C458">
        <v>-6.7338629000000001</v>
      </c>
      <c r="M458">
        <v>9633780000</v>
      </c>
      <c r="N458">
        <v>-8.3021059000000008</v>
      </c>
    </row>
    <row r="459" spans="2:14" x14ac:dyDescent="0.25">
      <c r="B459">
        <v>9758720000</v>
      </c>
      <c r="C459">
        <v>-6.6961335999999996</v>
      </c>
      <c r="M459">
        <v>9758720000</v>
      </c>
      <c r="N459">
        <v>-8.3343858999999991</v>
      </c>
    </row>
    <row r="460" spans="2:14" x14ac:dyDescent="0.25">
      <c r="B460">
        <v>9883660000</v>
      </c>
      <c r="C460">
        <v>-6.6300917000000004</v>
      </c>
      <c r="M460">
        <v>9883660000</v>
      </c>
      <c r="N460">
        <v>-8.3283854000000002</v>
      </c>
    </row>
    <row r="461" spans="2:14" x14ac:dyDescent="0.25">
      <c r="B461">
        <v>10008600000</v>
      </c>
      <c r="C461">
        <v>-6.6322732000000002</v>
      </c>
      <c r="M461">
        <v>10008600000</v>
      </c>
      <c r="N461">
        <v>-8.3569783999999991</v>
      </c>
    </row>
    <row r="462" spans="2:14" x14ac:dyDescent="0.25">
      <c r="B462">
        <v>10133540000</v>
      </c>
      <c r="C462">
        <v>-6.6706481000000002</v>
      </c>
      <c r="M462">
        <v>10133540000</v>
      </c>
      <c r="N462">
        <v>-8.4129962999999996</v>
      </c>
    </row>
    <row r="463" spans="2:14" x14ac:dyDescent="0.25">
      <c r="B463">
        <v>10258480000</v>
      </c>
      <c r="C463">
        <v>-6.6761179000000004</v>
      </c>
      <c r="M463">
        <v>10258480000</v>
      </c>
      <c r="N463">
        <v>-8.4486036000000002</v>
      </c>
    </row>
    <row r="464" spans="2:14" x14ac:dyDescent="0.25">
      <c r="B464">
        <v>10383420000</v>
      </c>
      <c r="C464">
        <v>-6.7003960999999999</v>
      </c>
      <c r="M464">
        <v>10383420000</v>
      </c>
      <c r="N464">
        <v>-8.4780741000000006</v>
      </c>
    </row>
    <row r="465" spans="2:14" x14ac:dyDescent="0.25">
      <c r="B465">
        <v>10508360000</v>
      </c>
      <c r="C465">
        <v>-6.7483158000000003</v>
      </c>
      <c r="M465">
        <v>10508360000</v>
      </c>
      <c r="N465">
        <v>-8.5149507999999994</v>
      </c>
    </row>
    <row r="466" spans="2:14" x14ac:dyDescent="0.25">
      <c r="B466">
        <v>10633300000</v>
      </c>
      <c r="C466">
        <v>-6.8014345</v>
      </c>
      <c r="M466">
        <v>10633300000</v>
      </c>
      <c r="N466">
        <v>-8.5365819999999992</v>
      </c>
    </row>
    <row r="467" spans="2:14" x14ac:dyDescent="0.25">
      <c r="B467">
        <v>10758240000</v>
      </c>
      <c r="C467">
        <v>-6.8398247000000003</v>
      </c>
      <c r="M467">
        <v>10758240000</v>
      </c>
      <c r="N467">
        <v>-8.5823298000000001</v>
      </c>
    </row>
    <row r="468" spans="2:14" x14ac:dyDescent="0.25">
      <c r="B468">
        <v>10883180000</v>
      </c>
      <c r="C468">
        <v>-6.8435822000000002</v>
      </c>
      <c r="M468">
        <v>10883180000</v>
      </c>
      <c r="N468">
        <v>-8.5906924999999994</v>
      </c>
    </row>
    <row r="469" spans="2:14" x14ac:dyDescent="0.25">
      <c r="B469">
        <v>11008120000</v>
      </c>
      <c r="C469">
        <v>-6.9158248999999996</v>
      </c>
      <c r="M469">
        <v>11008120000</v>
      </c>
      <c r="N469">
        <v>-8.6429185999999998</v>
      </c>
    </row>
    <row r="470" spans="2:14" x14ac:dyDescent="0.25">
      <c r="B470">
        <v>11133060000</v>
      </c>
      <c r="C470">
        <v>-6.9718951999999996</v>
      </c>
      <c r="M470">
        <v>11133060000</v>
      </c>
      <c r="N470">
        <v>-8.7213878999999999</v>
      </c>
    </row>
    <row r="471" spans="2:14" x14ac:dyDescent="0.25">
      <c r="B471">
        <v>11258000000</v>
      </c>
      <c r="C471">
        <v>-6.9685822000000002</v>
      </c>
      <c r="M471">
        <v>11258000000</v>
      </c>
      <c r="N471">
        <v>-8.7752666000000001</v>
      </c>
    </row>
    <row r="472" spans="2:14" x14ac:dyDescent="0.25">
      <c r="B472">
        <v>11382940000</v>
      </c>
      <c r="C472">
        <v>-7.0041169999999999</v>
      </c>
      <c r="M472">
        <v>11382940000</v>
      </c>
      <c r="N472">
        <v>-8.7957277000000005</v>
      </c>
    </row>
    <row r="473" spans="2:14" x14ac:dyDescent="0.25">
      <c r="B473">
        <v>11507880000</v>
      </c>
      <c r="C473">
        <v>-7.0659637000000002</v>
      </c>
      <c r="M473">
        <v>11507880000</v>
      </c>
      <c r="N473">
        <v>-8.8447618000000006</v>
      </c>
    </row>
    <row r="474" spans="2:14" x14ac:dyDescent="0.25">
      <c r="B474">
        <v>11632820000</v>
      </c>
      <c r="C474">
        <v>-7.0622673000000002</v>
      </c>
      <c r="M474">
        <v>11632820000</v>
      </c>
      <c r="N474">
        <v>-8.8522844000000003</v>
      </c>
    </row>
    <row r="475" spans="2:14" x14ac:dyDescent="0.25">
      <c r="B475">
        <v>11757760000</v>
      </c>
      <c r="C475">
        <v>-7.0858603000000002</v>
      </c>
      <c r="M475">
        <v>11757760000</v>
      </c>
      <c r="N475">
        <v>-8.8660831000000009</v>
      </c>
    </row>
    <row r="476" spans="2:14" x14ac:dyDescent="0.25">
      <c r="B476">
        <v>11882700000</v>
      </c>
      <c r="C476">
        <v>-7.0983347999999999</v>
      </c>
      <c r="M476">
        <v>11882700000</v>
      </c>
      <c r="N476">
        <v>-8.8949412999999993</v>
      </c>
    </row>
    <row r="477" spans="2:14" x14ac:dyDescent="0.25">
      <c r="B477">
        <v>12007640000</v>
      </c>
      <c r="C477">
        <v>-7.0722246000000002</v>
      </c>
      <c r="M477">
        <v>12007640000</v>
      </c>
      <c r="N477">
        <v>-8.9213714999999993</v>
      </c>
    </row>
    <row r="478" spans="2:14" x14ac:dyDescent="0.25">
      <c r="B478">
        <v>12132580000</v>
      </c>
      <c r="C478">
        <v>-7.0523467000000002</v>
      </c>
      <c r="M478">
        <v>12132580000</v>
      </c>
      <c r="N478">
        <v>-8.9432039000000003</v>
      </c>
    </row>
    <row r="479" spans="2:14" x14ac:dyDescent="0.25">
      <c r="B479">
        <v>12257520000</v>
      </c>
      <c r="C479">
        <v>-7.0403237000000001</v>
      </c>
      <c r="M479">
        <v>12257520000</v>
      </c>
      <c r="N479">
        <v>-8.9674224999999996</v>
      </c>
    </row>
    <row r="480" spans="2:14" x14ac:dyDescent="0.25">
      <c r="B480">
        <v>12382460000</v>
      </c>
      <c r="C480">
        <v>-7.0329771000000001</v>
      </c>
      <c r="M480">
        <v>12382460000</v>
      </c>
      <c r="N480">
        <v>-8.9654264000000001</v>
      </c>
    </row>
    <row r="481" spans="2:14" x14ac:dyDescent="0.25">
      <c r="B481">
        <v>12507400000</v>
      </c>
      <c r="C481">
        <v>-7.0530018999999999</v>
      </c>
      <c r="M481">
        <v>12507400000</v>
      </c>
      <c r="N481">
        <v>-8.9960269999999998</v>
      </c>
    </row>
    <row r="482" spans="2:14" x14ac:dyDescent="0.25">
      <c r="B482">
        <v>12632340000</v>
      </c>
      <c r="C482">
        <v>-7.0570687999999997</v>
      </c>
      <c r="M482">
        <v>12632340000</v>
      </c>
      <c r="N482">
        <v>-9.0236625999999998</v>
      </c>
    </row>
    <row r="483" spans="2:14" x14ac:dyDescent="0.25">
      <c r="B483">
        <v>12757280000</v>
      </c>
      <c r="C483">
        <v>-7.0547003999999998</v>
      </c>
      <c r="M483">
        <v>12757280000</v>
      </c>
      <c r="N483">
        <v>-9.0378550999999998</v>
      </c>
    </row>
    <row r="484" spans="2:14" x14ac:dyDescent="0.25">
      <c r="B484">
        <v>12882220000</v>
      </c>
      <c r="C484">
        <v>-7.0733299000000001</v>
      </c>
      <c r="M484">
        <v>12882220000</v>
      </c>
      <c r="N484">
        <v>-9.0712031999999994</v>
      </c>
    </row>
    <row r="485" spans="2:14" x14ac:dyDescent="0.25">
      <c r="B485">
        <v>13007160000</v>
      </c>
      <c r="C485">
        <v>-7.0833377999999998</v>
      </c>
      <c r="M485">
        <v>13007160000</v>
      </c>
      <c r="N485">
        <v>-9.0779533000000008</v>
      </c>
    </row>
    <row r="486" spans="2:14" x14ac:dyDescent="0.25">
      <c r="B486">
        <v>13132100000</v>
      </c>
      <c r="C486">
        <v>-7.1098613999999998</v>
      </c>
      <c r="M486">
        <v>13132100000</v>
      </c>
      <c r="N486">
        <v>-9.0832653000000008</v>
      </c>
    </row>
    <row r="487" spans="2:14" x14ac:dyDescent="0.25">
      <c r="B487">
        <v>13257040000</v>
      </c>
      <c r="C487">
        <v>-7.1269869999999997</v>
      </c>
      <c r="M487">
        <v>13257040000</v>
      </c>
      <c r="N487">
        <v>-9.0672578999999995</v>
      </c>
    </row>
    <row r="488" spans="2:14" x14ac:dyDescent="0.25">
      <c r="B488">
        <v>13381980000</v>
      </c>
      <c r="C488">
        <v>-7.1104326000000002</v>
      </c>
      <c r="M488">
        <v>13381980000</v>
      </c>
      <c r="N488">
        <v>-9.0493726999999993</v>
      </c>
    </row>
    <row r="489" spans="2:14" x14ac:dyDescent="0.25">
      <c r="B489">
        <v>13506920000</v>
      </c>
      <c r="C489">
        <v>-7.0929551000000002</v>
      </c>
      <c r="M489">
        <v>13506920000</v>
      </c>
      <c r="N489">
        <v>-9.0211096000000008</v>
      </c>
    </row>
    <row r="490" spans="2:14" x14ac:dyDescent="0.25">
      <c r="B490">
        <v>13631860000</v>
      </c>
      <c r="C490">
        <v>-7.0798936000000001</v>
      </c>
      <c r="M490">
        <v>13631860000</v>
      </c>
      <c r="N490">
        <v>-9.0146952000000002</v>
      </c>
    </row>
    <row r="491" spans="2:14" x14ac:dyDescent="0.25">
      <c r="B491">
        <v>13756800000</v>
      </c>
      <c r="C491">
        <v>-7.0425013999999999</v>
      </c>
      <c r="M491">
        <v>13756800000</v>
      </c>
      <c r="N491">
        <v>-8.9636545000000005</v>
      </c>
    </row>
    <row r="492" spans="2:14" x14ac:dyDescent="0.25">
      <c r="B492">
        <v>13881740000</v>
      </c>
      <c r="C492">
        <v>-7.0213323000000001</v>
      </c>
      <c r="M492">
        <v>13881740000</v>
      </c>
      <c r="N492">
        <v>-8.9424095000000001</v>
      </c>
    </row>
    <row r="493" spans="2:14" x14ac:dyDescent="0.25">
      <c r="B493">
        <v>14006680000</v>
      </c>
      <c r="C493">
        <v>-7.0461798</v>
      </c>
      <c r="M493">
        <v>14006680000</v>
      </c>
      <c r="N493">
        <v>-8.9593410000000002</v>
      </c>
    </row>
    <row r="494" spans="2:14" x14ac:dyDescent="0.25">
      <c r="B494">
        <v>14131620000</v>
      </c>
      <c r="C494">
        <v>-7.0728612000000002</v>
      </c>
      <c r="M494">
        <v>14131620000</v>
      </c>
      <c r="N494">
        <v>-8.9938345000000002</v>
      </c>
    </row>
    <row r="495" spans="2:14" x14ac:dyDescent="0.25">
      <c r="B495">
        <v>14256560000</v>
      </c>
      <c r="C495">
        <v>-7.0637641000000002</v>
      </c>
      <c r="M495">
        <v>14256560000</v>
      </c>
      <c r="N495">
        <v>-8.9837170000000004</v>
      </c>
    </row>
    <row r="496" spans="2:14" x14ac:dyDescent="0.25">
      <c r="B496">
        <v>14381500000</v>
      </c>
      <c r="C496">
        <v>-7.0817436999999996</v>
      </c>
      <c r="M496">
        <v>14381500000</v>
      </c>
      <c r="N496">
        <v>-8.9940195000000003</v>
      </c>
    </row>
    <row r="497" spans="2:14" x14ac:dyDescent="0.25">
      <c r="B497">
        <v>14506440000</v>
      </c>
      <c r="C497">
        <v>-7.1034955999999996</v>
      </c>
      <c r="M497">
        <v>14506440000</v>
      </c>
      <c r="N497">
        <v>-8.9917277999999996</v>
      </c>
    </row>
    <row r="498" spans="2:14" x14ac:dyDescent="0.25">
      <c r="B498">
        <v>14631380000</v>
      </c>
      <c r="C498">
        <v>-7.1373553000000003</v>
      </c>
      <c r="M498">
        <v>14631380000</v>
      </c>
      <c r="N498">
        <v>-8.9865551000000004</v>
      </c>
    </row>
    <row r="499" spans="2:14" x14ac:dyDescent="0.25">
      <c r="B499">
        <v>14756320000</v>
      </c>
      <c r="C499">
        <v>-7.1638555999999998</v>
      </c>
      <c r="M499">
        <v>14756320000</v>
      </c>
      <c r="N499">
        <v>-8.9748658999999993</v>
      </c>
    </row>
    <row r="500" spans="2:14" x14ac:dyDescent="0.25">
      <c r="B500">
        <v>14881260000</v>
      </c>
      <c r="C500">
        <v>-7.2124690999999999</v>
      </c>
      <c r="M500">
        <v>14881260000</v>
      </c>
      <c r="N500">
        <v>-9.0167769999999994</v>
      </c>
    </row>
    <row r="501" spans="2:14" x14ac:dyDescent="0.25">
      <c r="B501">
        <v>15006200000</v>
      </c>
      <c r="C501">
        <v>-7.2306670999999998</v>
      </c>
      <c r="M501">
        <v>15006200000</v>
      </c>
      <c r="N501">
        <v>-9.0282555000000002</v>
      </c>
    </row>
    <row r="502" spans="2:14" x14ac:dyDescent="0.25">
      <c r="B502">
        <v>15131140000</v>
      </c>
      <c r="C502">
        <v>-7.2567472000000004</v>
      </c>
      <c r="M502">
        <v>15131140000</v>
      </c>
      <c r="N502">
        <v>-9.0485419999999994</v>
      </c>
    </row>
    <row r="503" spans="2:14" x14ac:dyDescent="0.25">
      <c r="B503">
        <v>15256080000</v>
      </c>
      <c r="C503">
        <v>-7.2753610999999996</v>
      </c>
      <c r="M503">
        <v>15256080000</v>
      </c>
      <c r="N503">
        <v>-9.0541382000000006</v>
      </c>
    </row>
    <row r="504" spans="2:14" x14ac:dyDescent="0.25">
      <c r="B504">
        <v>15381020000</v>
      </c>
      <c r="C504">
        <v>-7.3153543000000001</v>
      </c>
      <c r="M504">
        <v>15381020000</v>
      </c>
      <c r="N504">
        <v>-9.0821886000000003</v>
      </c>
    </row>
    <row r="505" spans="2:14" x14ac:dyDescent="0.25">
      <c r="B505">
        <v>15505960000</v>
      </c>
      <c r="C505">
        <v>-7.3160596</v>
      </c>
      <c r="M505">
        <v>15505960000</v>
      </c>
      <c r="N505">
        <v>-9.0726004000000007</v>
      </c>
    </row>
    <row r="506" spans="2:14" x14ac:dyDescent="0.25">
      <c r="B506">
        <v>15630900000</v>
      </c>
      <c r="C506">
        <v>-7.3328958000000002</v>
      </c>
      <c r="M506">
        <v>15630900000</v>
      </c>
      <c r="N506">
        <v>-9.0833463999999999</v>
      </c>
    </row>
    <row r="507" spans="2:14" x14ac:dyDescent="0.25">
      <c r="B507">
        <v>15755840000</v>
      </c>
      <c r="C507">
        <v>-7.3271183999999998</v>
      </c>
      <c r="M507">
        <v>15755840000</v>
      </c>
      <c r="N507">
        <v>-9.0753983999999992</v>
      </c>
    </row>
    <row r="508" spans="2:14" x14ac:dyDescent="0.25">
      <c r="B508">
        <v>15880780000</v>
      </c>
      <c r="C508">
        <v>-7.3594818000000002</v>
      </c>
      <c r="M508">
        <v>15880780000</v>
      </c>
      <c r="N508">
        <v>-9.1049366000000003</v>
      </c>
    </row>
    <row r="509" spans="2:14" x14ac:dyDescent="0.25">
      <c r="B509">
        <v>16005720000</v>
      </c>
      <c r="C509">
        <v>-7.3658948000000004</v>
      </c>
      <c r="M509">
        <v>16005720000</v>
      </c>
      <c r="N509">
        <v>-9.1194067000000008</v>
      </c>
    </row>
    <row r="510" spans="2:14" x14ac:dyDescent="0.25">
      <c r="B510">
        <v>16130660000</v>
      </c>
      <c r="C510">
        <v>-7.4017334000000004</v>
      </c>
      <c r="M510">
        <v>16130660000</v>
      </c>
      <c r="N510">
        <v>-9.1642170000000007</v>
      </c>
    </row>
    <row r="511" spans="2:14" x14ac:dyDescent="0.25">
      <c r="B511">
        <v>16255600000</v>
      </c>
      <c r="C511">
        <v>-7.4455131999999997</v>
      </c>
      <c r="M511">
        <v>16255600000</v>
      </c>
      <c r="N511">
        <v>-9.2179289000000004</v>
      </c>
    </row>
    <row r="512" spans="2:14" x14ac:dyDescent="0.25">
      <c r="B512">
        <v>16380540000</v>
      </c>
      <c r="C512">
        <v>-7.5087643000000002</v>
      </c>
      <c r="M512">
        <v>16380540000</v>
      </c>
      <c r="N512">
        <v>-9.2783318000000001</v>
      </c>
    </row>
    <row r="513" spans="2:14" x14ac:dyDescent="0.25">
      <c r="B513">
        <v>16505480000</v>
      </c>
      <c r="C513">
        <v>-7.5695338000000003</v>
      </c>
      <c r="M513">
        <v>16505480000</v>
      </c>
      <c r="N513">
        <v>-9.3180084000000001</v>
      </c>
    </row>
    <row r="514" spans="2:14" x14ac:dyDescent="0.25">
      <c r="B514">
        <v>16630420000</v>
      </c>
      <c r="C514">
        <v>-7.6313009000000003</v>
      </c>
      <c r="M514">
        <v>16630420000</v>
      </c>
      <c r="N514">
        <v>-9.3507356999999995</v>
      </c>
    </row>
    <row r="515" spans="2:14" x14ac:dyDescent="0.25">
      <c r="B515">
        <v>16755360000</v>
      </c>
      <c r="C515">
        <v>-7.7062035</v>
      </c>
      <c r="M515">
        <v>16755360000</v>
      </c>
      <c r="N515">
        <v>-9.3602152000000007</v>
      </c>
    </row>
    <row r="516" spans="2:14" x14ac:dyDescent="0.25">
      <c r="B516">
        <v>16880300000</v>
      </c>
      <c r="C516">
        <v>-7.753171</v>
      </c>
      <c r="M516">
        <v>16880300000</v>
      </c>
      <c r="N516">
        <v>-9.3355779999999999</v>
      </c>
    </row>
    <row r="517" spans="2:14" x14ac:dyDescent="0.25">
      <c r="B517">
        <v>17005240000</v>
      </c>
      <c r="C517">
        <v>-7.8346004000000002</v>
      </c>
      <c r="M517">
        <v>17005240000</v>
      </c>
      <c r="N517">
        <v>-9.3143233999999993</v>
      </c>
    </row>
    <row r="518" spans="2:14" x14ac:dyDescent="0.25">
      <c r="B518">
        <v>17130180000</v>
      </c>
      <c r="C518">
        <v>-7.8851317999999999</v>
      </c>
      <c r="M518">
        <v>17130180000</v>
      </c>
      <c r="N518">
        <v>-9.2702483999999998</v>
      </c>
    </row>
    <row r="519" spans="2:14" x14ac:dyDescent="0.25">
      <c r="B519">
        <v>17255120000</v>
      </c>
      <c r="C519">
        <v>-7.9607549000000004</v>
      </c>
      <c r="M519">
        <v>17255120000</v>
      </c>
      <c r="N519">
        <v>-9.2321606000000003</v>
      </c>
    </row>
    <row r="520" spans="2:14" x14ac:dyDescent="0.25">
      <c r="B520">
        <v>17380060000</v>
      </c>
      <c r="C520">
        <v>-8.0351143</v>
      </c>
      <c r="M520">
        <v>17380060000</v>
      </c>
      <c r="N520">
        <v>-9.214798</v>
      </c>
    </row>
    <row r="521" spans="2:14" x14ac:dyDescent="0.25">
      <c r="B521">
        <v>17505000000</v>
      </c>
      <c r="C521">
        <v>-8.1022081000000004</v>
      </c>
      <c r="M521">
        <v>17505000000</v>
      </c>
      <c r="N521">
        <v>-9.2106437999999997</v>
      </c>
    </row>
    <row r="522" spans="2:14" x14ac:dyDescent="0.25">
      <c r="B522">
        <v>17629940000</v>
      </c>
      <c r="C522">
        <v>-8.1413565000000006</v>
      </c>
      <c r="M522">
        <v>17629940000</v>
      </c>
      <c r="N522">
        <v>-9.2100667999999999</v>
      </c>
    </row>
    <row r="523" spans="2:14" x14ac:dyDescent="0.25">
      <c r="B523">
        <v>17754880000</v>
      </c>
      <c r="C523">
        <v>-8.2043324000000002</v>
      </c>
      <c r="M523">
        <v>17754880000</v>
      </c>
      <c r="N523">
        <v>-9.2377757999999996</v>
      </c>
    </row>
    <row r="524" spans="2:14" x14ac:dyDescent="0.25">
      <c r="B524">
        <v>17879820000</v>
      </c>
      <c r="C524">
        <v>-8.2475433000000002</v>
      </c>
      <c r="M524">
        <v>17879820000</v>
      </c>
      <c r="N524">
        <v>-9.2821922000000008</v>
      </c>
    </row>
    <row r="525" spans="2:14" x14ac:dyDescent="0.25">
      <c r="B525">
        <v>18004760000</v>
      </c>
      <c r="C525">
        <v>-8.2872304999999997</v>
      </c>
      <c r="M525">
        <v>18004760000</v>
      </c>
      <c r="N525">
        <v>-9.3502683999999991</v>
      </c>
    </row>
    <row r="526" spans="2:14" x14ac:dyDescent="0.25">
      <c r="B526">
        <v>18129700000</v>
      </c>
      <c r="C526">
        <v>-8.3411369000000004</v>
      </c>
      <c r="M526">
        <v>18129700000</v>
      </c>
      <c r="N526">
        <v>-9.4429932000000001</v>
      </c>
    </row>
    <row r="527" spans="2:14" x14ac:dyDescent="0.25">
      <c r="B527">
        <v>18254640000</v>
      </c>
      <c r="C527">
        <v>-8.3897276000000005</v>
      </c>
      <c r="M527">
        <v>18254640000</v>
      </c>
      <c r="N527">
        <v>-9.5432787000000001</v>
      </c>
    </row>
    <row r="528" spans="2:14" x14ac:dyDescent="0.25">
      <c r="B528">
        <v>18379580000</v>
      </c>
      <c r="C528">
        <v>-8.4623469999999994</v>
      </c>
      <c r="M528">
        <v>18379580000</v>
      </c>
      <c r="N528">
        <v>-9.6573428999999997</v>
      </c>
    </row>
    <row r="529" spans="2:14" x14ac:dyDescent="0.25">
      <c r="B529">
        <v>18504520000</v>
      </c>
      <c r="C529">
        <v>-8.5419140000000002</v>
      </c>
      <c r="M529">
        <v>18504520000</v>
      </c>
      <c r="N529">
        <v>-9.7737225999999993</v>
      </c>
    </row>
    <row r="530" spans="2:14" x14ac:dyDescent="0.25">
      <c r="B530">
        <v>18629460000</v>
      </c>
      <c r="C530">
        <v>-8.6524181000000002</v>
      </c>
      <c r="M530">
        <v>18629460000</v>
      </c>
      <c r="N530">
        <v>-9.9204302000000002</v>
      </c>
    </row>
    <row r="531" spans="2:14" x14ac:dyDescent="0.25">
      <c r="B531">
        <v>18754400000</v>
      </c>
      <c r="C531">
        <v>-8.7158756000000004</v>
      </c>
      <c r="M531">
        <v>18754400000</v>
      </c>
      <c r="N531">
        <v>-10.042513</v>
      </c>
    </row>
    <row r="532" spans="2:14" x14ac:dyDescent="0.25">
      <c r="B532">
        <v>18879340000</v>
      </c>
      <c r="C532">
        <v>-8.7974166999999994</v>
      </c>
      <c r="M532">
        <v>18879340000</v>
      </c>
      <c r="N532">
        <v>-10.173071</v>
      </c>
    </row>
    <row r="533" spans="2:14" x14ac:dyDescent="0.25">
      <c r="B533">
        <v>19004280000</v>
      </c>
      <c r="C533">
        <v>-8.8480606000000002</v>
      </c>
      <c r="M533">
        <v>19004280000</v>
      </c>
      <c r="N533">
        <v>-10.284796</v>
      </c>
    </row>
    <row r="534" spans="2:14" x14ac:dyDescent="0.25">
      <c r="B534">
        <v>19129220000</v>
      </c>
      <c r="C534">
        <v>-8.8973645999999995</v>
      </c>
      <c r="M534">
        <v>19129220000</v>
      </c>
      <c r="N534">
        <v>-10.377942000000001</v>
      </c>
    </row>
    <row r="535" spans="2:14" x14ac:dyDescent="0.25">
      <c r="B535">
        <v>19254160000</v>
      </c>
      <c r="C535">
        <v>-8.9099464000000008</v>
      </c>
      <c r="M535">
        <v>19254160000</v>
      </c>
      <c r="N535">
        <v>-10.425246</v>
      </c>
    </row>
    <row r="536" spans="2:14" x14ac:dyDescent="0.25">
      <c r="B536">
        <v>19379100000</v>
      </c>
      <c r="C536">
        <v>-8.9605493999999997</v>
      </c>
      <c r="M536">
        <v>19379100000</v>
      </c>
      <c r="N536">
        <v>-10.479882999999999</v>
      </c>
    </row>
    <row r="537" spans="2:14" x14ac:dyDescent="0.25">
      <c r="B537">
        <v>19504040000</v>
      </c>
      <c r="C537">
        <v>-8.9953441999999999</v>
      </c>
      <c r="M537">
        <v>19504040000</v>
      </c>
      <c r="N537">
        <v>-10.526907</v>
      </c>
    </row>
    <row r="538" spans="2:14" x14ac:dyDescent="0.25">
      <c r="B538">
        <v>19628980000</v>
      </c>
      <c r="C538">
        <v>-9.0327158000000001</v>
      </c>
      <c r="M538">
        <v>19628980000</v>
      </c>
      <c r="N538">
        <v>-10.560665</v>
      </c>
    </row>
    <row r="539" spans="2:14" x14ac:dyDescent="0.25">
      <c r="B539">
        <v>19753920000</v>
      </c>
      <c r="C539">
        <v>-9.0896253999999992</v>
      </c>
      <c r="M539">
        <v>19753920000</v>
      </c>
      <c r="N539">
        <v>-10.592385</v>
      </c>
    </row>
    <row r="540" spans="2:14" x14ac:dyDescent="0.25">
      <c r="B540">
        <v>19878860000</v>
      </c>
      <c r="C540">
        <v>-9.2007475000000003</v>
      </c>
      <c r="M540">
        <v>19878860000</v>
      </c>
      <c r="N540">
        <v>-10.649303</v>
      </c>
    </row>
    <row r="541" spans="2:14" x14ac:dyDescent="0.25">
      <c r="B541">
        <v>20003800000</v>
      </c>
      <c r="C541">
        <v>-9.3467178000000004</v>
      </c>
      <c r="M541">
        <v>20003800000</v>
      </c>
      <c r="N541">
        <v>-10.715446</v>
      </c>
    </row>
    <row r="542" spans="2:14" x14ac:dyDescent="0.25">
      <c r="B542">
        <v>20128740000</v>
      </c>
      <c r="C542">
        <v>-9.5166359000000007</v>
      </c>
      <c r="M542">
        <v>20128740000</v>
      </c>
      <c r="N542">
        <v>-10.769849000000001</v>
      </c>
    </row>
    <row r="543" spans="2:14" x14ac:dyDescent="0.25">
      <c r="B543">
        <v>20253680000</v>
      </c>
      <c r="C543">
        <v>-9.6947288999999994</v>
      </c>
      <c r="M543">
        <v>20253680000</v>
      </c>
      <c r="N543">
        <v>-10.848379</v>
      </c>
    </row>
    <row r="544" spans="2:14" x14ac:dyDescent="0.25">
      <c r="B544">
        <v>20378620000</v>
      </c>
      <c r="C544">
        <v>-9.8498277999999999</v>
      </c>
      <c r="M544">
        <v>20378620000</v>
      </c>
      <c r="N544">
        <v>-10.923862</v>
      </c>
    </row>
    <row r="545" spans="2:14" x14ac:dyDescent="0.25">
      <c r="B545">
        <v>20503560000</v>
      </c>
      <c r="C545">
        <v>-9.9389056999999994</v>
      </c>
      <c r="M545">
        <v>20503560000</v>
      </c>
      <c r="N545">
        <v>-10.970336</v>
      </c>
    </row>
    <row r="546" spans="2:14" x14ac:dyDescent="0.25">
      <c r="B546">
        <v>20628500000</v>
      </c>
      <c r="C546">
        <v>-9.9989051999999994</v>
      </c>
      <c r="M546">
        <v>20628500000</v>
      </c>
      <c r="N546">
        <v>-11.010716</v>
      </c>
    </row>
    <row r="547" spans="2:14" x14ac:dyDescent="0.25">
      <c r="B547">
        <v>20753440000</v>
      </c>
      <c r="C547">
        <v>-10.028414</v>
      </c>
      <c r="M547">
        <v>20753440000</v>
      </c>
      <c r="N547">
        <v>-11.051905</v>
      </c>
    </row>
    <row r="548" spans="2:14" x14ac:dyDescent="0.25">
      <c r="B548">
        <v>20878380000</v>
      </c>
      <c r="C548">
        <v>-10.092841999999999</v>
      </c>
      <c r="M548">
        <v>20878380000</v>
      </c>
      <c r="N548">
        <v>-11.075156</v>
      </c>
    </row>
    <row r="549" spans="2:14" x14ac:dyDescent="0.25">
      <c r="B549">
        <v>21003320000</v>
      </c>
      <c r="C549">
        <v>-10.162239</v>
      </c>
      <c r="M549">
        <v>21003320000</v>
      </c>
      <c r="N549">
        <v>-11.117906</v>
      </c>
    </row>
    <row r="550" spans="2:14" x14ac:dyDescent="0.25">
      <c r="B550">
        <v>21128260000</v>
      </c>
      <c r="C550">
        <v>-10.256463</v>
      </c>
      <c r="M550">
        <v>21128260000</v>
      </c>
      <c r="N550">
        <v>-11.147152999999999</v>
      </c>
    </row>
    <row r="551" spans="2:14" x14ac:dyDescent="0.25">
      <c r="B551">
        <v>21253200000</v>
      </c>
      <c r="C551">
        <v>-10.367266000000001</v>
      </c>
      <c r="M551">
        <v>21253200000</v>
      </c>
      <c r="N551">
        <v>-11.18913</v>
      </c>
    </row>
    <row r="552" spans="2:14" x14ac:dyDescent="0.25">
      <c r="B552">
        <v>21378140000</v>
      </c>
      <c r="C552">
        <v>-10.494160000000001</v>
      </c>
      <c r="M552">
        <v>21378140000</v>
      </c>
      <c r="N552">
        <v>-11.230005999999999</v>
      </c>
    </row>
    <row r="553" spans="2:14" x14ac:dyDescent="0.25">
      <c r="B553">
        <v>21503080000</v>
      </c>
      <c r="C553">
        <v>-10.569156</v>
      </c>
      <c r="M553">
        <v>21503080000</v>
      </c>
      <c r="N553">
        <v>-11.299334</v>
      </c>
    </row>
    <row r="554" spans="2:14" x14ac:dyDescent="0.25">
      <c r="B554">
        <v>21628020000</v>
      </c>
      <c r="C554">
        <v>-10.629006</v>
      </c>
      <c r="M554">
        <v>21628020000</v>
      </c>
      <c r="N554">
        <v>-11.352080000000001</v>
      </c>
    </row>
    <row r="555" spans="2:14" x14ac:dyDescent="0.25">
      <c r="B555">
        <v>21752960000</v>
      </c>
      <c r="C555">
        <v>-10.767308</v>
      </c>
      <c r="M555">
        <v>21752960000</v>
      </c>
      <c r="N555">
        <v>-11.432288</v>
      </c>
    </row>
    <row r="556" spans="2:14" x14ac:dyDescent="0.25">
      <c r="B556">
        <v>21877900000</v>
      </c>
      <c r="C556">
        <v>-10.818269000000001</v>
      </c>
      <c r="M556">
        <v>21877900000</v>
      </c>
      <c r="N556">
        <v>-11.466290000000001</v>
      </c>
    </row>
    <row r="557" spans="2:14" x14ac:dyDescent="0.25">
      <c r="B557">
        <v>22002840000</v>
      </c>
      <c r="C557">
        <v>-10.880858</v>
      </c>
      <c r="M557">
        <v>22002840000</v>
      </c>
      <c r="N557">
        <v>-11.539852</v>
      </c>
    </row>
    <row r="558" spans="2:14" x14ac:dyDescent="0.25">
      <c r="B558">
        <v>22127780000</v>
      </c>
      <c r="C558">
        <v>-11.022831</v>
      </c>
      <c r="M558">
        <v>22127780000</v>
      </c>
      <c r="N558">
        <v>-11.575415</v>
      </c>
    </row>
    <row r="559" spans="2:14" x14ac:dyDescent="0.25">
      <c r="B559">
        <v>22252720000</v>
      </c>
      <c r="C559">
        <v>-11.169905999999999</v>
      </c>
      <c r="M559">
        <v>22252720000</v>
      </c>
      <c r="N559">
        <v>-11.60885</v>
      </c>
    </row>
    <row r="560" spans="2:14" x14ac:dyDescent="0.25">
      <c r="B560">
        <v>22377660000</v>
      </c>
      <c r="C560">
        <v>-11.228097999999999</v>
      </c>
      <c r="M560">
        <v>22377660000</v>
      </c>
      <c r="N560">
        <v>-11.598070999999999</v>
      </c>
    </row>
    <row r="561" spans="2:14" x14ac:dyDescent="0.25">
      <c r="B561">
        <v>22502600000</v>
      </c>
      <c r="C561">
        <v>-11.310802000000001</v>
      </c>
      <c r="M561">
        <v>22502600000</v>
      </c>
      <c r="N561">
        <v>-11.607987</v>
      </c>
    </row>
    <row r="562" spans="2:14" x14ac:dyDescent="0.25">
      <c r="B562">
        <v>22627540000</v>
      </c>
      <c r="C562">
        <v>-11.38293</v>
      </c>
      <c r="M562">
        <v>22627540000</v>
      </c>
      <c r="N562">
        <v>-11.560013</v>
      </c>
    </row>
    <row r="563" spans="2:14" x14ac:dyDescent="0.25">
      <c r="B563">
        <v>22752480000</v>
      </c>
      <c r="C563">
        <v>-11.420275</v>
      </c>
      <c r="M563">
        <v>22752480000</v>
      </c>
      <c r="N563">
        <v>-11.540215999999999</v>
      </c>
    </row>
    <row r="564" spans="2:14" x14ac:dyDescent="0.25">
      <c r="B564">
        <v>22877420000</v>
      </c>
      <c r="C564">
        <v>-11.445962</v>
      </c>
      <c r="M564">
        <v>22877420000</v>
      </c>
      <c r="N564">
        <v>-11.49995</v>
      </c>
    </row>
    <row r="565" spans="2:14" x14ac:dyDescent="0.25">
      <c r="B565">
        <v>23002360000</v>
      </c>
      <c r="C565">
        <v>-11.406585</v>
      </c>
      <c r="M565">
        <v>23002360000</v>
      </c>
      <c r="N565">
        <v>-11.495456000000001</v>
      </c>
    </row>
    <row r="566" spans="2:14" x14ac:dyDescent="0.25">
      <c r="B566">
        <v>23127300000</v>
      </c>
      <c r="C566">
        <v>-11.450716999999999</v>
      </c>
      <c r="M566">
        <v>23127300000</v>
      </c>
      <c r="N566">
        <v>-11.48035</v>
      </c>
    </row>
    <row r="567" spans="2:14" x14ac:dyDescent="0.25">
      <c r="B567">
        <v>23252240000</v>
      </c>
      <c r="C567">
        <v>-11.386047</v>
      </c>
      <c r="M567">
        <v>23252240000</v>
      </c>
      <c r="N567">
        <v>-11.475151</v>
      </c>
    </row>
    <row r="568" spans="2:14" x14ac:dyDescent="0.25">
      <c r="B568">
        <v>23377180000</v>
      </c>
      <c r="C568">
        <v>-11.322179</v>
      </c>
      <c r="M568">
        <v>23377180000</v>
      </c>
      <c r="N568">
        <v>-11.431739</v>
      </c>
    </row>
    <row r="569" spans="2:14" x14ac:dyDescent="0.25">
      <c r="B569">
        <v>23502120000</v>
      </c>
      <c r="C569">
        <v>-11.253969</v>
      </c>
      <c r="M569">
        <v>23502120000</v>
      </c>
      <c r="N569">
        <v>-11.442601</v>
      </c>
    </row>
    <row r="570" spans="2:14" x14ac:dyDescent="0.25">
      <c r="B570">
        <v>23627060000</v>
      </c>
      <c r="C570">
        <v>-11.324646</v>
      </c>
      <c r="M570">
        <v>23627060000</v>
      </c>
      <c r="N570">
        <v>-11.473573999999999</v>
      </c>
    </row>
    <row r="571" spans="2:14" x14ac:dyDescent="0.25">
      <c r="B571">
        <v>23752000000</v>
      </c>
      <c r="C571">
        <v>-11.398661000000001</v>
      </c>
      <c r="M571">
        <v>23752000000</v>
      </c>
      <c r="N571">
        <v>-11.532531000000001</v>
      </c>
    </row>
    <row r="572" spans="2:14" x14ac:dyDescent="0.25">
      <c r="B572">
        <v>23876940000</v>
      </c>
      <c r="C572">
        <v>-11.504965</v>
      </c>
      <c r="M572">
        <v>23876940000</v>
      </c>
      <c r="N572">
        <v>-11.568033</v>
      </c>
    </row>
    <row r="573" spans="2:14" x14ac:dyDescent="0.25">
      <c r="B573">
        <v>24001880000</v>
      </c>
      <c r="C573">
        <v>-11.561365</v>
      </c>
      <c r="M573">
        <v>24001880000</v>
      </c>
      <c r="N573">
        <v>-11.65537</v>
      </c>
    </row>
    <row r="574" spans="2:14" x14ac:dyDescent="0.25">
      <c r="B574">
        <v>24126820000</v>
      </c>
      <c r="C574">
        <v>-11.69412</v>
      </c>
      <c r="M574">
        <v>24126820000</v>
      </c>
      <c r="N574">
        <v>-11.727078000000001</v>
      </c>
    </row>
    <row r="575" spans="2:14" x14ac:dyDescent="0.25">
      <c r="B575">
        <v>24251760000</v>
      </c>
      <c r="C575">
        <v>-11.760876</v>
      </c>
      <c r="M575">
        <v>24251760000</v>
      </c>
      <c r="N575">
        <v>-11.818797</v>
      </c>
    </row>
    <row r="576" spans="2:14" x14ac:dyDescent="0.25">
      <c r="B576">
        <v>24376700000</v>
      </c>
      <c r="C576">
        <v>-11.834512</v>
      </c>
      <c r="M576">
        <v>24376700000</v>
      </c>
      <c r="N576">
        <v>-11.876305</v>
      </c>
    </row>
    <row r="577" spans="2:14" x14ac:dyDescent="0.25">
      <c r="B577">
        <v>24501640000</v>
      </c>
      <c r="C577">
        <v>-12.010999</v>
      </c>
      <c r="M577">
        <v>24501640000</v>
      </c>
      <c r="N577">
        <v>-11.999084</v>
      </c>
    </row>
    <row r="578" spans="2:14" x14ac:dyDescent="0.25">
      <c r="B578">
        <v>24626580000</v>
      </c>
      <c r="C578">
        <v>-12.311282</v>
      </c>
      <c r="M578">
        <v>24626580000</v>
      </c>
      <c r="N578">
        <v>-12.060252</v>
      </c>
    </row>
    <row r="579" spans="2:14" x14ac:dyDescent="0.25">
      <c r="B579">
        <v>24751520000</v>
      </c>
      <c r="C579">
        <v>-12.460865</v>
      </c>
      <c r="M579">
        <v>24751520000</v>
      </c>
      <c r="N579">
        <v>-12.136996999999999</v>
      </c>
    </row>
    <row r="580" spans="2:14" x14ac:dyDescent="0.25">
      <c r="B580">
        <v>24876460000</v>
      </c>
      <c r="C580">
        <v>-12.802322999999999</v>
      </c>
      <c r="M580">
        <v>24876460000</v>
      </c>
      <c r="N580">
        <v>-12.189461</v>
      </c>
    </row>
    <row r="581" spans="2:14" x14ac:dyDescent="0.25">
      <c r="B581">
        <v>25001400000</v>
      </c>
      <c r="C581">
        <v>-12.9213</v>
      </c>
      <c r="M581">
        <v>25001400000</v>
      </c>
      <c r="N581">
        <v>-12.217798999999999</v>
      </c>
    </row>
    <row r="582" spans="2:14" x14ac:dyDescent="0.25">
      <c r="B582">
        <v>25126340000</v>
      </c>
      <c r="C582">
        <v>-13.010809</v>
      </c>
      <c r="M582">
        <v>25126340000</v>
      </c>
      <c r="N582">
        <v>-12.208636</v>
      </c>
    </row>
    <row r="583" spans="2:14" x14ac:dyDescent="0.25">
      <c r="B583">
        <v>25251280000</v>
      </c>
      <c r="C583">
        <v>-12.878114</v>
      </c>
      <c r="M583">
        <v>25251280000</v>
      </c>
      <c r="N583">
        <v>-12.213785</v>
      </c>
    </row>
    <row r="584" spans="2:14" x14ac:dyDescent="0.25">
      <c r="B584">
        <v>25376220000</v>
      </c>
      <c r="C584">
        <v>-12.992011</v>
      </c>
      <c r="M584">
        <v>25376220000</v>
      </c>
      <c r="N584">
        <v>-12.193822000000001</v>
      </c>
    </row>
    <row r="585" spans="2:14" x14ac:dyDescent="0.25">
      <c r="B585">
        <v>25501160000</v>
      </c>
      <c r="C585">
        <v>-12.800176</v>
      </c>
      <c r="M585">
        <v>25501160000</v>
      </c>
      <c r="N585">
        <v>-12.166945999999999</v>
      </c>
    </row>
    <row r="586" spans="2:14" x14ac:dyDescent="0.25">
      <c r="B586">
        <v>25626100000</v>
      </c>
      <c r="C586">
        <v>-12.915619</v>
      </c>
      <c r="M586">
        <v>25626100000</v>
      </c>
      <c r="N586">
        <v>-12.136206</v>
      </c>
    </row>
    <row r="587" spans="2:14" x14ac:dyDescent="0.25">
      <c r="B587">
        <v>25751040000</v>
      </c>
      <c r="C587">
        <v>-12.644005999999999</v>
      </c>
      <c r="M587">
        <v>25751040000</v>
      </c>
      <c r="N587">
        <v>-12.081426</v>
      </c>
    </row>
    <row r="588" spans="2:14" x14ac:dyDescent="0.25">
      <c r="B588">
        <v>25875980000</v>
      </c>
      <c r="C588">
        <v>-12.802346999999999</v>
      </c>
      <c r="M588">
        <v>25875980000</v>
      </c>
      <c r="N588">
        <v>-12.06096</v>
      </c>
    </row>
    <row r="589" spans="2:14" x14ac:dyDescent="0.25">
      <c r="B589">
        <v>26000920000</v>
      </c>
      <c r="C589">
        <v>-12.64494</v>
      </c>
      <c r="M589">
        <v>26000920000</v>
      </c>
      <c r="N589">
        <v>-12.004396</v>
      </c>
    </row>
    <row r="590" spans="2:14" x14ac:dyDescent="0.25">
      <c r="B590">
        <v>26125860000</v>
      </c>
      <c r="C590">
        <v>-12.795733</v>
      </c>
      <c r="M590">
        <v>26125860000</v>
      </c>
      <c r="N590">
        <v>-11.976883000000001</v>
      </c>
    </row>
    <row r="591" spans="2:14" x14ac:dyDescent="0.25">
      <c r="B591">
        <v>26250800000</v>
      </c>
      <c r="C591">
        <v>-12.743103</v>
      </c>
      <c r="M591">
        <v>26250800000</v>
      </c>
      <c r="N591">
        <v>-11.945638000000001</v>
      </c>
    </row>
    <row r="592" spans="2:14" x14ac:dyDescent="0.25">
      <c r="B592">
        <v>26375740000</v>
      </c>
      <c r="C592">
        <v>-13.025471</v>
      </c>
      <c r="M592">
        <v>26375740000</v>
      </c>
      <c r="N592">
        <v>-11.921917000000001</v>
      </c>
    </row>
    <row r="593" spans="2:14" x14ac:dyDescent="0.25">
      <c r="B593">
        <v>26500680000</v>
      </c>
      <c r="C593">
        <v>-12.921476999999999</v>
      </c>
      <c r="M593">
        <v>26500680000</v>
      </c>
      <c r="N593">
        <v>-11.834212000000001</v>
      </c>
    </row>
    <row r="594" spans="2:14" x14ac:dyDescent="0.25">
      <c r="B594">
        <v>26625620000</v>
      </c>
      <c r="C594">
        <v>-12.983331</v>
      </c>
      <c r="M594">
        <v>26625620000</v>
      </c>
      <c r="N594">
        <v>-11.780562</v>
      </c>
    </row>
    <row r="595" spans="2:14" x14ac:dyDescent="0.25">
      <c r="B595">
        <v>26750560000</v>
      </c>
      <c r="C595">
        <v>-12.889061999999999</v>
      </c>
      <c r="M595">
        <v>26750560000</v>
      </c>
      <c r="N595">
        <v>-11.69862</v>
      </c>
    </row>
    <row r="596" spans="2:14" x14ac:dyDescent="0.25">
      <c r="B596">
        <v>26875500000</v>
      </c>
      <c r="C596">
        <v>-12.866445000000001</v>
      </c>
      <c r="M596">
        <v>26875500000</v>
      </c>
      <c r="N596">
        <v>-11.628406</v>
      </c>
    </row>
    <row r="597" spans="2:14" x14ac:dyDescent="0.25">
      <c r="B597">
        <v>27000440000</v>
      </c>
      <c r="C597">
        <v>-12.709821</v>
      </c>
      <c r="M597">
        <v>27000440000</v>
      </c>
      <c r="N597">
        <v>-11.577482</v>
      </c>
    </row>
    <row r="598" spans="2:14" x14ac:dyDescent="0.25">
      <c r="B598">
        <v>27125380000</v>
      </c>
      <c r="C598">
        <v>-12.784445</v>
      </c>
      <c r="M598">
        <v>27125380000</v>
      </c>
      <c r="N598">
        <v>-11.557791</v>
      </c>
    </row>
    <row r="599" spans="2:14" x14ac:dyDescent="0.25">
      <c r="B599">
        <v>27250320000</v>
      </c>
      <c r="C599">
        <v>-12.708402</v>
      </c>
      <c r="M599">
        <v>27250320000</v>
      </c>
      <c r="N599">
        <v>-11.515351000000001</v>
      </c>
    </row>
    <row r="600" spans="2:14" x14ac:dyDescent="0.25">
      <c r="B600">
        <v>27375260000</v>
      </c>
      <c r="C600">
        <v>-12.615413999999999</v>
      </c>
      <c r="M600">
        <v>27375260000</v>
      </c>
      <c r="N600">
        <v>-11.476333</v>
      </c>
    </row>
    <row r="601" spans="2:14" x14ac:dyDescent="0.25">
      <c r="B601">
        <v>27500200000</v>
      </c>
      <c r="C601">
        <v>-12.371121</v>
      </c>
      <c r="M601">
        <v>27500200000</v>
      </c>
      <c r="N601">
        <v>-11.517130999999999</v>
      </c>
    </row>
    <row r="602" spans="2:14" x14ac:dyDescent="0.25">
      <c r="B602">
        <v>27625140000</v>
      </c>
      <c r="C602">
        <v>-12.473295999999999</v>
      </c>
      <c r="M602">
        <v>27625140000</v>
      </c>
      <c r="N602">
        <v>-11.60356</v>
      </c>
    </row>
    <row r="603" spans="2:14" x14ac:dyDescent="0.25">
      <c r="B603">
        <v>27750080000</v>
      </c>
      <c r="C603">
        <v>-12.266254</v>
      </c>
      <c r="M603">
        <v>27750080000</v>
      </c>
      <c r="N603">
        <v>-11.652907000000001</v>
      </c>
    </row>
    <row r="604" spans="2:14" x14ac:dyDescent="0.25">
      <c r="B604">
        <v>27875020000</v>
      </c>
      <c r="C604">
        <v>-12.219132999999999</v>
      </c>
      <c r="M604">
        <v>27875020000</v>
      </c>
      <c r="N604">
        <v>-11.809733</v>
      </c>
    </row>
    <row r="605" spans="2:14" x14ac:dyDescent="0.25">
      <c r="B605">
        <v>27999960000</v>
      </c>
      <c r="C605">
        <v>-12.275691</v>
      </c>
      <c r="M605">
        <v>27999960000</v>
      </c>
      <c r="N605">
        <v>-12.031775</v>
      </c>
    </row>
    <row r="606" spans="2:14" x14ac:dyDescent="0.25">
      <c r="B606">
        <v>28124900000</v>
      </c>
      <c r="C606">
        <v>-12.517535000000001</v>
      </c>
      <c r="M606">
        <v>28124900000</v>
      </c>
      <c r="N606">
        <v>-12.202638</v>
      </c>
    </row>
    <row r="607" spans="2:14" x14ac:dyDescent="0.25">
      <c r="B607">
        <v>28249840000</v>
      </c>
      <c r="C607">
        <v>-12.520097</v>
      </c>
      <c r="M607">
        <v>28249840000</v>
      </c>
      <c r="N607">
        <v>-12.363706000000001</v>
      </c>
    </row>
    <row r="608" spans="2:14" x14ac:dyDescent="0.25">
      <c r="B608">
        <v>28374780000</v>
      </c>
      <c r="C608">
        <v>-12.716148</v>
      </c>
      <c r="M608">
        <v>28374780000</v>
      </c>
      <c r="N608">
        <v>-12.568151</v>
      </c>
    </row>
    <row r="609" spans="2:14" x14ac:dyDescent="0.25">
      <c r="B609">
        <v>28499720000</v>
      </c>
      <c r="C609">
        <v>-12.901947</v>
      </c>
      <c r="M609">
        <v>28499720000</v>
      </c>
      <c r="N609">
        <v>-12.733616</v>
      </c>
    </row>
    <row r="610" spans="2:14" x14ac:dyDescent="0.25">
      <c r="B610">
        <v>28624660000</v>
      </c>
      <c r="C610">
        <v>-13.118086</v>
      </c>
      <c r="M610">
        <v>28624660000</v>
      </c>
      <c r="N610">
        <v>-12.812158</v>
      </c>
    </row>
    <row r="611" spans="2:14" x14ac:dyDescent="0.25">
      <c r="B611">
        <v>28749600000</v>
      </c>
      <c r="C611">
        <v>-13.133774000000001</v>
      </c>
      <c r="M611">
        <v>28749600000</v>
      </c>
      <c r="N611">
        <v>-12.909629000000001</v>
      </c>
    </row>
    <row r="612" spans="2:14" x14ac:dyDescent="0.25">
      <c r="B612">
        <v>28874540000</v>
      </c>
      <c r="C612">
        <v>-13.300406000000001</v>
      </c>
      <c r="M612">
        <v>28874540000</v>
      </c>
      <c r="N612">
        <v>-13.027593</v>
      </c>
    </row>
    <row r="613" spans="2:14" x14ac:dyDescent="0.25">
      <c r="B613">
        <v>28999480000</v>
      </c>
      <c r="C613">
        <v>-13.379</v>
      </c>
      <c r="M613">
        <v>28999480000</v>
      </c>
      <c r="N613">
        <v>-13.080066</v>
      </c>
    </row>
    <row r="614" spans="2:14" x14ac:dyDescent="0.25">
      <c r="B614">
        <v>29124420000</v>
      </c>
      <c r="C614">
        <v>-13.400169999999999</v>
      </c>
      <c r="M614">
        <v>29124420000</v>
      </c>
      <c r="N614">
        <v>-13.146594</v>
      </c>
    </row>
    <row r="615" spans="2:14" x14ac:dyDescent="0.25">
      <c r="B615">
        <v>29249360000</v>
      </c>
      <c r="C615">
        <v>-13.346746</v>
      </c>
      <c r="M615">
        <v>29249360000</v>
      </c>
      <c r="N615">
        <v>-13.241294</v>
      </c>
    </row>
    <row r="616" spans="2:14" x14ac:dyDescent="0.25">
      <c r="B616">
        <v>29374300000</v>
      </c>
      <c r="C616">
        <v>-13.431407</v>
      </c>
      <c r="M616">
        <v>29374300000</v>
      </c>
      <c r="N616">
        <v>-13.340422</v>
      </c>
    </row>
    <row r="617" spans="2:14" x14ac:dyDescent="0.25">
      <c r="B617">
        <v>29499240000</v>
      </c>
      <c r="C617">
        <v>-13.412132</v>
      </c>
      <c r="M617">
        <v>29499240000</v>
      </c>
      <c r="N617">
        <v>-13.412948999999999</v>
      </c>
    </row>
    <row r="618" spans="2:14" x14ac:dyDescent="0.25">
      <c r="B618">
        <v>29624180000</v>
      </c>
      <c r="C618">
        <v>-13.349626000000001</v>
      </c>
      <c r="M618">
        <v>29624180000</v>
      </c>
      <c r="N618">
        <v>-13.600776</v>
      </c>
    </row>
    <row r="619" spans="2:14" x14ac:dyDescent="0.25">
      <c r="B619">
        <v>29749120000</v>
      </c>
      <c r="C619">
        <v>-13.429695000000001</v>
      </c>
      <c r="M619">
        <v>29749120000</v>
      </c>
      <c r="N619">
        <v>-13.859536</v>
      </c>
    </row>
    <row r="620" spans="2:14" x14ac:dyDescent="0.25">
      <c r="B620">
        <v>29874060000</v>
      </c>
      <c r="C620">
        <v>-13.421433</v>
      </c>
      <c r="M620">
        <v>29874060000</v>
      </c>
      <c r="N620">
        <v>-14.089111000000001</v>
      </c>
    </row>
    <row r="621" spans="2:14" x14ac:dyDescent="0.25">
      <c r="B621">
        <v>29999000000</v>
      </c>
      <c r="C621">
        <v>-13.434998</v>
      </c>
      <c r="M621">
        <v>29999000000</v>
      </c>
      <c r="N621">
        <v>-14.307238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275</v>
      </c>
      <c r="M626" t="s">
        <v>23</v>
      </c>
      <c r="N626" t="s">
        <v>275</v>
      </c>
    </row>
    <row r="627" spans="2:14" x14ac:dyDescent="0.25">
      <c r="B627">
        <v>5011000000</v>
      </c>
      <c r="C627">
        <v>-42.350242999999999</v>
      </c>
      <c r="M627">
        <v>5011000000</v>
      </c>
      <c r="N627">
        <v>-44.248711</v>
      </c>
    </row>
    <row r="628" spans="2:14" x14ac:dyDescent="0.25">
      <c r="B628">
        <v>5135940000</v>
      </c>
      <c r="C628">
        <v>-41.859969999999997</v>
      </c>
      <c r="M628">
        <v>5135940000</v>
      </c>
      <c r="N628">
        <v>-43.762566</v>
      </c>
    </row>
    <row r="629" spans="2:14" x14ac:dyDescent="0.25">
      <c r="B629">
        <v>5260880000</v>
      </c>
      <c r="C629">
        <v>-41.138275</v>
      </c>
      <c r="M629">
        <v>5260880000</v>
      </c>
      <c r="N629">
        <v>-43.056319999999999</v>
      </c>
    </row>
    <row r="630" spans="2:14" x14ac:dyDescent="0.25">
      <c r="B630">
        <v>5385820000</v>
      </c>
      <c r="C630">
        <v>-40.13879</v>
      </c>
      <c r="M630">
        <v>5385820000</v>
      </c>
      <c r="N630">
        <v>-42.06823</v>
      </c>
    </row>
    <row r="631" spans="2:14" x14ac:dyDescent="0.25">
      <c r="B631">
        <v>5510760000</v>
      </c>
      <c r="C631">
        <v>-39.326144999999997</v>
      </c>
      <c r="M631">
        <v>5510760000</v>
      </c>
      <c r="N631">
        <v>-41.262614999999997</v>
      </c>
    </row>
    <row r="632" spans="2:14" x14ac:dyDescent="0.25">
      <c r="B632">
        <v>5635700000</v>
      </c>
      <c r="C632">
        <v>-38.477665000000002</v>
      </c>
      <c r="M632">
        <v>5635700000</v>
      </c>
      <c r="N632">
        <v>-40.409592000000004</v>
      </c>
    </row>
    <row r="633" spans="2:14" x14ac:dyDescent="0.25">
      <c r="B633">
        <v>5760640000</v>
      </c>
      <c r="C633">
        <v>-37.646453999999999</v>
      </c>
      <c r="M633">
        <v>5760640000</v>
      </c>
      <c r="N633">
        <v>-39.594223</v>
      </c>
    </row>
    <row r="634" spans="2:14" x14ac:dyDescent="0.25">
      <c r="B634">
        <v>5885580000</v>
      </c>
      <c r="C634">
        <v>-36.914433000000002</v>
      </c>
      <c r="M634">
        <v>5885580000</v>
      </c>
      <c r="N634">
        <v>-38.866985</v>
      </c>
    </row>
    <row r="635" spans="2:14" x14ac:dyDescent="0.25">
      <c r="B635">
        <v>6010520000</v>
      </c>
      <c r="C635">
        <v>-36.285034000000003</v>
      </c>
      <c r="M635">
        <v>6010520000</v>
      </c>
      <c r="N635">
        <v>-38.239924999999999</v>
      </c>
    </row>
    <row r="636" spans="2:14" x14ac:dyDescent="0.25">
      <c r="B636">
        <v>6135460000</v>
      </c>
      <c r="C636">
        <v>-35.569308999999997</v>
      </c>
      <c r="M636">
        <v>6135460000</v>
      </c>
      <c r="N636">
        <v>-37.525978000000002</v>
      </c>
    </row>
    <row r="637" spans="2:14" x14ac:dyDescent="0.25">
      <c r="B637">
        <v>6260400000</v>
      </c>
      <c r="C637">
        <v>-34.811892999999998</v>
      </c>
      <c r="M637">
        <v>6260400000</v>
      </c>
      <c r="N637">
        <v>-36.760131999999999</v>
      </c>
    </row>
    <row r="638" spans="2:14" x14ac:dyDescent="0.25">
      <c r="B638">
        <v>6385340000</v>
      </c>
      <c r="C638">
        <v>-34.282372000000002</v>
      </c>
      <c r="M638">
        <v>6385340000</v>
      </c>
      <c r="N638">
        <v>-36.215007999999997</v>
      </c>
    </row>
    <row r="639" spans="2:14" x14ac:dyDescent="0.25">
      <c r="B639">
        <v>6510280000</v>
      </c>
      <c r="C639">
        <v>-33.795589</v>
      </c>
      <c r="M639">
        <v>6510280000</v>
      </c>
      <c r="N639">
        <v>-35.713073999999999</v>
      </c>
    </row>
    <row r="640" spans="2:14" x14ac:dyDescent="0.25">
      <c r="B640">
        <v>6635220000</v>
      </c>
      <c r="C640">
        <v>-33.319763000000002</v>
      </c>
      <c r="M640">
        <v>6635220000</v>
      </c>
      <c r="N640">
        <v>-35.107529</v>
      </c>
    </row>
    <row r="641" spans="2:14" x14ac:dyDescent="0.25">
      <c r="B641">
        <v>6760160000</v>
      </c>
      <c r="C641">
        <v>-32.812880999999997</v>
      </c>
      <c r="M641">
        <v>6760160000</v>
      </c>
      <c r="N641">
        <v>-34.342143999999998</v>
      </c>
    </row>
    <row r="642" spans="2:14" x14ac:dyDescent="0.25">
      <c r="B642">
        <v>6885100000</v>
      </c>
      <c r="C642">
        <v>-32.219765000000002</v>
      </c>
      <c r="M642">
        <v>6885100000</v>
      </c>
      <c r="N642">
        <v>-33.239750000000001</v>
      </c>
    </row>
    <row r="643" spans="2:14" x14ac:dyDescent="0.25">
      <c r="B643">
        <v>7010040000</v>
      </c>
      <c r="C643">
        <v>-31.285036000000002</v>
      </c>
      <c r="M643">
        <v>7010040000</v>
      </c>
      <c r="N643">
        <v>-31.602425</v>
      </c>
    </row>
    <row r="644" spans="2:14" x14ac:dyDescent="0.25">
      <c r="B644">
        <v>7134980000</v>
      </c>
      <c r="C644">
        <v>-29.850079000000001</v>
      </c>
      <c r="M644">
        <v>7134980000</v>
      </c>
      <c r="N644">
        <v>-29.065816999999999</v>
      </c>
    </row>
    <row r="645" spans="2:14" x14ac:dyDescent="0.25">
      <c r="B645">
        <v>7259920000</v>
      </c>
      <c r="C645">
        <v>-28.360312</v>
      </c>
      <c r="M645">
        <v>7259920000</v>
      </c>
      <c r="N645">
        <v>-26.533407</v>
      </c>
    </row>
    <row r="646" spans="2:14" x14ac:dyDescent="0.25">
      <c r="B646">
        <v>7384860000</v>
      </c>
      <c r="C646">
        <v>-27.102868999999998</v>
      </c>
      <c r="M646">
        <v>7384860000</v>
      </c>
      <c r="N646">
        <v>-24.375523000000001</v>
      </c>
    </row>
    <row r="647" spans="2:14" x14ac:dyDescent="0.25">
      <c r="B647">
        <v>7509800000</v>
      </c>
      <c r="C647">
        <v>-24.933702</v>
      </c>
      <c r="M647">
        <v>7509800000</v>
      </c>
      <c r="N647">
        <v>-21.632114000000001</v>
      </c>
    </row>
    <row r="648" spans="2:14" x14ac:dyDescent="0.25">
      <c r="B648">
        <v>7634740000</v>
      </c>
      <c r="C648">
        <v>-22.923673999999998</v>
      </c>
      <c r="M648">
        <v>7634740000</v>
      </c>
      <c r="N648">
        <v>-19.227046999999999</v>
      </c>
    </row>
    <row r="649" spans="2:14" x14ac:dyDescent="0.25">
      <c r="B649">
        <v>7759680000</v>
      </c>
      <c r="C649">
        <v>-21.217542999999999</v>
      </c>
      <c r="M649">
        <v>7759680000</v>
      </c>
      <c r="N649">
        <v>-17.543555999999999</v>
      </c>
    </row>
    <row r="650" spans="2:14" x14ac:dyDescent="0.25">
      <c r="B650">
        <v>7884620000</v>
      </c>
      <c r="C650">
        <v>-19.238320999999999</v>
      </c>
      <c r="M650">
        <v>7884620000</v>
      </c>
      <c r="N650">
        <v>-15.808512</v>
      </c>
    </row>
    <row r="651" spans="2:14" x14ac:dyDescent="0.25">
      <c r="B651">
        <v>8009560000</v>
      </c>
      <c r="C651">
        <v>-16.922812</v>
      </c>
      <c r="M651">
        <v>8009560000</v>
      </c>
      <c r="N651">
        <v>-13.810587</v>
      </c>
    </row>
    <row r="652" spans="2:14" x14ac:dyDescent="0.25">
      <c r="B652">
        <v>8134500000</v>
      </c>
      <c r="C652">
        <v>-15.751879000000001</v>
      </c>
      <c r="M652">
        <v>8134500000</v>
      </c>
      <c r="N652">
        <v>-12.902652</v>
      </c>
    </row>
    <row r="653" spans="2:14" x14ac:dyDescent="0.25">
      <c r="B653">
        <v>8259440000</v>
      </c>
      <c r="C653">
        <v>-14.464233999999999</v>
      </c>
      <c r="M653">
        <v>8259440000</v>
      </c>
      <c r="N653">
        <v>-11.977741</v>
      </c>
    </row>
    <row r="654" spans="2:14" x14ac:dyDescent="0.25">
      <c r="B654">
        <v>8384380000</v>
      </c>
      <c r="C654">
        <v>-13.229136</v>
      </c>
      <c r="M654">
        <v>8384380000</v>
      </c>
      <c r="N654">
        <v>-11.212167000000001</v>
      </c>
    </row>
    <row r="655" spans="2:14" x14ac:dyDescent="0.25">
      <c r="B655">
        <v>8509320000</v>
      </c>
      <c r="C655">
        <v>-12.260135</v>
      </c>
      <c r="M655">
        <v>8509320000</v>
      </c>
      <c r="N655">
        <v>-10.631909</v>
      </c>
    </row>
    <row r="656" spans="2:14" x14ac:dyDescent="0.25">
      <c r="B656">
        <v>8634260000</v>
      </c>
      <c r="C656">
        <v>-11.570202</v>
      </c>
      <c r="M656">
        <v>8634260000</v>
      </c>
      <c r="N656">
        <v>-10.208881999999999</v>
      </c>
    </row>
    <row r="657" spans="2:14" x14ac:dyDescent="0.25">
      <c r="B657">
        <v>8759200000</v>
      </c>
      <c r="C657">
        <v>-10.766964</v>
      </c>
      <c r="M657">
        <v>8759200000</v>
      </c>
      <c r="N657">
        <v>-9.7534331999999999</v>
      </c>
    </row>
    <row r="658" spans="2:14" x14ac:dyDescent="0.25">
      <c r="B658">
        <v>8884140000</v>
      </c>
      <c r="C658">
        <v>-10.204056</v>
      </c>
      <c r="M658">
        <v>8884140000</v>
      </c>
      <c r="N658">
        <v>-9.5068388000000006</v>
      </c>
    </row>
    <row r="659" spans="2:14" x14ac:dyDescent="0.25">
      <c r="B659">
        <v>9009080000</v>
      </c>
      <c r="C659">
        <v>-9.7152919999999998</v>
      </c>
      <c r="M659">
        <v>9009080000</v>
      </c>
      <c r="N659">
        <v>-9.2541971000000007</v>
      </c>
    </row>
    <row r="660" spans="2:14" x14ac:dyDescent="0.25">
      <c r="B660">
        <v>9134020000</v>
      </c>
      <c r="C660">
        <v>-9.4836568999999997</v>
      </c>
      <c r="M660">
        <v>9134020000</v>
      </c>
      <c r="N660">
        <v>-9.1460810000000006</v>
      </c>
    </row>
    <row r="661" spans="2:14" x14ac:dyDescent="0.25">
      <c r="B661">
        <v>9258960000</v>
      </c>
      <c r="C661">
        <v>-9.1200446999999993</v>
      </c>
      <c r="M661">
        <v>9258960000</v>
      </c>
      <c r="N661">
        <v>-9.0479421999999996</v>
      </c>
    </row>
    <row r="662" spans="2:14" x14ac:dyDescent="0.25">
      <c r="B662">
        <v>9383900000</v>
      </c>
      <c r="C662">
        <v>-8.9137163000000008</v>
      </c>
      <c r="M662">
        <v>9383900000</v>
      </c>
      <c r="N662">
        <v>-9.0087422999999998</v>
      </c>
    </row>
    <row r="663" spans="2:14" x14ac:dyDescent="0.25">
      <c r="B663">
        <v>9508840000</v>
      </c>
      <c r="C663">
        <v>-8.6718855000000001</v>
      </c>
      <c r="M663">
        <v>9508840000</v>
      </c>
      <c r="N663">
        <v>-8.8987970000000001</v>
      </c>
    </row>
    <row r="664" spans="2:14" x14ac:dyDescent="0.25">
      <c r="B664">
        <v>9633780000</v>
      </c>
      <c r="C664">
        <v>-8.6307010999999996</v>
      </c>
      <c r="M664">
        <v>9633780000</v>
      </c>
      <c r="N664">
        <v>-8.9595965999999994</v>
      </c>
    </row>
    <row r="665" spans="2:14" x14ac:dyDescent="0.25">
      <c r="B665">
        <v>9758720000</v>
      </c>
      <c r="C665">
        <v>-8.4817018999999991</v>
      </c>
      <c r="M665">
        <v>9758720000</v>
      </c>
      <c r="N665">
        <v>-8.9879321999999995</v>
      </c>
    </row>
    <row r="666" spans="2:14" x14ac:dyDescent="0.25">
      <c r="B666">
        <v>9883660000</v>
      </c>
      <c r="C666">
        <v>-8.3889256000000003</v>
      </c>
      <c r="M666">
        <v>9883660000</v>
      </c>
      <c r="N666">
        <v>-8.9713487999999995</v>
      </c>
    </row>
    <row r="667" spans="2:14" x14ac:dyDescent="0.25">
      <c r="B667">
        <v>10008600000</v>
      </c>
      <c r="C667">
        <v>-8.3365010999999996</v>
      </c>
      <c r="M667">
        <v>10008600000</v>
      </c>
      <c r="N667">
        <v>-8.9743794999999995</v>
      </c>
    </row>
    <row r="668" spans="2:14" x14ac:dyDescent="0.25">
      <c r="B668">
        <v>10133540000</v>
      </c>
      <c r="C668">
        <v>-8.3544102000000002</v>
      </c>
      <c r="M668">
        <v>10133540000</v>
      </c>
      <c r="N668">
        <v>-9.0564823000000008</v>
      </c>
    </row>
    <row r="669" spans="2:14" x14ac:dyDescent="0.25">
      <c r="B669">
        <v>10258480000</v>
      </c>
      <c r="C669">
        <v>-8.3046150000000001</v>
      </c>
      <c r="M669">
        <v>10258480000</v>
      </c>
      <c r="N669">
        <v>-9.0912275000000005</v>
      </c>
    </row>
    <row r="670" spans="2:14" x14ac:dyDescent="0.25">
      <c r="B670">
        <v>10383420000</v>
      </c>
      <c r="C670">
        <v>-8.2631893000000005</v>
      </c>
      <c r="M670">
        <v>10383420000</v>
      </c>
      <c r="N670">
        <v>-9.1090517000000002</v>
      </c>
    </row>
    <row r="671" spans="2:14" x14ac:dyDescent="0.25">
      <c r="B671">
        <v>10508360000</v>
      </c>
      <c r="C671">
        <v>-8.2866058000000002</v>
      </c>
      <c r="M671">
        <v>10508360000</v>
      </c>
      <c r="N671">
        <v>-9.1569652999999995</v>
      </c>
    </row>
    <row r="672" spans="2:14" x14ac:dyDescent="0.25">
      <c r="B672">
        <v>10633300000</v>
      </c>
      <c r="C672">
        <v>-8.3115082000000005</v>
      </c>
      <c r="M672">
        <v>10633300000</v>
      </c>
      <c r="N672">
        <v>-9.2000007999999998</v>
      </c>
    </row>
    <row r="673" spans="2:14" x14ac:dyDescent="0.25">
      <c r="B673">
        <v>10758240000</v>
      </c>
      <c r="C673">
        <v>-8.2871436999999997</v>
      </c>
      <c r="M673">
        <v>10758240000</v>
      </c>
      <c r="N673">
        <v>-9.2515259000000007</v>
      </c>
    </row>
    <row r="674" spans="2:14" x14ac:dyDescent="0.25">
      <c r="B674">
        <v>10883180000</v>
      </c>
      <c r="C674">
        <v>-8.2209252999999993</v>
      </c>
      <c r="M674">
        <v>10883180000</v>
      </c>
      <c r="N674">
        <v>-9.2338667000000001</v>
      </c>
    </row>
    <row r="675" spans="2:14" x14ac:dyDescent="0.25">
      <c r="B675">
        <v>11008120000</v>
      </c>
      <c r="C675">
        <v>-8.2626056999999999</v>
      </c>
      <c r="M675">
        <v>11008120000</v>
      </c>
      <c r="N675">
        <v>-9.3169412999999999</v>
      </c>
    </row>
    <row r="676" spans="2:14" x14ac:dyDescent="0.25">
      <c r="B676">
        <v>11133060000</v>
      </c>
      <c r="C676">
        <v>-8.2805595000000007</v>
      </c>
      <c r="M676">
        <v>11133060000</v>
      </c>
      <c r="N676">
        <v>-9.4396944000000005</v>
      </c>
    </row>
    <row r="677" spans="2:14" x14ac:dyDescent="0.25">
      <c r="B677">
        <v>11258000000</v>
      </c>
      <c r="C677">
        <v>-8.2453708999999993</v>
      </c>
      <c r="M677">
        <v>11258000000</v>
      </c>
      <c r="N677">
        <v>-9.5249957999999992</v>
      </c>
    </row>
    <row r="678" spans="2:14" x14ac:dyDescent="0.25">
      <c r="B678">
        <v>11382940000</v>
      </c>
      <c r="C678">
        <v>-8.2747344999999992</v>
      </c>
      <c r="M678">
        <v>11382940000</v>
      </c>
      <c r="N678">
        <v>-9.5533342000000001</v>
      </c>
    </row>
    <row r="679" spans="2:14" x14ac:dyDescent="0.25">
      <c r="B679">
        <v>11507880000</v>
      </c>
      <c r="C679">
        <v>-8.3141279000000008</v>
      </c>
      <c r="M679">
        <v>11507880000</v>
      </c>
      <c r="N679">
        <v>-9.6176682000000007</v>
      </c>
    </row>
    <row r="680" spans="2:14" x14ac:dyDescent="0.25">
      <c r="B680">
        <v>11632820000</v>
      </c>
      <c r="C680">
        <v>-8.2548665999999997</v>
      </c>
      <c r="M680">
        <v>11632820000</v>
      </c>
      <c r="N680">
        <v>-9.5876608000000001</v>
      </c>
    </row>
    <row r="681" spans="2:14" x14ac:dyDescent="0.25">
      <c r="B681">
        <v>11757760000</v>
      </c>
      <c r="C681">
        <v>-8.2260494000000008</v>
      </c>
      <c r="M681">
        <v>11757760000</v>
      </c>
      <c r="N681">
        <v>-9.5638083999999992</v>
      </c>
    </row>
    <row r="682" spans="2:14" x14ac:dyDescent="0.25">
      <c r="B682">
        <v>11882700000</v>
      </c>
      <c r="C682">
        <v>-8.1786288999999996</v>
      </c>
      <c r="M682">
        <v>11882700000</v>
      </c>
      <c r="N682">
        <v>-9.5514449999999993</v>
      </c>
    </row>
    <row r="683" spans="2:14" x14ac:dyDescent="0.25">
      <c r="B683">
        <v>12007640000</v>
      </c>
      <c r="C683">
        <v>-8.1135674000000009</v>
      </c>
      <c r="M683">
        <v>12007640000</v>
      </c>
      <c r="N683">
        <v>-9.5520315</v>
      </c>
    </row>
    <row r="684" spans="2:14" x14ac:dyDescent="0.25">
      <c r="B684">
        <v>12132580000</v>
      </c>
      <c r="C684">
        <v>-8.0778580000000009</v>
      </c>
      <c r="M684">
        <v>12132580000</v>
      </c>
      <c r="N684">
        <v>-9.5599117000000007</v>
      </c>
    </row>
    <row r="685" spans="2:14" x14ac:dyDescent="0.25">
      <c r="B685">
        <v>12257520000</v>
      </c>
      <c r="C685">
        <v>-8.0697116999999992</v>
      </c>
      <c r="M685">
        <v>12257520000</v>
      </c>
      <c r="N685">
        <v>-9.5789194000000002</v>
      </c>
    </row>
    <row r="686" spans="2:14" x14ac:dyDescent="0.25">
      <c r="B686">
        <v>12382460000</v>
      </c>
      <c r="C686">
        <v>-8.0467443000000003</v>
      </c>
      <c r="M686">
        <v>12382460000</v>
      </c>
      <c r="N686">
        <v>-9.5553740999999999</v>
      </c>
    </row>
    <row r="687" spans="2:14" x14ac:dyDescent="0.25">
      <c r="B687">
        <v>12507400000</v>
      </c>
      <c r="C687">
        <v>-8.0466213</v>
      </c>
      <c r="M687">
        <v>12507400000</v>
      </c>
      <c r="N687">
        <v>-9.5660267000000001</v>
      </c>
    </row>
    <row r="688" spans="2:14" x14ac:dyDescent="0.25">
      <c r="B688">
        <v>12632340000</v>
      </c>
      <c r="C688">
        <v>-8.0203772000000004</v>
      </c>
      <c r="M688">
        <v>12632340000</v>
      </c>
      <c r="N688">
        <v>-9.5716895999999991</v>
      </c>
    </row>
    <row r="689" spans="2:14" x14ac:dyDescent="0.25">
      <c r="B689">
        <v>12757280000</v>
      </c>
      <c r="C689">
        <v>-8.0289783000000003</v>
      </c>
      <c r="M689">
        <v>12757280000</v>
      </c>
      <c r="N689">
        <v>-9.5754222999999996</v>
      </c>
    </row>
    <row r="690" spans="2:14" x14ac:dyDescent="0.25">
      <c r="B690">
        <v>12882220000</v>
      </c>
      <c r="C690">
        <v>-8.0286597999999998</v>
      </c>
      <c r="M690">
        <v>12882220000</v>
      </c>
      <c r="N690">
        <v>-9.5921287999999993</v>
      </c>
    </row>
    <row r="691" spans="2:14" x14ac:dyDescent="0.25">
      <c r="B691">
        <v>13007160000</v>
      </c>
      <c r="C691">
        <v>-8.0524263000000005</v>
      </c>
      <c r="M691">
        <v>13007160000</v>
      </c>
      <c r="N691">
        <v>-9.5922642000000007</v>
      </c>
    </row>
    <row r="692" spans="2:14" x14ac:dyDescent="0.25">
      <c r="B692">
        <v>13132100000</v>
      </c>
      <c r="C692">
        <v>-8.0743685000000003</v>
      </c>
      <c r="M692">
        <v>13132100000</v>
      </c>
      <c r="N692">
        <v>-9.5838938000000002</v>
      </c>
    </row>
    <row r="693" spans="2:14" x14ac:dyDescent="0.25">
      <c r="B693">
        <v>13257040000</v>
      </c>
      <c r="C693">
        <v>-8.1023206999999999</v>
      </c>
      <c r="M693">
        <v>13257040000</v>
      </c>
      <c r="N693">
        <v>-9.5575094000000007</v>
      </c>
    </row>
    <row r="694" spans="2:14" x14ac:dyDescent="0.25">
      <c r="B694">
        <v>13381980000</v>
      </c>
      <c r="C694">
        <v>-8.0577687999999998</v>
      </c>
      <c r="M694">
        <v>13381980000</v>
      </c>
      <c r="N694">
        <v>-9.5213298999999996</v>
      </c>
    </row>
    <row r="695" spans="2:14" x14ac:dyDescent="0.25">
      <c r="B695">
        <v>13506920000</v>
      </c>
      <c r="C695">
        <v>-8.0508404000000002</v>
      </c>
      <c r="M695">
        <v>13506920000</v>
      </c>
      <c r="N695">
        <v>-9.4894198999999997</v>
      </c>
    </row>
    <row r="696" spans="2:14" x14ac:dyDescent="0.25">
      <c r="B696">
        <v>13631860000</v>
      </c>
      <c r="C696">
        <v>-8.0090923000000007</v>
      </c>
      <c r="M696">
        <v>13631860000</v>
      </c>
      <c r="N696">
        <v>-9.4697627999999998</v>
      </c>
    </row>
    <row r="697" spans="2:14" x14ac:dyDescent="0.25">
      <c r="B697">
        <v>13756800000</v>
      </c>
      <c r="C697">
        <v>-7.9711331999999997</v>
      </c>
      <c r="M697">
        <v>13756800000</v>
      </c>
      <c r="N697">
        <v>-9.4153280000000006</v>
      </c>
    </row>
    <row r="698" spans="2:14" x14ac:dyDescent="0.25">
      <c r="B698">
        <v>13881740000</v>
      </c>
      <c r="C698">
        <v>-7.9359726999999998</v>
      </c>
      <c r="M698">
        <v>13881740000</v>
      </c>
      <c r="N698">
        <v>-9.4003563000000003</v>
      </c>
    </row>
    <row r="699" spans="2:14" x14ac:dyDescent="0.25">
      <c r="B699">
        <v>14006680000</v>
      </c>
      <c r="C699">
        <v>-7.9706492000000004</v>
      </c>
      <c r="M699">
        <v>14006680000</v>
      </c>
      <c r="N699">
        <v>-9.4375199999999992</v>
      </c>
    </row>
    <row r="700" spans="2:14" x14ac:dyDescent="0.25">
      <c r="B700">
        <v>14131620000</v>
      </c>
      <c r="C700">
        <v>-7.9741024999999999</v>
      </c>
      <c r="M700">
        <v>14131620000</v>
      </c>
      <c r="N700">
        <v>-9.4867220000000003</v>
      </c>
    </row>
    <row r="701" spans="2:14" x14ac:dyDescent="0.25">
      <c r="B701">
        <v>14256560000</v>
      </c>
      <c r="C701">
        <v>-7.9588647000000003</v>
      </c>
      <c r="M701">
        <v>14256560000</v>
      </c>
      <c r="N701">
        <v>-9.4903020999999992</v>
      </c>
    </row>
    <row r="702" spans="2:14" x14ac:dyDescent="0.25">
      <c r="B702">
        <v>14381500000</v>
      </c>
      <c r="C702">
        <v>-7.9537915999999997</v>
      </c>
      <c r="M702">
        <v>14381500000</v>
      </c>
      <c r="N702">
        <v>-9.5043392000000004</v>
      </c>
    </row>
    <row r="703" spans="2:14" x14ac:dyDescent="0.25">
      <c r="B703">
        <v>14506440000</v>
      </c>
      <c r="C703">
        <v>-7.9536575999999997</v>
      </c>
      <c r="M703">
        <v>14506440000</v>
      </c>
      <c r="N703">
        <v>-9.4881133999999996</v>
      </c>
    </row>
    <row r="704" spans="2:14" x14ac:dyDescent="0.25">
      <c r="B704">
        <v>14631380000</v>
      </c>
      <c r="C704">
        <v>-7.9371171</v>
      </c>
      <c r="M704">
        <v>14631380000</v>
      </c>
      <c r="N704">
        <v>-9.4573450000000001</v>
      </c>
    </row>
    <row r="705" spans="2:14" x14ac:dyDescent="0.25">
      <c r="B705">
        <v>14756320000</v>
      </c>
      <c r="C705">
        <v>-7.9492035000000003</v>
      </c>
      <c r="M705">
        <v>14756320000</v>
      </c>
      <c r="N705">
        <v>-9.4232645000000002</v>
      </c>
    </row>
    <row r="706" spans="2:14" x14ac:dyDescent="0.25">
      <c r="B706">
        <v>14881260000</v>
      </c>
      <c r="C706">
        <v>-7.9638619000000004</v>
      </c>
      <c r="M706">
        <v>14881260000</v>
      </c>
      <c r="N706">
        <v>-9.4472197999999992</v>
      </c>
    </row>
    <row r="707" spans="2:14" x14ac:dyDescent="0.25">
      <c r="B707">
        <v>15006200000</v>
      </c>
      <c r="C707">
        <v>-7.9608850000000002</v>
      </c>
      <c r="M707">
        <v>15006200000</v>
      </c>
      <c r="N707">
        <v>-9.4426679999999994</v>
      </c>
    </row>
    <row r="708" spans="2:14" x14ac:dyDescent="0.25">
      <c r="B708">
        <v>15131140000</v>
      </c>
      <c r="C708">
        <v>-7.9691067000000002</v>
      </c>
      <c r="M708">
        <v>15131140000</v>
      </c>
      <c r="N708">
        <v>-9.4535979999999995</v>
      </c>
    </row>
    <row r="709" spans="2:14" x14ac:dyDescent="0.25">
      <c r="B709">
        <v>15256080000</v>
      </c>
      <c r="C709">
        <v>-7.9994215999999998</v>
      </c>
      <c r="M709">
        <v>15256080000</v>
      </c>
      <c r="N709">
        <v>-9.4538449999999994</v>
      </c>
    </row>
    <row r="710" spans="2:14" x14ac:dyDescent="0.25">
      <c r="B710">
        <v>15381020000</v>
      </c>
      <c r="C710">
        <v>-8.0224886000000009</v>
      </c>
      <c r="M710">
        <v>15381020000</v>
      </c>
      <c r="N710">
        <v>-9.4794339999999995</v>
      </c>
    </row>
    <row r="711" spans="2:14" x14ac:dyDescent="0.25">
      <c r="B711">
        <v>15505960000</v>
      </c>
      <c r="C711">
        <v>-8.0336733000000002</v>
      </c>
      <c r="M711">
        <v>15505960000</v>
      </c>
      <c r="N711">
        <v>-9.4685439999999996</v>
      </c>
    </row>
    <row r="712" spans="2:14" x14ac:dyDescent="0.25">
      <c r="B712">
        <v>15630900000</v>
      </c>
      <c r="C712">
        <v>-8.0426854999999993</v>
      </c>
      <c r="M712">
        <v>15630900000</v>
      </c>
      <c r="N712">
        <v>-9.4799928999999992</v>
      </c>
    </row>
    <row r="713" spans="2:14" x14ac:dyDescent="0.25">
      <c r="B713">
        <v>15755840000</v>
      </c>
      <c r="C713">
        <v>-8.0495005000000006</v>
      </c>
      <c r="M713">
        <v>15755840000</v>
      </c>
      <c r="N713">
        <v>-9.4718447000000001</v>
      </c>
    </row>
    <row r="714" spans="2:14" x14ac:dyDescent="0.25">
      <c r="B714">
        <v>15880780000</v>
      </c>
      <c r="C714">
        <v>-8.0750779999999995</v>
      </c>
      <c r="M714">
        <v>15880780000</v>
      </c>
      <c r="N714">
        <v>-9.5017042000000007</v>
      </c>
    </row>
    <row r="715" spans="2:14" x14ac:dyDescent="0.25">
      <c r="B715">
        <v>16005720000</v>
      </c>
      <c r="C715">
        <v>-8.1110716000000007</v>
      </c>
      <c r="M715">
        <v>16005720000</v>
      </c>
      <c r="N715">
        <v>-9.5147247000000004</v>
      </c>
    </row>
    <row r="716" spans="2:14" x14ac:dyDescent="0.25">
      <c r="B716">
        <v>16130660000</v>
      </c>
      <c r="C716">
        <v>-8.1676531000000008</v>
      </c>
      <c r="M716">
        <v>16130660000</v>
      </c>
      <c r="N716">
        <v>-9.5547523000000005</v>
      </c>
    </row>
    <row r="717" spans="2:14" x14ac:dyDescent="0.25">
      <c r="B717">
        <v>16255600000</v>
      </c>
      <c r="C717">
        <v>-8.2500085999999992</v>
      </c>
      <c r="M717">
        <v>16255600000</v>
      </c>
      <c r="N717">
        <v>-9.5974474000000001</v>
      </c>
    </row>
    <row r="718" spans="2:14" x14ac:dyDescent="0.25">
      <c r="B718">
        <v>16380540000</v>
      </c>
      <c r="C718">
        <v>-8.3286628999999994</v>
      </c>
      <c r="M718">
        <v>16380540000</v>
      </c>
      <c r="N718">
        <v>-9.6461248000000008</v>
      </c>
    </row>
    <row r="719" spans="2:14" x14ac:dyDescent="0.25">
      <c r="B719">
        <v>16505480000</v>
      </c>
      <c r="C719">
        <v>-8.4428253000000009</v>
      </c>
      <c r="M719">
        <v>16505480000</v>
      </c>
      <c r="N719">
        <v>-9.6780491000000008</v>
      </c>
    </row>
    <row r="720" spans="2:14" x14ac:dyDescent="0.25">
      <c r="B720">
        <v>16630420000</v>
      </c>
      <c r="C720">
        <v>-8.5274458000000006</v>
      </c>
      <c r="M720">
        <v>16630420000</v>
      </c>
      <c r="N720">
        <v>-9.7025927999999997</v>
      </c>
    </row>
    <row r="721" spans="2:14" x14ac:dyDescent="0.25">
      <c r="B721">
        <v>16755360000</v>
      </c>
      <c r="C721">
        <v>-8.6214762</v>
      </c>
      <c r="M721">
        <v>16755360000</v>
      </c>
      <c r="N721">
        <v>-9.7009830000000008</v>
      </c>
    </row>
    <row r="722" spans="2:14" x14ac:dyDescent="0.25">
      <c r="B722">
        <v>16880300000</v>
      </c>
      <c r="C722">
        <v>-8.6788606999999995</v>
      </c>
      <c r="M722">
        <v>16880300000</v>
      </c>
      <c r="N722">
        <v>-9.6668625000000006</v>
      </c>
    </row>
    <row r="723" spans="2:14" x14ac:dyDescent="0.25">
      <c r="B723">
        <v>17005240000</v>
      </c>
      <c r="C723">
        <v>-8.7918214999999993</v>
      </c>
      <c r="M723">
        <v>17005240000</v>
      </c>
      <c r="N723">
        <v>-9.6356152999999996</v>
      </c>
    </row>
    <row r="724" spans="2:14" x14ac:dyDescent="0.25">
      <c r="B724">
        <v>17130180000</v>
      </c>
      <c r="C724">
        <v>-8.8312998</v>
      </c>
      <c r="M724">
        <v>17130180000</v>
      </c>
      <c r="N724">
        <v>-9.5804319000000007</v>
      </c>
    </row>
    <row r="725" spans="2:14" x14ac:dyDescent="0.25">
      <c r="B725">
        <v>17255120000</v>
      </c>
      <c r="C725">
        <v>-8.9062538</v>
      </c>
      <c r="M725">
        <v>17255120000</v>
      </c>
      <c r="N725">
        <v>-9.5434160000000006</v>
      </c>
    </row>
    <row r="726" spans="2:14" x14ac:dyDescent="0.25">
      <c r="B726">
        <v>17380060000</v>
      </c>
      <c r="C726">
        <v>-8.9931116000000006</v>
      </c>
      <c r="M726">
        <v>17380060000</v>
      </c>
      <c r="N726">
        <v>-9.5359306000000004</v>
      </c>
    </row>
    <row r="727" spans="2:14" x14ac:dyDescent="0.25">
      <c r="B727">
        <v>17505000000</v>
      </c>
      <c r="C727">
        <v>-9.0816897999999995</v>
      </c>
      <c r="M727">
        <v>17505000000</v>
      </c>
      <c r="N727">
        <v>-9.5436610999999996</v>
      </c>
    </row>
    <row r="728" spans="2:14" x14ac:dyDescent="0.25">
      <c r="B728">
        <v>17629940000</v>
      </c>
      <c r="C728">
        <v>-9.1453980999999995</v>
      </c>
      <c r="M728">
        <v>17629940000</v>
      </c>
      <c r="N728">
        <v>-9.5608702000000001</v>
      </c>
    </row>
    <row r="729" spans="2:14" x14ac:dyDescent="0.25">
      <c r="B729">
        <v>17754880000</v>
      </c>
      <c r="C729">
        <v>-9.2640399999999996</v>
      </c>
      <c r="M729">
        <v>17754880000</v>
      </c>
      <c r="N729">
        <v>-9.6082152999999995</v>
      </c>
    </row>
    <row r="730" spans="2:14" x14ac:dyDescent="0.25">
      <c r="B730">
        <v>17879820000</v>
      </c>
      <c r="C730">
        <v>-9.3570156000000004</v>
      </c>
      <c r="M730">
        <v>17879820000</v>
      </c>
      <c r="N730">
        <v>-9.6701241000000007</v>
      </c>
    </row>
    <row r="731" spans="2:14" x14ac:dyDescent="0.25">
      <c r="B731">
        <v>18004760000</v>
      </c>
      <c r="C731">
        <v>-9.4179200999999999</v>
      </c>
      <c r="M731">
        <v>18004760000</v>
      </c>
      <c r="N731">
        <v>-9.7505349999999993</v>
      </c>
    </row>
    <row r="732" spans="2:14" x14ac:dyDescent="0.25">
      <c r="B732">
        <v>18129700000</v>
      </c>
      <c r="C732">
        <v>-9.4834660999999993</v>
      </c>
      <c r="M732">
        <v>18129700000</v>
      </c>
      <c r="N732">
        <v>-9.8699569999999994</v>
      </c>
    </row>
    <row r="733" spans="2:14" x14ac:dyDescent="0.25">
      <c r="B733">
        <v>18254640000</v>
      </c>
      <c r="C733">
        <v>-9.5328531000000005</v>
      </c>
      <c r="M733">
        <v>18254640000</v>
      </c>
      <c r="N733">
        <v>-9.989274</v>
      </c>
    </row>
    <row r="734" spans="2:14" x14ac:dyDescent="0.25">
      <c r="B734">
        <v>18379580000</v>
      </c>
      <c r="C734">
        <v>-9.6038303000000003</v>
      </c>
      <c r="M734">
        <v>18379580000</v>
      </c>
      <c r="N734">
        <v>-10.131249</v>
      </c>
    </row>
    <row r="735" spans="2:14" x14ac:dyDescent="0.25">
      <c r="B735">
        <v>18504520000</v>
      </c>
      <c r="C735">
        <v>-9.6691903999999997</v>
      </c>
      <c r="M735">
        <v>18504520000</v>
      </c>
      <c r="N735">
        <v>-10.256541</v>
      </c>
    </row>
    <row r="736" spans="2:14" x14ac:dyDescent="0.25">
      <c r="B736">
        <v>18629460000</v>
      </c>
      <c r="C736">
        <v>-9.7676953999999991</v>
      </c>
      <c r="M736">
        <v>18629460000</v>
      </c>
      <c r="N736">
        <v>-10.414875</v>
      </c>
    </row>
    <row r="737" spans="2:14" x14ac:dyDescent="0.25">
      <c r="B737">
        <v>18754400000</v>
      </c>
      <c r="C737">
        <v>-9.8222083999999992</v>
      </c>
      <c r="M737">
        <v>18754400000</v>
      </c>
      <c r="N737">
        <v>-10.529742000000001</v>
      </c>
    </row>
    <row r="738" spans="2:14" x14ac:dyDescent="0.25">
      <c r="B738">
        <v>18879340000</v>
      </c>
      <c r="C738">
        <v>-9.8991737000000004</v>
      </c>
      <c r="M738">
        <v>18879340000</v>
      </c>
      <c r="N738">
        <v>-10.657969</v>
      </c>
    </row>
    <row r="739" spans="2:14" x14ac:dyDescent="0.25">
      <c r="B739">
        <v>19004280000</v>
      </c>
      <c r="C739">
        <v>-9.9387693000000006</v>
      </c>
      <c r="M739">
        <v>19004280000</v>
      </c>
      <c r="N739">
        <v>-10.749644</v>
      </c>
    </row>
    <row r="740" spans="2:14" x14ac:dyDescent="0.25">
      <c r="B740">
        <v>19129220000</v>
      </c>
      <c r="C740">
        <v>-10.010839000000001</v>
      </c>
      <c r="M740">
        <v>19129220000</v>
      </c>
      <c r="N740">
        <v>-10.828379</v>
      </c>
    </row>
    <row r="741" spans="2:14" x14ac:dyDescent="0.25">
      <c r="B741">
        <v>19254160000</v>
      </c>
      <c r="C741">
        <v>-10.036956</v>
      </c>
      <c r="M741">
        <v>19254160000</v>
      </c>
      <c r="N741">
        <v>-10.852969999999999</v>
      </c>
    </row>
    <row r="742" spans="2:14" x14ac:dyDescent="0.25">
      <c r="B742">
        <v>19379100000</v>
      </c>
      <c r="C742">
        <v>-10.128613</v>
      </c>
      <c r="M742">
        <v>19379100000</v>
      </c>
      <c r="N742">
        <v>-10.897009000000001</v>
      </c>
    </row>
    <row r="743" spans="2:14" x14ac:dyDescent="0.25">
      <c r="B743">
        <v>19504040000</v>
      </c>
      <c r="C743">
        <v>-10.205743999999999</v>
      </c>
      <c r="M743">
        <v>19504040000</v>
      </c>
      <c r="N743">
        <v>-10.937697999999999</v>
      </c>
    </row>
    <row r="744" spans="2:14" x14ac:dyDescent="0.25">
      <c r="B744">
        <v>19628980000</v>
      </c>
      <c r="C744">
        <v>-10.307172</v>
      </c>
      <c r="M744">
        <v>19628980000</v>
      </c>
      <c r="N744">
        <v>-10.973269</v>
      </c>
    </row>
    <row r="745" spans="2:14" x14ac:dyDescent="0.25">
      <c r="B745">
        <v>19753920000</v>
      </c>
      <c r="C745">
        <v>-10.391861</v>
      </c>
      <c r="M745">
        <v>19753920000</v>
      </c>
      <c r="N745">
        <v>-11.000942999999999</v>
      </c>
    </row>
    <row r="746" spans="2:14" x14ac:dyDescent="0.25">
      <c r="B746">
        <v>19878860000</v>
      </c>
      <c r="C746">
        <v>-10.570261</v>
      </c>
      <c r="M746">
        <v>19878860000</v>
      </c>
      <c r="N746">
        <v>-11.069948999999999</v>
      </c>
    </row>
    <row r="747" spans="2:14" x14ac:dyDescent="0.25">
      <c r="B747">
        <v>20003800000</v>
      </c>
      <c r="C747">
        <v>-10.767503</v>
      </c>
      <c r="M747">
        <v>20003800000</v>
      </c>
      <c r="N747">
        <v>-11.149131000000001</v>
      </c>
    </row>
    <row r="748" spans="2:14" x14ac:dyDescent="0.25">
      <c r="B748">
        <v>20128740000</v>
      </c>
      <c r="C748">
        <v>-10.987894000000001</v>
      </c>
      <c r="M748">
        <v>20128740000</v>
      </c>
      <c r="N748">
        <v>-11.214198</v>
      </c>
    </row>
    <row r="749" spans="2:14" x14ac:dyDescent="0.25">
      <c r="B749">
        <v>20253680000</v>
      </c>
      <c r="C749">
        <v>-11.217943999999999</v>
      </c>
      <c r="M749">
        <v>20253680000</v>
      </c>
      <c r="N749">
        <v>-11.304198</v>
      </c>
    </row>
    <row r="750" spans="2:14" x14ac:dyDescent="0.25">
      <c r="B750">
        <v>20378620000</v>
      </c>
      <c r="C750">
        <v>-11.525821000000001</v>
      </c>
      <c r="M750">
        <v>20378620000</v>
      </c>
      <c r="N750">
        <v>-11.402407999999999</v>
      </c>
    </row>
    <row r="751" spans="2:14" x14ac:dyDescent="0.25">
      <c r="B751">
        <v>20503560000</v>
      </c>
      <c r="C751">
        <v>-11.73484</v>
      </c>
      <c r="M751">
        <v>20503560000</v>
      </c>
      <c r="N751">
        <v>-11.454456</v>
      </c>
    </row>
    <row r="752" spans="2:14" x14ac:dyDescent="0.25">
      <c r="B752">
        <v>20628500000</v>
      </c>
      <c r="C752">
        <v>-11.928231</v>
      </c>
      <c r="M752">
        <v>20628500000</v>
      </c>
      <c r="N752">
        <v>-11.49558</v>
      </c>
    </row>
    <row r="753" spans="2:14" x14ac:dyDescent="0.25">
      <c r="B753">
        <v>20753440000</v>
      </c>
      <c r="C753">
        <v>-12.088917</v>
      </c>
      <c r="M753">
        <v>20753440000</v>
      </c>
      <c r="N753">
        <v>-11.539559000000001</v>
      </c>
    </row>
    <row r="754" spans="2:14" x14ac:dyDescent="0.25">
      <c r="B754">
        <v>20878380000</v>
      </c>
      <c r="C754">
        <v>-12.307529000000001</v>
      </c>
      <c r="M754">
        <v>20878380000</v>
      </c>
      <c r="N754">
        <v>-11.571888</v>
      </c>
    </row>
    <row r="755" spans="2:14" x14ac:dyDescent="0.25">
      <c r="B755">
        <v>21003320000</v>
      </c>
      <c r="C755">
        <v>-12.388536</v>
      </c>
      <c r="M755">
        <v>21003320000</v>
      </c>
      <c r="N755">
        <v>-11.613362</v>
      </c>
    </row>
    <row r="756" spans="2:14" x14ac:dyDescent="0.25">
      <c r="B756">
        <v>21128260000</v>
      </c>
      <c r="C756">
        <v>-12.507816</v>
      </c>
      <c r="M756">
        <v>21128260000</v>
      </c>
      <c r="N756">
        <v>-11.650487</v>
      </c>
    </row>
    <row r="757" spans="2:14" x14ac:dyDescent="0.25">
      <c r="B757">
        <v>21253200000</v>
      </c>
      <c r="C757">
        <v>-12.631475999999999</v>
      </c>
      <c r="M757">
        <v>21253200000</v>
      </c>
      <c r="N757">
        <v>-11.715527</v>
      </c>
    </row>
    <row r="758" spans="2:14" x14ac:dyDescent="0.25">
      <c r="B758">
        <v>21378140000</v>
      </c>
      <c r="C758">
        <v>-12.825863999999999</v>
      </c>
      <c r="M758">
        <v>21378140000</v>
      </c>
      <c r="N758">
        <v>-11.784611999999999</v>
      </c>
    </row>
    <row r="759" spans="2:14" x14ac:dyDescent="0.25">
      <c r="B759">
        <v>21503080000</v>
      </c>
      <c r="C759">
        <v>-12.919205</v>
      </c>
      <c r="M759">
        <v>21503080000</v>
      </c>
      <c r="N759">
        <v>-11.87618</v>
      </c>
    </row>
    <row r="760" spans="2:14" x14ac:dyDescent="0.25">
      <c r="B760">
        <v>21628020000</v>
      </c>
      <c r="C760">
        <v>-13.033182</v>
      </c>
      <c r="M760">
        <v>21628020000</v>
      </c>
      <c r="N760">
        <v>-11.958637</v>
      </c>
    </row>
    <row r="761" spans="2:14" x14ac:dyDescent="0.25">
      <c r="B761">
        <v>21752960000</v>
      </c>
      <c r="C761">
        <v>-13.375118000000001</v>
      </c>
      <c r="M761">
        <v>21752960000</v>
      </c>
      <c r="N761">
        <v>-12.106161</v>
      </c>
    </row>
    <row r="762" spans="2:14" x14ac:dyDescent="0.25">
      <c r="B762">
        <v>21877900000</v>
      </c>
      <c r="C762">
        <v>-13.594275</v>
      </c>
      <c r="M762">
        <v>21877900000</v>
      </c>
      <c r="N762">
        <v>-12.167287</v>
      </c>
    </row>
    <row r="763" spans="2:14" x14ac:dyDescent="0.25">
      <c r="B763">
        <v>22002840000</v>
      </c>
      <c r="C763">
        <v>-13.744616000000001</v>
      </c>
      <c r="M763">
        <v>22002840000</v>
      </c>
      <c r="N763">
        <v>-12.277549</v>
      </c>
    </row>
    <row r="764" spans="2:14" x14ac:dyDescent="0.25">
      <c r="B764">
        <v>22127780000</v>
      </c>
      <c r="C764">
        <v>-14.255675999999999</v>
      </c>
      <c r="M764">
        <v>22127780000</v>
      </c>
      <c r="N764">
        <v>-12.407401</v>
      </c>
    </row>
    <row r="765" spans="2:14" x14ac:dyDescent="0.25">
      <c r="B765">
        <v>22252720000</v>
      </c>
      <c r="C765">
        <v>-14.774134999999999</v>
      </c>
      <c r="M765">
        <v>22252720000</v>
      </c>
      <c r="N765">
        <v>-12.531359999999999</v>
      </c>
    </row>
    <row r="766" spans="2:14" x14ac:dyDescent="0.25">
      <c r="B766">
        <v>22377660000</v>
      </c>
      <c r="C766">
        <v>-15.117723</v>
      </c>
      <c r="M766">
        <v>22377660000</v>
      </c>
      <c r="N766">
        <v>-12.546963</v>
      </c>
    </row>
    <row r="767" spans="2:14" x14ac:dyDescent="0.25">
      <c r="B767">
        <v>22502600000</v>
      </c>
      <c r="C767">
        <v>-15.455109</v>
      </c>
      <c r="M767">
        <v>22502600000</v>
      </c>
      <c r="N767">
        <v>-12.629602</v>
      </c>
    </row>
    <row r="768" spans="2:14" x14ac:dyDescent="0.25">
      <c r="B768">
        <v>22627540000</v>
      </c>
      <c r="C768">
        <v>-15.886523</v>
      </c>
      <c r="M768">
        <v>22627540000</v>
      </c>
      <c r="N768">
        <v>-12.639843000000001</v>
      </c>
    </row>
    <row r="769" spans="2:14" x14ac:dyDescent="0.25">
      <c r="B769">
        <v>22752480000</v>
      </c>
      <c r="C769">
        <v>-16.080584999999999</v>
      </c>
      <c r="M769">
        <v>22752480000</v>
      </c>
      <c r="N769">
        <v>-12.67643</v>
      </c>
    </row>
    <row r="770" spans="2:14" x14ac:dyDescent="0.25">
      <c r="B770">
        <v>22877420000</v>
      </c>
      <c r="C770">
        <v>-16.365542999999999</v>
      </c>
      <c r="M770">
        <v>22877420000</v>
      </c>
      <c r="N770">
        <v>-12.653568999999999</v>
      </c>
    </row>
    <row r="771" spans="2:14" x14ac:dyDescent="0.25">
      <c r="B771">
        <v>23002360000</v>
      </c>
      <c r="C771">
        <v>-16.306947999999998</v>
      </c>
      <c r="M771">
        <v>23002360000</v>
      </c>
      <c r="N771">
        <v>-12.694894</v>
      </c>
    </row>
    <row r="772" spans="2:14" x14ac:dyDescent="0.25">
      <c r="B772">
        <v>23127300000</v>
      </c>
      <c r="C772">
        <v>-16.584499000000001</v>
      </c>
      <c r="M772">
        <v>23127300000</v>
      </c>
      <c r="N772">
        <v>-12.717093</v>
      </c>
    </row>
    <row r="773" spans="2:14" x14ac:dyDescent="0.25">
      <c r="B773">
        <v>23252240000</v>
      </c>
      <c r="C773">
        <v>-16.462047999999999</v>
      </c>
      <c r="M773">
        <v>23252240000</v>
      </c>
      <c r="N773">
        <v>-12.738747</v>
      </c>
    </row>
    <row r="774" spans="2:14" x14ac:dyDescent="0.25">
      <c r="B774">
        <v>23377180000</v>
      </c>
      <c r="C774">
        <v>-16.414366000000001</v>
      </c>
      <c r="M774">
        <v>23377180000</v>
      </c>
      <c r="N774">
        <v>-12.686541</v>
      </c>
    </row>
    <row r="775" spans="2:14" x14ac:dyDescent="0.25">
      <c r="B775">
        <v>23502120000</v>
      </c>
      <c r="C775">
        <v>-16.132683</v>
      </c>
      <c r="M775">
        <v>23502120000</v>
      </c>
      <c r="N775">
        <v>-12.759449999999999</v>
      </c>
    </row>
    <row r="776" spans="2:14" x14ac:dyDescent="0.25">
      <c r="B776">
        <v>23627060000</v>
      </c>
      <c r="C776">
        <v>-16.430298000000001</v>
      </c>
      <c r="M776">
        <v>23627060000</v>
      </c>
      <c r="N776">
        <v>-12.937023</v>
      </c>
    </row>
    <row r="777" spans="2:14" x14ac:dyDescent="0.25">
      <c r="B777">
        <v>23752000000</v>
      </c>
      <c r="C777">
        <v>-16.692122999999999</v>
      </c>
      <c r="M777">
        <v>23752000000</v>
      </c>
      <c r="N777">
        <v>-13.175547999999999</v>
      </c>
    </row>
    <row r="778" spans="2:14" x14ac:dyDescent="0.25">
      <c r="B778">
        <v>23876940000</v>
      </c>
      <c r="C778">
        <v>-17.120602000000002</v>
      </c>
      <c r="M778">
        <v>23876940000</v>
      </c>
      <c r="N778">
        <v>-13.329803</v>
      </c>
    </row>
    <row r="779" spans="2:14" x14ac:dyDescent="0.25">
      <c r="B779">
        <v>24001880000</v>
      </c>
      <c r="C779">
        <v>-17.241657</v>
      </c>
      <c r="M779">
        <v>24001880000</v>
      </c>
      <c r="N779">
        <v>-13.589126</v>
      </c>
    </row>
    <row r="780" spans="2:14" x14ac:dyDescent="0.25">
      <c r="B780">
        <v>24126820000</v>
      </c>
      <c r="C780">
        <v>-17.75845</v>
      </c>
      <c r="M780">
        <v>24126820000</v>
      </c>
      <c r="N780">
        <v>-13.858573</v>
      </c>
    </row>
    <row r="781" spans="2:14" x14ac:dyDescent="0.25">
      <c r="B781">
        <v>24251760000</v>
      </c>
      <c r="C781">
        <v>-18.060376999999999</v>
      </c>
      <c r="M781">
        <v>24251760000</v>
      </c>
      <c r="N781">
        <v>-14.159966000000001</v>
      </c>
    </row>
    <row r="782" spans="2:14" x14ac:dyDescent="0.25">
      <c r="B782">
        <v>24376700000</v>
      </c>
      <c r="C782">
        <v>-18.358326000000002</v>
      </c>
      <c r="M782">
        <v>24376700000</v>
      </c>
      <c r="N782">
        <v>-14.332528</v>
      </c>
    </row>
    <row r="783" spans="2:14" x14ac:dyDescent="0.25">
      <c r="B783">
        <v>24501640000</v>
      </c>
      <c r="C783">
        <v>-19.039014999999999</v>
      </c>
      <c r="M783">
        <v>24501640000</v>
      </c>
      <c r="N783">
        <v>-14.814878</v>
      </c>
    </row>
    <row r="784" spans="2:14" x14ac:dyDescent="0.25">
      <c r="B784">
        <v>24626580000</v>
      </c>
      <c r="C784">
        <v>-20.348423</v>
      </c>
      <c r="M784">
        <v>24626580000</v>
      </c>
      <c r="N784">
        <v>-15.077881</v>
      </c>
    </row>
    <row r="785" spans="2:14" x14ac:dyDescent="0.25">
      <c r="B785">
        <v>24751520000</v>
      </c>
      <c r="C785">
        <v>-20.959185000000002</v>
      </c>
      <c r="M785">
        <v>24751520000</v>
      </c>
      <c r="N785">
        <v>-15.311795</v>
      </c>
    </row>
    <row r="786" spans="2:14" x14ac:dyDescent="0.25">
      <c r="B786">
        <v>24876460000</v>
      </c>
      <c r="C786">
        <v>-22.262464999999999</v>
      </c>
      <c r="M786">
        <v>24876460000</v>
      </c>
      <c r="N786">
        <v>-15.470212</v>
      </c>
    </row>
    <row r="787" spans="2:14" x14ac:dyDescent="0.25">
      <c r="B787">
        <v>25001400000</v>
      </c>
      <c r="C787">
        <v>-22.778680999999999</v>
      </c>
      <c r="M787">
        <v>25001400000</v>
      </c>
      <c r="N787">
        <v>-15.488324</v>
      </c>
    </row>
    <row r="788" spans="2:14" x14ac:dyDescent="0.25">
      <c r="B788">
        <v>25126340000</v>
      </c>
      <c r="C788">
        <v>-23.225344</v>
      </c>
      <c r="M788">
        <v>25126340000</v>
      </c>
      <c r="N788">
        <v>-15.363189</v>
      </c>
    </row>
    <row r="789" spans="2:14" x14ac:dyDescent="0.25">
      <c r="B789">
        <v>25251280000</v>
      </c>
      <c r="C789">
        <v>-22.743283999999999</v>
      </c>
      <c r="M789">
        <v>25251280000</v>
      </c>
      <c r="N789">
        <v>-15.338532000000001</v>
      </c>
    </row>
    <row r="790" spans="2:14" x14ac:dyDescent="0.25">
      <c r="B790">
        <v>25376220000</v>
      </c>
      <c r="C790">
        <v>-23.199455</v>
      </c>
      <c r="M790">
        <v>25376220000</v>
      </c>
      <c r="N790">
        <v>-15.305301</v>
      </c>
    </row>
    <row r="791" spans="2:14" x14ac:dyDescent="0.25">
      <c r="B791">
        <v>25501160000</v>
      </c>
      <c r="C791">
        <v>-22.600576</v>
      </c>
      <c r="M791">
        <v>25501160000</v>
      </c>
      <c r="N791">
        <v>-15.263856000000001</v>
      </c>
    </row>
    <row r="792" spans="2:14" x14ac:dyDescent="0.25">
      <c r="B792">
        <v>25626100000</v>
      </c>
      <c r="C792">
        <v>-23.051030999999998</v>
      </c>
      <c r="M792">
        <v>25626100000</v>
      </c>
      <c r="N792">
        <v>-15.280154</v>
      </c>
    </row>
    <row r="793" spans="2:14" x14ac:dyDescent="0.25">
      <c r="B793">
        <v>25751040000</v>
      </c>
      <c r="C793">
        <v>-22.200915999999999</v>
      </c>
      <c r="M793">
        <v>25751040000</v>
      </c>
      <c r="N793">
        <v>-15.138519000000001</v>
      </c>
    </row>
    <row r="794" spans="2:14" x14ac:dyDescent="0.25">
      <c r="B794">
        <v>25875980000</v>
      </c>
      <c r="C794">
        <v>-22.741501</v>
      </c>
      <c r="M794">
        <v>25875980000</v>
      </c>
      <c r="N794">
        <v>-15.279180999999999</v>
      </c>
    </row>
    <row r="795" spans="2:14" x14ac:dyDescent="0.25">
      <c r="B795">
        <v>26000920000</v>
      </c>
      <c r="C795">
        <v>-22.237483999999998</v>
      </c>
      <c r="M795">
        <v>26000920000</v>
      </c>
      <c r="N795">
        <v>-15.158988000000001</v>
      </c>
    </row>
    <row r="796" spans="2:14" x14ac:dyDescent="0.25">
      <c r="B796">
        <v>26125860000</v>
      </c>
      <c r="C796">
        <v>-22.606731</v>
      </c>
      <c r="M796">
        <v>26125860000</v>
      </c>
      <c r="N796">
        <v>-15.255158</v>
      </c>
    </row>
    <row r="797" spans="2:14" x14ac:dyDescent="0.25">
      <c r="B797">
        <v>26250800000</v>
      </c>
      <c r="C797">
        <v>-22.313321999999999</v>
      </c>
      <c r="M797">
        <v>26250800000</v>
      </c>
      <c r="N797">
        <v>-15.258255999999999</v>
      </c>
    </row>
    <row r="798" spans="2:14" x14ac:dyDescent="0.25">
      <c r="B798">
        <v>26375740000</v>
      </c>
      <c r="C798">
        <v>-23.061813000000001</v>
      </c>
      <c r="M798">
        <v>26375740000</v>
      </c>
      <c r="N798">
        <v>-15.354036000000001</v>
      </c>
    </row>
    <row r="799" spans="2:14" x14ac:dyDescent="0.25">
      <c r="B799">
        <v>26500680000</v>
      </c>
      <c r="C799">
        <v>-22.601811999999999</v>
      </c>
      <c r="M799">
        <v>26500680000</v>
      </c>
      <c r="N799">
        <v>-15.065144</v>
      </c>
    </row>
    <row r="800" spans="2:14" x14ac:dyDescent="0.25">
      <c r="B800">
        <v>26625620000</v>
      </c>
      <c r="C800">
        <v>-22.634540999999999</v>
      </c>
      <c r="M800">
        <v>26625620000</v>
      </c>
      <c r="N800">
        <v>-15.017892</v>
      </c>
    </row>
    <row r="801" spans="2:14" x14ac:dyDescent="0.25">
      <c r="B801">
        <v>26750560000</v>
      </c>
      <c r="C801">
        <v>-22.156939000000001</v>
      </c>
      <c r="M801">
        <v>26750560000</v>
      </c>
      <c r="N801">
        <v>-14.801228</v>
      </c>
    </row>
    <row r="802" spans="2:14" x14ac:dyDescent="0.25">
      <c r="B802">
        <v>26875500000</v>
      </c>
      <c r="C802">
        <v>-21.910102999999999</v>
      </c>
      <c r="M802">
        <v>26875500000</v>
      </c>
      <c r="N802">
        <v>-14.671156999999999</v>
      </c>
    </row>
    <row r="803" spans="2:14" x14ac:dyDescent="0.25">
      <c r="B803">
        <v>27000440000</v>
      </c>
      <c r="C803">
        <v>-21.249867999999999</v>
      </c>
      <c r="M803">
        <v>27000440000</v>
      </c>
      <c r="N803">
        <v>-14.578924000000001</v>
      </c>
    </row>
    <row r="804" spans="2:14" x14ac:dyDescent="0.25">
      <c r="B804">
        <v>27125380000</v>
      </c>
      <c r="C804">
        <v>-21.261637</v>
      </c>
      <c r="M804">
        <v>27125380000</v>
      </c>
      <c r="N804">
        <v>-14.616142999999999</v>
      </c>
    </row>
    <row r="805" spans="2:14" x14ac:dyDescent="0.25">
      <c r="B805">
        <v>27250320000</v>
      </c>
      <c r="C805">
        <v>-20.939361999999999</v>
      </c>
      <c r="M805">
        <v>27250320000</v>
      </c>
      <c r="N805">
        <v>-14.512534</v>
      </c>
    </row>
    <row r="806" spans="2:14" x14ac:dyDescent="0.25">
      <c r="B806">
        <v>27375260000</v>
      </c>
      <c r="C806">
        <v>-20.594066999999999</v>
      </c>
      <c r="M806">
        <v>27375260000</v>
      </c>
      <c r="N806">
        <v>-14.339581000000001</v>
      </c>
    </row>
    <row r="807" spans="2:14" x14ac:dyDescent="0.25">
      <c r="B807">
        <v>27500200000</v>
      </c>
      <c r="C807">
        <v>-19.834582999999999</v>
      </c>
      <c r="M807">
        <v>27500200000</v>
      </c>
      <c r="N807">
        <v>-14.423629</v>
      </c>
    </row>
    <row r="808" spans="2:14" x14ac:dyDescent="0.25">
      <c r="B808">
        <v>27625140000</v>
      </c>
      <c r="C808">
        <v>-20.068653000000001</v>
      </c>
      <c r="M808">
        <v>27625140000</v>
      </c>
      <c r="N808">
        <v>-14.664714</v>
      </c>
    </row>
    <row r="809" spans="2:14" x14ac:dyDescent="0.25">
      <c r="B809">
        <v>27750080000</v>
      </c>
      <c r="C809">
        <v>-19.522579</v>
      </c>
      <c r="M809">
        <v>27750080000</v>
      </c>
      <c r="N809">
        <v>-14.645681</v>
      </c>
    </row>
    <row r="810" spans="2:14" x14ac:dyDescent="0.25">
      <c r="B810">
        <v>27875020000</v>
      </c>
      <c r="C810">
        <v>-19.332495000000002</v>
      </c>
      <c r="M810">
        <v>27875020000</v>
      </c>
      <c r="N810">
        <v>-15.033491</v>
      </c>
    </row>
    <row r="811" spans="2:14" x14ac:dyDescent="0.25">
      <c r="B811">
        <v>27999960000</v>
      </c>
      <c r="C811">
        <v>-19.474188000000002</v>
      </c>
      <c r="M811">
        <v>27999960000</v>
      </c>
      <c r="N811">
        <v>-15.619123</v>
      </c>
    </row>
    <row r="812" spans="2:14" x14ac:dyDescent="0.25">
      <c r="B812">
        <v>28124900000</v>
      </c>
      <c r="C812">
        <v>-20.138131999999999</v>
      </c>
      <c r="M812">
        <v>28124900000</v>
      </c>
      <c r="N812">
        <v>-15.949586999999999</v>
      </c>
    </row>
    <row r="813" spans="2:14" x14ac:dyDescent="0.25">
      <c r="B813">
        <v>28249840000</v>
      </c>
      <c r="C813">
        <v>-20.122837000000001</v>
      </c>
      <c r="M813">
        <v>28249840000</v>
      </c>
      <c r="N813">
        <v>-16.155514</v>
      </c>
    </row>
    <row r="814" spans="2:14" x14ac:dyDescent="0.25">
      <c r="B814">
        <v>28374780000</v>
      </c>
      <c r="C814">
        <v>-20.650701999999999</v>
      </c>
      <c r="M814">
        <v>28374780000</v>
      </c>
      <c r="N814">
        <v>-16.570288000000001</v>
      </c>
    </row>
    <row r="815" spans="2:14" x14ac:dyDescent="0.25">
      <c r="B815">
        <v>28499720000</v>
      </c>
      <c r="C815">
        <v>-21.170452000000001</v>
      </c>
      <c r="M815">
        <v>28499720000</v>
      </c>
      <c r="N815">
        <v>-16.830825999999998</v>
      </c>
    </row>
    <row r="816" spans="2:14" x14ac:dyDescent="0.25">
      <c r="B816">
        <v>28624660000</v>
      </c>
      <c r="C816">
        <v>-21.855246999999999</v>
      </c>
      <c r="M816">
        <v>28624660000</v>
      </c>
      <c r="N816">
        <v>-16.769082999999998</v>
      </c>
    </row>
    <row r="817" spans="2:14" x14ac:dyDescent="0.25">
      <c r="B817">
        <v>28749600000</v>
      </c>
      <c r="C817">
        <v>-21.763200999999999</v>
      </c>
      <c r="M817">
        <v>28749600000</v>
      </c>
      <c r="N817">
        <v>-16.783543000000002</v>
      </c>
    </row>
    <row r="818" spans="2:14" x14ac:dyDescent="0.25">
      <c r="B818">
        <v>28874540000</v>
      </c>
      <c r="C818">
        <v>-22.290189999999999</v>
      </c>
      <c r="M818">
        <v>28874540000</v>
      </c>
      <c r="N818">
        <v>-16.911047</v>
      </c>
    </row>
    <row r="819" spans="2:14" x14ac:dyDescent="0.25">
      <c r="B819">
        <v>28999480000</v>
      </c>
      <c r="C819">
        <v>-22.554933999999999</v>
      </c>
      <c r="M819">
        <v>28999480000</v>
      </c>
      <c r="N819">
        <v>-16.778165999999999</v>
      </c>
    </row>
    <row r="820" spans="2:14" x14ac:dyDescent="0.25">
      <c r="B820">
        <v>29124420000</v>
      </c>
      <c r="C820">
        <v>-22.387568999999999</v>
      </c>
      <c r="M820">
        <v>29124420000</v>
      </c>
      <c r="N820">
        <v>-16.686512</v>
      </c>
    </row>
    <row r="821" spans="2:14" x14ac:dyDescent="0.25">
      <c r="B821">
        <v>29249360000</v>
      </c>
      <c r="C821">
        <v>-22.00902</v>
      </c>
      <c r="M821">
        <v>29249360000</v>
      </c>
      <c r="N821">
        <v>-16.721374999999998</v>
      </c>
    </row>
    <row r="822" spans="2:14" x14ac:dyDescent="0.25">
      <c r="B822">
        <v>29374300000</v>
      </c>
      <c r="C822">
        <v>-22.128284000000001</v>
      </c>
      <c r="M822">
        <v>29374300000</v>
      </c>
      <c r="N822">
        <v>-16.786415000000002</v>
      </c>
    </row>
    <row r="823" spans="2:14" x14ac:dyDescent="0.25">
      <c r="B823">
        <v>29499240000</v>
      </c>
      <c r="C823">
        <v>-21.717648000000001</v>
      </c>
      <c r="M823">
        <v>29499240000</v>
      </c>
      <c r="N823">
        <v>-16.699611999999998</v>
      </c>
    </row>
    <row r="824" spans="2:14" x14ac:dyDescent="0.25">
      <c r="B824">
        <v>29624180000</v>
      </c>
      <c r="C824">
        <v>-20.964489</v>
      </c>
      <c r="M824">
        <v>29624180000</v>
      </c>
      <c r="N824">
        <v>-17.013235000000002</v>
      </c>
    </row>
    <row r="825" spans="2:14" x14ac:dyDescent="0.25">
      <c r="B825">
        <v>29749120000</v>
      </c>
      <c r="C825">
        <v>-20.866304</v>
      </c>
      <c r="M825">
        <v>29749120000</v>
      </c>
      <c r="N825">
        <v>-17.599025999999999</v>
      </c>
    </row>
    <row r="826" spans="2:14" x14ac:dyDescent="0.25">
      <c r="B826">
        <v>29874060000</v>
      </c>
      <c r="C826">
        <v>-20.422625</v>
      </c>
      <c r="M826">
        <v>29874060000</v>
      </c>
      <c r="N826">
        <v>-18.140512000000001</v>
      </c>
    </row>
    <row r="827" spans="2:14" x14ac:dyDescent="0.25">
      <c r="B827">
        <v>29999000000</v>
      </c>
      <c r="C827">
        <v>-20.116318</v>
      </c>
      <c r="M827">
        <v>29999000000</v>
      </c>
      <c r="N827">
        <v>-18.730692000000001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276</v>
      </c>
      <c r="M832" t="s">
        <v>23</v>
      </c>
      <c r="N832" t="s">
        <v>276</v>
      </c>
    </row>
    <row r="833" spans="2:14" x14ac:dyDescent="0.25">
      <c r="B833">
        <v>5011000000</v>
      </c>
      <c r="C833">
        <v>-44.584595</v>
      </c>
      <c r="M833">
        <v>5011000000</v>
      </c>
      <c r="N833">
        <v>-46.399982000000001</v>
      </c>
    </row>
    <row r="834" spans="2:14" x14ac:dyDescent="0.25">
      <c r="B834">
        <v>5135940000</v>
      </c>
      <c r="C834">
        <v>-44.064250999999999</v>
      </c>
      <c r="M834">
        <v>5135940000</v>
      </c>
      <c r="N834">
        <v>-45.920352999999999</v>
      </c>
    </row>
    <row r="835" spans="2:14" x14ac:dyDescent="0.25">
      <c r="B835">
        <v>5260880000</v>
      </c>
      <c r="C835">
        <v>-43.314194000000001</v>
      </c>
      <c r="M835">
        <v>5260880000</v>
      </c>
      <c r="N835">
        <v>-45.224789000000001</v>
      </c>
    </row>
    <row r="836" spans="2:14" x14ac:dyDescent="0.25">
      <c r="B836">
        <v>5385820000</v>
      </c>
      <c r="C836">
        <v>-42.290244999999999</v>
      </c>
      <c r="M836">
        <v>5385820000</v>
      </c>
      <c r="N836">
        <v>-44.262112000000002</v>
      </c>
    </row>
    <row r="837" spans="2:14" x14ac:dyDescent="0.25">
      <c r="B837">
        <v>5510760000</v>
      </c>
      <c r="C837">
        <v>-41.446593999999997</v>
      </c>
      <c r="M837">
        <v>5510760000</v>
      </c>
      <c r="N837">
        <v>-43.476664999999997</v>
      </c>
    </row>
    <row r="838" spans="2:14" x14ac:dyDescent="0.25">
      <c r="B838">
        <v>5635700000</v>
      </c>
      <c r="C838">
        <v>-40.566096999999999</v>
      </c>
      <c r="M838">
        <v>5635700000</v>
      </c>
      <c r="N838">
        <v>-42.652907999999996</v>
      </c>
    </row>
    <row r="839" spans="2:14" x14ac:dyDescent="0.25">
      <c r="B839">
        <v>5760640000</v>
      </c>
      <c r="C839">
        <v>-39.743823999999996</v>
      </c>
      <c r="M839">
        <v>5760640000</v>
      </c>
      <c r="N839">
        <v>-41.865096999999999</v>
      </c>
    </row>
    <row r="840" spans="2:14" x14ac:dyDescent="0.25">
      <c r="B840">
        <v>5885580000</v>
      </c>
      <c r="C840">
        <v>-39.034793999999998</v>
      </c>
      <c r="M840">
        <v>5885580000</v>
      </c>
      <c r="N840">
        <v>-41.162350000000004</v>
      </c>
    </row>
    <row r="841" spans="2:14" x14ac:dyDescent="0.25">
      <c r="B841">
        <v>6010520000</v>
      </c>
      <c r="C841">
        <v>-38.441006000000002</v>
      </c>
      <c r="M841">
        <v>6010520000</v>
      </c>
      <c r="N841">
        <v>-40.559666</v>
      </c>
    </row>
    <row r="842" spans="2:14" x14ac:dyDescent="0.25">
      <c r="B842">
        <v>6135460000</v>
      </c>
      <c r="C842">
        <v>-37.782733999999998</v>
      </c>
      <c r="M842">
        <v>6135460000</v>
      </c>
      <c r="N842">
        <v>-39.871890999999998</v>
      </c>
    </row>
    <row r="843" spans="2:14" x14ac:dyDescent="0.25">
      <c r="B843">
        <v>6260400000</v>
      </c>
      <c r="C843">
        <v>-37.081817999999998</v>
      </c>
      <c r="M843">
        <v>6260400000</v>
      </c>
      <c r="N843">
        <v>-39.111454000000002</v>
      </c>
    </row>
    <row r="844" spans="2:14" x14ac:dyDescent="0.25">
      <c r="B844">
        <v>6385340000</v>
      </c>
      <c r="C844">
        <v>-36.586136000000003</v>
      </c>
      <c r="M844">
        <v>6385340000</v>
      </c>
      <c r="N844">
        <v>-38.570480000000003</v>
      </c>
    </row>
    <row r="845" spans="2:14" x14ac:dyDescent="0.25">
      <c r="B845">
        <v>6510280000</v>
      </c>
      <c r="C845">
        <v>-36.109755999999997</v>
      </c>
      <c r="M845">
        <v>6510280000</v>
      </c>
      <c r="N845">
        <v>-38.041916000000001</v>
      </c>
    </row>
    <row r="846" spans="2:14" x14ac:dyDescent="0.25">
      <c r="B846">
        <v>6635220000</v>
      </c>
      <c r="C846">
        <v>-35.549636999999997</v>
      </c>
      <c r="M846">
        <v>6635220000</v>
      </c>
      <c r="N846">
        <v>-37.411963999999998</v>
      </c>
    </row>
    <row r="847" spans="2:14" x14ac:dyDescent="0.25">
      <c r="B847">
        <v>6760160000</v>
      </c>
      <c r="C847">
        <v>-35.030697000000004</v>
      </c>
      <c r="M847">
        <v>6760160000</v>
      </c>
      <c r="N847">
        <v>-36.835175</v>
      </c>
    </row>
    <row r="848" spans="2:14" x14ac:dyDescent="0.25">
      <c r="B848">
        <v>6885100000</v>
      </c>
      <c r="C848">
        <v>-34.573425</v>
      </c>
      <c r="M848">
        <v>6885100000</v>
      </c>
      <c r="N848">
        <v>-36.314681999999998</v>
      </c>
    </row>
    <row r="849" spans="2:14" x14ac:dyDescent="0.25">
      <c r="B849">
        <v>7010040000</v>
      </c>
      <c r="C849">
        <v>-33.940764999999999</v>
      </c>
      <c r="M849">
        <v>7010040000</v>
      </c>
      <c r="N849">
        <v>-35.569865999999998</v>
      </c>
    </row>
    <row r="850" spans="2:14" x14ac:dyDescent="0.25">
      <c r="B850">
        <v>7134980000</v>
      </c>
      <c r="C850">
        <v>-33.175193999999998</v>
      </c>
      <c r="M850">
        <v>7134980000</v>
      </c>
      <c r="N850">
        <v>-34.605507000000003</v>
      </c>
    </row>
    <row r="851" spans="2:14" x14ac:dyDescent="0.25">
      <c r="B851">
        <v>7259920000</v>
      </c>
      <c r="C851">
        <v>-32.583080000000002</v>
      </c>
      <c r="M851">
        <v>7259920000</v>
      </c>
      <c r="N851">
        <v>-33.834541000000002</v>
      </c>
    </row>
    <row r="852" spans="2:14" x14ac:dyDescent="0.25">
      <c r="B852">
        <v>7384860000</v>
      </c>
      <c r="C852">
        <v>-32.062168</v>
      </c>
      <c r="M852">
        <v>7384860000</v>
      </c>
      <c r="N852">
        <v>-33.132674999999999</v>
      </c>
    </row>
    <row r="853" spans="2:14" x14ac:dyDescent="0.25">
      <c r="B853">
        <v>7509800000</v>
      </c>
      <c r="C853">
        <v>-31.351624000000001</v>
      </c>
      <c r="M853">
        <v>7509800000</v>
      </c>
      <c r="N853">
        <v>-31.679811000000001</v>
      </c>
    </row>
    <row r="854" spans="2:14" x14ac:dyDescent="0.25">
      <c r="B854">
        <v>7634740000</v>
      </c>
      <c r="C854">
        <v>-30.749604999999999</v>
      </c>
      <c r="M854">
        <v>7634740000</v>
      </c>
      <c r="N854">
        <v>-30.271626000000001</v>
      </c>
    </row>
    <row r="855" spans="2:14" x14ac:dyDescent="0.25">
      <c r="B855">
        <v>7759680000</v>
      </c>
      <c r="C855">
        <v>-30.282515</v>
      </c>
      <c r="M855">
        <v>7759680000</v>
      </c>
      <c r="N855">
        <v>-28.828175000000002</v>
      </c>
    </row>
    <row r="856" spans="2:14" x14ac:dyDescent="0.25">
      <c r="B856">
        <v>7884620000</v>
      </c>
      <c r="C856">
        <v>-29.582111000000001</v>
      </c>
      <c r="M856">
        <v>7884620000</v>
      </c>
      <c r="N856">
        <v>-26.694901999999999</v>
      </c>
    </row>
    <row r="857" spans="2:14" x14ac:dyDescent="0.25">
      <c r="B857">
        <v>8009560000</v>
      </c>
      <c r="C857">
        <v>-28.590430999999999</v>
      </c>
      <c r="M857">
        <v>8009560000</v>
      </c>
      <c r="N857">
        <v>-24.159208</v>
      </c>
    </row>
    <row r="858" spans="2:14" x14ac:dyDescent="0.25">
      <c r="B858">
        <v>8134500000</v>
      </c>
      <c r="C858">
        <v>-27.980293</v>
      </c>
      <c r="M858">
        <v>8134500000</v>
      </c>
      <c r="N858">
        <v>-22.544239000000001</v>
      </c>
    </row>
    <row r="859" spans="2:14" x14ac:dyDescent="0.25">
      <c r="B859">
        <v>8259440000</v>
      </c>
      <c r="C859">
        <v>-26.989457999999999</v>
      </c>
      <c r="M859">
        <v>8259440000</v>
      </c>
      <c r="N859">
        <v>-20.532591</v>
      </c>
    </row>
    <row r="860" spans="2:14" x14ac:dyDescent="0.25">
      <c r="B860">
        <v>8384380000</v>
      </c>
      <c r="C860">
        <v>-25.634720000000002</v>
      </c>
      <c r="M860">
        <v>8384380000</v>
      </c>
      <c r="N860">
        <v>-18.373199</v>
      </c>
    </row>
    <row r="861" spans="2:14" x14ac:dyDescent="0.25">
      <c r="B861">
        <v>8509320000</v>
      </c>
      <c r="C861">
        <v>-23.940929000000001</v>
      </c>
      <c r="M861">
        <v>8509320000</v>
      </c>
      <c r="N861">
        <v>-16.633780999999999</v>
      </c>
    </row>
    <row r="862" spans="2:14" x14ac:dyDescent="0.25">
      <c r="B862">
        <v>8634260000</v>
      </c>
      <c r="C862">
        <v>-22.571664999999999</v>
      </c>
      <c r="M862">
        <v>8634260000</v>
      </c>
      <c r="N862">
        <v>-15.365057</v>
      </c>
    </row>
    <row r="863" spans="2:14" x14ac:dyDescent="0.25">
      <c r="B863">
        <v>8759200000</v>
      </c>
      <c r="C863">
        <v>-20.587336000000001</v>
      </c>
      <c r="M863">
        <v>8759200000</v>
      </c>
      <c r="N863">
        <v>-13.838101</v>
      </c>
    </row>
    <row r="864" spans="2:14" x14ac:dyDescent="0.25">
      <c r="B864">
        <v>8884140000</v>
      </c>
      <c r="C864">
        <v>-19.078081000000001</v>
      </c>
      <c r="M864">
        <v>8884140000</v>
      </c>
      <c r="N864">
        <v>-12.858484000000001</v>
      </c>
    </row>
    <row r="865" spans="2:14" x14ac:dyDescent="0.25">
      <c r="B865">
        <v>9009080000</v>
      </c>
      <c r="C865">
        <v>-17.719339000000002</v>
      </c>
      <c r="M865">
        <v>9009080000</v>
      </c>
      <c r="N865">
        <v>-12.197666</v>
      </c>
    </row>
    <row r="866" spans="2:14" x14ac:dyDescent="0.25">
      <c r="B866">
        <v>9134020000</v>
      </c>
      <c r="C866">
        <v>-17.067246999999998</v>
      </c>
      <c r="M866">
        <v>9134020000</v>
      </c>
      <c r="N866">
        <v>-11.918305999999999</v>
      </c>
    </row>
    <row r="867" spans="2:14" x14ac:dyDescent="0.25">
      <c r="B867">
        <v>9258960000</v>
      </c>
      <c r="C867">
        <v>-15.848124</v>
      </c>
      <c r="M867">
        <v>9258960000</v>
      </c>
      <c r="N867">
        <v>-11.414808000000001</v>
      </c>
    </row>
    <row r="868" spans="2:14" x14ac:dyDescent="0.25">
      <c r="B868">
        <v>9383900000</v>
      </c>
      <c r="C868">
        <v>-15.351042</v>
      </c>
      <c r="M868">
        <v>9383900000</v>
      </c>
      <c r="N868">
        <v>-11.219571999999999</v>
      </c>
    </row>
    <row r="869" spans="2:14" x14ac:dyDescent="0.25">
      <c r="B869">
        <v>9508840000</v>
      </c>
      <c r="C869">
        <v>-14.604771</v>
      </c>
      <c r="M869">
        <v>9508840000</v>
      </c>
      <c r="N869">
        <v>-10.911460999999999</v>
      </c>
    </row>
    <row r="870" spans="2:14" x14ac:dyDescent="0.25">
      <c r="B870">
        <v>9633780000</v>
      </c>
      <c r="C870">
        <v>-14.307169999999999</v>
      </c>
      <c r="M870">
        <v>9633780000</v>
      </c>
      <c r="N870">
        <v>-10.926696</v>
      </c>
    </row>
    <row r="871" spans="2:14" x14ac:dyDescent="0.25">
      <c r="B871">
        <v>9758720000</v>
      </c>
      <c r="C871">
        <v>-13.851614</v>
      </c>
      <c r="M871">
        <v>9758720000</v>
      </c>
      <c r="N871">
        <v>-10.816675999999999</v>
      </c>
    </row>
    <row r="872" spans="2:14" x14ac:dyDescent="0.25">
      <c r="B872">
        <v>9883660000</v>
      </c>
      <c r="C872">
        <v>-13.787699</v>
      </c>
      <c r="M872">
        <v>9883660000</v>
      </c>
      <c r="N872">
        <v>-10.776837</v>
      </c>
    </row>
    <row r="873" spans="2:14" x14ac:dyDescent="0.25">
      <c r="B873">
        <v>10008600000</v>
      </c>
      <c r="C873">
        <v>-13.487226</v>
      </c>
      <c r="M873">
        <v>10008600000</v>
      </c>
      <c r="N873">
        <v>-10.691164000000001</v>
      </c>
    </row>
    <row r="874" spans="2:14" x14ac:dyDescent="0.25">
      <c r="B874">
        <v>10133540000</v>
      </c>
      <c r="C874">
        <v>-13.398239999999999</v>
      </c>
      <c r="M874">
        <v>10133540000</v>
      </c>
      <c r="N874">
        <v>-10.762919999999999</v>
      </c>
    </row>
    <row r="875" spans="2:14" x14ac:dyDescent="0.25">
      <c r="B875">
        <v>10258480000</v>
      </c>
      <c r="C875">
        <v>-13.108599999999999</v>
      </c>
      <c r="M875">
        <v>10258480000</v>
      </c>
      <c r="N875">
        <v>-10.703241</v>
      </c>
    </row>
    <row r="876" spans="2:14" x14ac:dyDescent="0.25">
      <c r="B876">
        <v>10383420000</v>
      </c>
      <c r="C876">
        <v>-12.78082</v>
      </c>
      <c r="M876">
        <v>10383420000</v>
      </c>
      <c r="N876">
        <v>-10.650391000000001</v>
      </c>
    </row>
    <row r="877" spans="2:14" x14ac:dyDescent="0.25">
      <c r="B877">
        <v>10508360000</v>
      </c>
      <c r="C877">
        <v>-12.702721</v>
      </c>
      <c r="M877">
        <v>10508360000</v>
      </c>
      <c r="N877">
        <v>-10.707554999999999</v>
      </c>
    </row>
    <row r="878" spans="2:14" x14ac:dyDescent="0.25">
      <c r="B878">
        <v>10633300000</v>
      </c>
      <c r="C878">
        <v>-12.782556</v>
      </c>
      <c r="M878">
        <v>10633300000</v>
      </c>
      <c r="N878">
        <v>-10.782658</v>
      </c>
    </row>
    <row r="879" spans="2:14" x14ac:dyDescent="0.25">
      <c r="B879">
        <v>10758240000</v>
      </c>
      <c r="C879">
        <v>-12.653937000000001</v>
      </c>
      <c r="M879">
        <v>10758240000</v>
      </c>
      <c r="N879">
        <v>-10.797033000000001</v>
      </c>
    </row>
    <row r="880" spans="2:14" x14ac:dyDescent="0.25">
      <c r="B880">
        <v>10883180000</v>
      </c>
      <c r="C880">
        <v>-12.466597</v>
      </c>
      <c r="M880">
        <v>10883180000</v>
      </c>
      <c r="N880">
        <v>-10.727036</v>
      </c>
    </row>
    <row r="881" spans="2:14" x14ac:dyDescent="0.25">
      <c r="B881">
        <v>11008120000</v>
      </c>
      <c r="C881">
        <v>-12.581075</v>
      </c>
      <c r="M881">
        <v>11008120000</v>
      </c>
      <c r="N881">
        <v>-10.826447</v>
      </c>
    </row>
    <row r="882" spans="2:14" x14ac:dyDescent="0.25">
      <c r="B882">
        <v>11133060000</v>
      </c>
      <c r="C882">
        <v>-12.580242999999999</v>
      </c>
      <c r="M882">
        <v>11133060000</v>
      </c>
      <c r="N882">
        <v>-10.900124</v>
      </c>
    </row>
    <row r="883" spans="2:14" x14ac:dyDescent="0.25">
      <c r="B883">
        <v>11258000000</v>
      </c>
      <c r="C883">
        <v>-12.526223999999999</v>
      </c>
      <c r="M883">
        <v>11258000000</v>
      </c>
      <c r="N883">
        <v>-10.918426999999999</v>
      </c>
    </row>
    <row r="884" spans="2:14" x14ac:dyDescent="0.25">
      <c r="B884">
        <v>11382940000</v>
      </c>
      <c r="C884">
        <v>-12.714513</v>
      </c>
      <c r="M884">
        <v>11382940000</v>
      </c>
      <c r="N884">
        <v>-10.927989999999999</v>
      </c>
    </row>
    <row r="885" spans="2:14" x14ac:dyDescent="0.25">
      <c r="B885">
        <v>11507880000</v>
      </c>
      <c r="C885">
        <v>-12.807491000000001</v>
      </c>
      <c r="M885">
        <v>11507880000</v>
      </c>
      <c r="N885">
        <v>-10.957997000000001</v>
      </c>
    </row>
    <row r="886" spans="2:14" x14ac:dyDescent="0.25">
      <c r="B886">
        <v>11632820000</v>
      </c>
      <c r="C886">
        <v>-12.534834</v>
      </c>
      <c r="M886">
        <v>11632820000</v>
      </c>
      <c r="N886">
        <v>-10.825998999999999</v>
      </c>
    </row>
    <row r="887" spans="2:14" x14ac:dyDescent="0.25">
      <c r="B887">
        <v>11757760000</v>
      </c>
      <c r="C887">
        <v>-12.384422000000001</v>
      </c>
      <c r="M887">
        <v>11757760000</v>
      </c>
      <c r="N887">
        <v>-10.743320000000001</v>
      </c>
    </row>
    <row r="888" spans="2:14" x14ac:dyDescent="0.25">
      <c r="B888">
        <v>11882700000</v>
      </c>
      <c r="C888">
        <v>-12.189272000000001</v>
      </c>
      <c r="M888">
        <v>11882700000</v>
      </c>
      <c r="N888">
        <v>-10.662280000000001</v>
      </c>
    </row>
    <row r="889" spans="2:14" x14ac:dyDescent="0.25">
      <c r="B889">
        <v>12007640000</v>
      </c>
      <c r="C889">
        <v>-12.081799999999999</v>
      </c>
      <c r="M889">
        <v>12007640000</v>
      </c>
      <c r="N889">
        <v>-10.601793000000001</v>
      </c>
    </row>
    <row r="890" spans="2:14" x14ac:dyDescent="0.25">
      <c r="B890">
        <v>12132580000</v>
      </c>
      <c r="C890">
        <v>-11.974627</v>
      </c>
      <c r="M890">
        <v>12132580000</v>
      </c>
      <c r="N890">
        <v>-10.566284</v>
      </c>
    </row>
    <row r="891" spans="2:14" x14ac:dyDescent="0.25">
      <c r="B891">
        <v>12257520000</v>
      </c>
      <c r="C891">
        <v>-11.990252</v>
      </c>
      <c r="M891">
        <v>12257520000</v>
      </c>
      <c r="N891">
        <v>-10.562426</v>
      </c>
    </row>
    <row r="892" spans="2:14" x14ac:dyDescent="0.25">
      <c r="B892">
        <v>12382460000</v>
      </c>
      <c r="C892">
        <v>-11.808279000000001</v>
      </c>
      <c r="M892">
        <v>12382460000</v>
      </c>
      <c r="N892">
        <v>-10.493606</v>
      </c>
    </row>
    <row r="893" spans="2:14" x14ac:dyDescent="0.25">
      <c r="B893">
        <v>12507400000</v>
      </c>
      <c r="C893">
        <v>-11.678765</v>
      </c>
      <c r="M893">
        <v>12507400000</v>
      </c>
      <c r="N893">
        <v>-10.470264</v>
      </c>
    </row>
    <row r="894" spans="2:14" x14ac:dyDescent="0.25">
      <c r="B894">
        <v>12632340000</v>
      </c>
      <c r="C894">
        <v>-11.311311</v>
      </c>
      <c r="M894">
        <v>12632340000</v>
      </c>
      <c r="N894">
        <v>-10.427530000000001</v>
      </c>
    </row>
    <row r="895" spans="2:14" x14ac:dyDescent="0.25">
      <c r="B895">
        <v>12757280000</v>
      </c>
      <c r="C895">
        <v>-11.420133</v>
      </c>
      <c r="M895">
        <v>12757280000</v>
      </c>
      <c r="N895">
        <v>-10.431386</v>
      </c>
    </row>
    <row r="896" spans="2:14" x14ac:dyDescent="0.25">
      <c r="B896">
        <v>12882220000</v>
      </c>
      <c r="C896">
        <v>-11.340509000000001</v>
      </c>
      <c r="M896">
        <v>12882220000</v>
      </c>
      <c r="N896">
        <v>-10.427384</v>
      </c>
    </row>
    <row r="897" spans="2:14" x14ac:dyDescent="0.25">
      <c r="B897">
        <v>13007160000</v>
      </c>
      <c r="C897">
        <v>-11.535002</v>
      </c>
      <c r="M897">
        <v>13007160000</v>
      </c>
      <c r="N897">
        <v>-10.432809000000001</v>
      </c>
    </row>
    <row r="898" spans="2:14" x14ac:dyDescent="0.25">
      <c r="B898">
        <v>13132100000</v>
      </c>
      <c r="C898">
        <v>-11.564199</v>
      </c>
      <c r="M898">
        <v>13132100000</v>
      </c>
      <c r="N898">
        <v>-10.411534</v>
      </c>
    </row>
    <row r="899" spans="2:14" x14ac:dyDescent="0.25">
      <c r="B899">
        <v>13257040000</v>
      </c>
      <c r="C899">
        <v>-11.758322</v>
      </c>
      <c r="M899">
        <v>13257040000</v>
      </c>
      <c r="N899">
        <v>-10.39439</v>
      </c>
    </row>
    <row r="900" spans="2:14" x14ac:dyDescent="0.25">
      <c r="B900">
        <v>13381980000</v>
      </c>
      <c r="C900">
        <v>-11.528186</v>
      </c>
      <c r="M900">
        <v>13381980000</v>
      </c>
      <c r="N900">
        <v>-10.338419999999999</v>
      </c>
    </row>
    <row r="901" spans="2:14" x14ac:dyDescent="0.25">
      <c r="B901">
        <v>13506920000</v>
      </c>
      <c r="C901">
        <v>-11.621452</v>
      </c>
      <c r="M901">
        <v>13506920000</v>
      </c>
      <c r="N901">
        <v>-10.322984999999999</v>
      </c>
    </row>
    <row r="902" spans="2:14" x14ac:dyDescent="0.25">
      <c r="B902">
        <v>13631860000</v>
      </c>
      <c r="C902">
        <v>-11.378477</v>
      </c>
      <c r="M902">
        <v>13631860000</v>
      </c>
      <c r="N902">
        <v>-10.286122000000001</v>
      </c>
    </row>
    <row r="903" spans="2:14" x14ac:dyDescent="0.25">
      <c r="B903">
        <v>13756800000</v>
      </c>
      <c r="C903">
        <v>-11.331417</v>
      </c>
      <c r="M903">
        <v>13756800000</v>
      </c>
      <c r="N903">
        <v>-10.233249000000001</v>
      </c>
    </row>
    <row r="904" spans="2:14" x14ac:dyDescent="0.25">
      <c r="B904">
        <v>13881740000</v>
      </c>
      <c r="C904">
        <v>-11.154643999999999</v>
      </c>
      <c r="M904">
        <v>13881740000</v>
      </c>
      <c r="N904">
        <v>-10.203362</v>
      </c>
    </row>
    <row r="905" spans="2:14" x14ac:dyDescent="0.25">
      <c r="B905">
        <v>14006680000</v>
      </c>
      <c r="C905">
        <v>-11.235308</v>
      </c>
      <c r="M905">
        <v>14006680000</v>
      </c>
      <c r="N905">
        <v>-10.234443000000001</v>
      </c>
    </row>
    <row r="906" spans="2:14" x14ac:dyDescent="0.25">
      <c r="B906">
        <v>14131620000</v>
      </c>
      <c r="C906">
        <v>-10.998389</v>
      </c>
      <c r="M906">
        <v>14131620000</v>
      </c>
      <c r="N906">
        <v>-10.256936</v>
      </c>
    </row>
    <row r="907" spans="2:14" x14ac:dyDescent="0.25">
      <c r="B907">
        <v>14256560000</v>
      </c>
      <c r="C907">
        <v>-10.982773999999999</v>
      </c>
      <c r="M907">
        <v>14256560000</v>
      </c>
      <c r="N907">
        <v>-10.254236000000001</v>
      </c>
    </row>
    <row r="908" spans="2:14" x14ac:dyDescent="0.25">
      <c r="B908">
        <v>14381500000</v>
      </c>
      <c r="C908">
        <v>-10.85924</v>
      </c>
      <c r="M908">
        <v>14381500000</v>
      </c>
      <c r="N908">
        <v>-10.244102</v>
      </c>
    </row>
    <row r="909" spans="2:14" x14ac:dyDescent="0.25">
      <c r="B909">
        <v>14506440000</v>
      </c>
      <c r="C909">
        <v>-10.832305</v>
      </c>
      <c r="M909">
        <v>14506440000</v>
      </c>
      <c r="N909">
        <v>-10.195529000000001</v>
      </c>
    </row>
    <row r="910" spans="2:14" x14ac:dyDescent="0.25">
      <c r="B910">
        <v>14631380000</v>
      </c>
      <c r="C910">
        <v>-10.562073</v>
      </c>
      <c r="M910">
        <v>14631380000</v>
      </c>
      <c r="N910">
        <v>-10.12581</v>
      </c>
    </row>
    <row r="911" spans="2:14" x14ac:dyDescent="0.25">
      <c r="B911">
        <v>14756320000</v>
      </c>
      <c r="C911">
        <v>-10.670678000000001</v>
      </c>
      <c r="M911">
        <v>14756320000</v>
      </c>
      <c r="N911">
        <v>-10.072302000000001</v>
      </c>
    </row>
    <row r="912" spans="2:14" x14ac:dyDescent="0.25">
      <c r="B912">
        <v>14881260000</v>
      </c>
      <c r="C912">
        <v>-10.541744</v>
      </c>
      <c r="M912">
        <v>14881260000</v>
      </c>
      <c r="N912">
        <v>-10.065815000000001</v>
      </c>
    </row>
    <row r="913" spans="2:14" x14ac:dyDescent="0.25">
      <c r="B913">
        <v>15006200000</v>
      </c>
      <c r="C913">
        <v>-10.523755</v>
      </c>
      <c r="M913">
        <v>15006200000</v>
      </c>
      <c r="N913">
        <v>-10.046759</v>
      </c>
    </row>
    <row r="914" spans="2:14" x14ac:dyDescent="0.25">
      <c r="B914">
        <v>15131140000</v>
      </c>
      <c r="C914">
        <v>-10.474959999999999</v>
      </c>
      <c r="M914">
        <v>15131140000</v>
      </c>
      <c r="N914">
        <v>-10.056017000000001</v>
      </c>
    </row>
    <row r="915" spans="2:14" x14ac:dyDescent="0.25">
      <c r="B915">
        <v>15256080000</v>
      </c>
      <c r="C915">
        <v>-10.723107000000001</v>
      </c>
      <c r="M915">
        <v>15256080000</v>
      </c>
      <c r="N915">
        <v>-10.063160999999999</v>
      </c>
    </row>
    <row r="916" spans="2:14" x14ac:dyDescent="0.25">
      <c r="B916">
        <v>15381020000</v>
      </c>
      <c r="C916">
        <v>-10.653250999999999</v>
      </c>
      <c r="M916">
        <v>15381020000</v>
      </c>
      <c r="N916">
        <v>-10.088044999999999</v>
      </c>
    </row>
    <row r="917" spans="2:14" x14ac:dyDescent="0.25">
      <c r="B917">
        <v>15505960000</v>
      </c>
      <c r="C917">
        <v>-10.893648000000001</v>
      </c>
      <c r="M917">
        <v>15505960000</v>
      </c>
      <c r="N917">
        <v>-10.083703</v>
      </c>
    </row>
    <row r="918" spans="2:14" x14ac:dyDescent="0.25">
      <c r="B918">
        <v>15630900000</v>
      </c>
      <c r="C918">
        <v>-10.875002</v>
      </c>
      <c r="M918">
        <v>15630900000</v>
      </c>
      <c r="N918">
        <v>-10.088074000000001</v>
      </c>
    </row>
    <row r="919" spans="2:14" x14ac:dyDescent="0.25">
      <c r="B919">
        <v>15755840000</v>
      </c>
      <c r="C919">
        <v>-11.084253</v>
      </c>
      <c r="M919">
        <v>15755840000</v>
      </c>
      <c r="N919">
        <v>-10.073083</v>
      </c>
    </row>
    <row r="920" spans="2:14" x14ac:dyDescent="0.25">
      <c r="B920">
        <v>15880780000</v>
      </c>
      <c r="C920">
        <v>-10.974997</v>
      </c>
      <c r="M920">
        <v>15880780000</v>
      </c>
      <c r="N920">
        <v>-10.085528</v>
      </c>
    </row>
    <row r="921" spans="2:14" x14ac:dyDescent="0.25">
      <c r="B921">
        <v>16005720000</v>
      </c>
      <c r="C921">
        <v>-11.22691</v>
      </c>
      <c r="M921">
        <v>16005720000</v>
      </c>
      <c r="N921">
        <v>-10.087348</v>
      </c>
    </row>
    <row r="922" spans="2:14" x14ac:dyDescent="0.25">
      <c r="B922">
        <v>16130660000</v>
      </c>
      <c r="C922">
        <v>-11.29665</v>
      </c>
      <c r="M922">
        <v>16130660000</v>
      </c>
      <c r="N922">
        <v>-10.106510999999999</v>
      </c>
    </row>
    <row r="923" spans="2:14" x14ac:dyDescent="0.25">
      <c r="B923">
        <v>16255600000</v>
      </c>
      <c r="C923">
        <v>-11.548662</v>
      </c>
      <c r="M923">
        <v>16255600000</v>
      </c>
      <c r="N923">
        <v>-10.128131</v>
      </c>
    </row>
    <row r="924" spans="2:14" x14ac:dyDescent="0.25">
      <c r="B924">
        <v>16380540000</v>
      </c>
      <c r="C924">
        <v>-11.535546999999999</v>
      </c>
      <c r="M924">
        <v>16380540000</v>
      </c>
      <c r="N924">
        <v>-10.156281</v>
      </c>
    </row>
    <row r="925" spans="2:14" x14ac:dyDescent="0.25">
      <c r="B925">
        <v>16505480000</v>
      </c>
      <c r="C925">
        <v>-11.837123999999999</v>
      </c>
      <c r="M925">
        <v>16505480000</v>
      </c>
      <c r="N925">
        <v>-10.185495</v>
      </c>
    </row>
    <row r="926" spans="2:14" x14ac:dyDescent="0.25">
      <c r="B926">
        <v>16630420000</v>
      </c>
      <c r="C926">
        <v>-11.835115</v>
      </c>
      <c r="M926">
        <v>16630420000</v>
      </c>
      <c r="N926">
        <v>-10.208454</v>
      </c>
    </row>
    <row r="927" spans="2:14" x14ac:dyDescent="0.25">
      <c r="B927">
        <v>16755360000</v>
      </c>
      <c r="C927">
        <v>-11.816727</v>
      </c>
      <c r="M927">
        <v>16755360000</v>
      </c>
      <c r="N927">
        <v>-10.217565</v>
      </c>
    </row>
    <row r="928" spans="2:14" x14ac:dyDescent="0.25">
      <c r="B928">
        <v>16880300000</v>
      </c>
      <c r="C928">
        <v>-11.758063999999999</v>
      </c>
      <c r="M928">
        <v>16880300000</v>
      </c>
      <c r="N928">
        <v>-10.219806999999999</v>
      </c>
    </row>
    <row r="929" spans="2:14" x14ac:dyDescent="0.25">
      <c r="B929">
        <v>17005240000</v>
      </c>
      <c r="C929">
        <v>-11.914956999999999</v>
      </c>
      <c r="M929">
        <v>17005240000</v>
      </c>
      <c r="N929">
        <v>-10.226668</v>
      </c>
    </row>
    <row r="930" spans="2:14" x14ac:dyDescent="0.25">
      <c r="B930">
        <v>17130180000</v>
      </c>
      <c r="C930">
        <v>-11.792545</v>
      </c>
      <c r="M930">
        <v>17130180000</v>
      </c>
      <c r="N930">
        <v>-10.202111</v>
      </c>
    </row>
    <row r="931" spans="2:14" x14ac:dyDescent="0.25">
      <c r="B931">
        <v>17255120000</v>
      </c>
      <c r="C931">
        <v>-11.780651000000001</v>
      </c>
      <c r="M931">
        <v>17255120000</v>
      </c>
      <c r="N931">
        <v>-10.204059000000001</v>
      </c>
    </row>
    <row r="932" spans="2:14" x14ac:dyDescent="0.25">
      <c r="B932">
        <v>17380060000</v>
      </c>
      <c r="C932">
        <v>-11.878399999999999</v>
      </c>
      <c r="M932">
        <v>17380060000</v>
      </c>
      <c r="N932">
        <v>-10.241116999999999</v>
      </c>
    </row>
    <row r="933" spans="2:14" x14ac:dyDescent="0.25">
      <c r="B933">
        <v>17505000000</v>
      </c>
      <c r="C933">
        <v>-12.010540000000001</v>
      </c>
      <c r="M933">
        <v>17505000000</v>
      </c>
      <c r="N933">
        <v>-10.260503999999999</v>
      </c>
    </row>
    <row r="934" spans="2:14" x14ac:dyDescent="0.25">
      <c r="B934">
        <v>17629940000</v>
      </c>
      <c r="C934">
        <v>-11.989001</v>
      </c>
      <c r="M934">
        <v>17629940000</v>
      </c>
      <c r="N934">
        <v>-10.29011</v>
      </c>
    </row>
    <row r="935" spans="2:14" x14ac:dyDescent="0.25">
      <c r="B935">
        <v>17754880000</v>
      </c>
      <c r="C935">
        <v>-12.155113999999999</v>
      </c>
      <c r="M935">
        <v>17754880000</v>
      </c>
      <c r="N935">
        <v>-10.348875</v>
      </c>
    </row>
    <row r="936" spans="2:14" x14ac:dyDescent="0.25">
      <c r="B936">
        <v>17879820000</v>
      </c>
      <c r="C936">
        <v>-12.394897</v>
      </c>
      <c r="M936">
        <v>17879820000</v>
      </c>
      <c r="N936">
        <v>-10.423211999999999</v>
      </c>
    </row>
    <row r="937" spans="2:14" x14ac:dyDescent="0.25">
      <c r="B937">
        <v>18004760000</v>
      </c>
      <c r="C937">
        <v>-12.572469999999999</v>
      </c>
      <c r="M937">
        <v>18004760000</v>
      </c>
      <c r="N937">
        <v>-10.488732000000001</v>
      </c>
    </row>
    <row r="938" spans="2:14" x14ac:dyDescent="0.25">
      <c r="B938">
        <v>18129700000</v>
      </c>
      <c r="C938">
        <v>-12.807399</v>
      </c>
      <c r="M938">
        <v>18129700000</v>
      </c>
      <c r="N938">
        <v>-10.626239999999999</v>
      </c>
    </row>
    <row r="939" spans="2:14" x14ac:dyDescent="0.25">
      <c r="B939">
        <v>18254640000</v>
      </c>
      <c r="C939">
        <v>-13.146356000000001</v>
      </c>
      <c r="M939">
        <v>18254640000</v>
      </c>
      <c r="N939">
        <v>-10.745321000000001</v>
      </c>
    </row>
    <row r="940" spans="2:14" x14ac:dyDescent="0.25">
      <c r="B940">
        <v>18379580000</v>
      </c>
      <c r="C940">
        <v>-13.54894</v>
      </c>
      <c r="M940">
        <v>18379580000</v>
      </c>
      <c r="N940">
        <v>-10.902103</v>
      </c>
    </row>
    <row r="941" spans="2:14" x14ac:dyDescent="0.25">
      <c r="B941">
        <v>18504520000</v>
      </c>
      <c r="C941">
        <v>-13.930653</v>
      </c>
      <c r="M941">
        <v>18504520000</v>
      </c>
      <c r="N941">
        <v>-11.007268</v>
      </c>
    </row>
    <row r="942" spans="2:14" x14ac:dyDescent="0.25">
      <c r="B942">
        <v>18629460000</v>
      </c>
      <c r="C942">
        <v>-14.218641999999999</v>
      </c>
      <c r="M942">
        <v>18629460000</v>
      </c>
      <c r="N942">
        <v>-11.158438</v>
      </c>
    </row>
    <row r="943" spans="2:14" x14ac:dyDescent="0.25">
      <c r="B943">
        <v>18754400000</v>
      </c>
      <c r="C943">
        <v>-14.514263</v>
      </c>
      <c r="M943">
        <v>18754400000</v>
      </c>
      <c r="N943">
        <v>-11.246587</v>
      </c>
    </row>
    <row r="944" spans="2:14" x14ac:dyDescent="0.25">
      <c r="B944">
        <v>18879340000</v>
      </c>
      <c r="C944">
        <v>-14.715128999999999</v>
      </c>
      <c r="M944">
        <v>18879340000</v>
      </c>
      <c r="N944">
        <v>-11.359988</v>
      </c>
    </row>
    <row r="945" spans="2:14" x14ac:dyDescent="0.25">
      <c r="B945">
        <v>19004280000</v>
      </c>
      <c r="C945">
        <v>-14.785214</v>
      </c>
      <c r="M945">
        <v>19004280000</v>
      </c>
      <c r="N945">
        <v>-11.428742</v>
      </c>
    </row>
    <row r="946" spans="2:14" x14ac:dyDescent="0.25">
      <c r="B946">
        <v>19129220000</v>
      </c>
      <c r="C946">
        <v>-14.973416</v>
      </c>
      <c r="M946">
        <v>19129220000</v>
      </c>
      <c r="N946">
        <v>-11.508601000000001</v>
      </c>
    </row>
    <row r="947" spans="2:14" x14ac:dyDescent="0.25">
      <c r="B947">
        <v>19254160000</v>
      </c>
      <c r="C947">
        <v>-15.047770999999999</v>
      </c>
      <c r="M947">
        <v>19254160000</v>
      </c>
      <c r="N947">
        <v>-11.518278</v>
      </c>
    </row>
    <row r="948" spans="2:14" x14ac:dyDescent="0.25">
      <c r="B948">
        <v>19379100000</v>
      </c>
      <c r="C948">
        <v>-15.216260999999999</v>
      </c>
      <c r="M948">
        <v>19379100000</v>
      </c>
      <c r="N948">
        <v>-11.56767</v>
      </c>
    </row>
    <row r="949" spans="2:14" x14ac:dyDescent="0.25">
      <c r="B949">
        <v>19504040000</v>
      </c>
      <c r="C949">
        <v>-15.430540000000001</v>
      </c>
      <c r="M949">
        <v>19504040000</v>
      </c>
      <c r="N949">
        <v>-11.624301000000001</v>
      </c>
    </row>
    <row r="950" spans="2:14" x14ac:dyDescent="0.25">
      <c r="B950">
        <v>19628980000</v>
      </c>
      <c r="C950">
        <v>-15.8367</v>
      </c>
      <c r="M950">
        <v>19628980000</v>
      </c>
      <c r="N950">
        <v>-11.681148</v>
      </c>
    </row>
    <row r="951" spans="2:14" x14ac:dyDescent="0.25">
      <c r="B951">
        <v>19753920000</v>
      </c>
      <c r="C951">
        <v>-15.973694999999999</v>
      </c>
      <c r="M951">
        <v>19753920000</v>
      </c>
      <c r="N951">
        <v>-11.702024</v>
      </c>
    </row>
    <row r="952" spans="2:14" x14ac:dyDescent="0.25">
      <c r="B952">
        <v>19878860000</v>
      </c>
      <c r="C952">
        <v>-16.457173999999998</v>
      </c>
      <c r="M952">
        <v>19878860000</v>
      </c>
      <c r="N952">
        <v>-11.795574</v>
      </c>
    </row>
    <row r="953" spans="2:14" x14ac:dyDescent="0.25">
      <c r="B953">
        <v>20003800000</v>
      </c>
      <c r="C953">
        <v>-16.932865</v>
      </c>
      <c r="M953">
        <v>20003800000</v>
      </c>
      <c r="N953">
        <v>-11.895452000000001</v>
      </c>
    </row>
    <row r="954" spans="2:14" x14ac:dyDescent="0.25">
      <c r="B954">
        <v>20128740000</v>
      </c>
      <c r="C954">
        <v>-17.459752999999999</v>
      </c>
      <c r="M954">
        <v>20128740000</v>
      </c>
      <c r="N954">
        <v>-11.979924</v>
      </c>
    </row>
    <row r="955" spans="2:14" x14ac:dyDescent="0.25">
      <c r="B955">
        <v>20253680000</v>
      </c>
      <c r="C955">
        <v>-17.810402</v>
      </c>
      <c r="M955">
        <v>20253680000</v>
      </c>
      <c r="N955">
        <v>-12.094991</v>
      </c>
    </row>
    <row r="956" spans="2:14" x14ac:dyDescent="0.25">
      <c r="B956">
        <v>20378620000</v>
      </c>
      <c r="C956">
        <v>-18.268671000000001</v>
      </c>
      <c r="M956">
        <v>20378620000</v>
      </c>
      <c r="N956">
        <v>-12.262185000000001</v>
      </c>
    </row>
    <row r="957" spans="2:14" x14ac:dyDescent="0.25">
      <c r="B957">
        <v>20503560000</v>
      </c>
      <c r="C957">
        <v>-18.288951999999998</v>
      </c>
      <c r="M957">
        <v>20503560000</v>
      </c>
      <c r="N957">
        <v>-12.340175</v>
      </c>
    </row>
    <row r="958" spans="2:14" x14ac:dyDescent="0.25">
      <c r="B958">
        <v>20628500000</v>
      </c>
      <c r="C958">
        <v>-18.081505</v>
      </c>
      <c r="M958">
        <v>20628500000</v>
      </c>
      <c r="N958">
        <v>-12.403998</v>
      </c>
    </row>
    <row r="959" spans="2:14" x14ac:dyDescent="0.25">
      <c r="B959">
        <v>20753440000</v>
      </c>
      <c r="C959">
        <v>-17.718813000000001</v>
      </c>
      <c r="M959">
        <v>20753440000</v>
      </c>
      <c r="N959">
        <v>-12.479419999999999</v>
      </c>
    </row>
    <row r="960" spans="2:14" x14ac:dyDescent="0.25">
      <c r="B960">
        <v>20878380000</v>
      </c>
      <c r="C960">
        <v>-17.582053999999999</v>
      </c>
      <c r="M960">
        <v>20878380000</v>
      </c>
      <c r="N960">
        <v>-12.574664</v>
      </c>
    </row>
    <row r="961" spans="2:14" x14ac:dyDescent="0.25">
      <c r="B961">
        <v>21003320000</v>
      </c>
      <c r="C961">
        <v>-17.385399</v>
      </c>
      <c r="M961">
        <v>21003320000</v>
      </c>
      <c r="N961">
        <v>-12.629778</v>
      </c>
    </row>
    <row r="962" spans="2:14" x14ac:dyDescent="0.25">
      <c r="B962">
        <v>21128260000</v>
      </c>
      <c r="C962">
        <v>-17.531202</v>
      </c>
      <c r="M962">
        <v>21128260000</v>
      </c>
      <c r="N962">
        <v>-12.721156000000001</v>
      </c>
    </row>
    <row r="963" spans="2:14" x14ac:dyDescent="0.25">
      <c r="B963">
        <v>21253200000</v>
      </c>
      <c r="C963">
        <v>-17.849830999999998</v>
      </c>
      <c r="M963">
        <v>21253200000</v>
      </c>
      <c r="N963">
        <v>-12.883468000000001</v>
      </c>
    </row>
    <row r="964" spans="2:14" x14ac:dyDescent="0.25">
      <c r="B964">
        <v>21378140000</v>
      </c>
      <c r="C964">
        <v>-18.488769999999999</v>
      </c>
      <c r="M964">
        <v>21378140000</v>
      </c>
      <c r="N964">
        <v>-13.092134</v>
      </c>
    </row>
    <row r="965" spans="2:14" x14ac:dyDescent="0.25">
      <c r="B965">
        <v>21503080000</v>
      </c>
      <c r="C965">
        <v>-19.003952000000002</v>
      </c>
      <c r="M965">
        <v>21503080000</v>
      </c>
      <c r="N965">
        <v>-13.285295</v>
      </c>
    </row>
    <row r="966" spans="2:14" x14ac:dyDescent="0.25">
      <c r="B966">
        <v>21628020000</v>
      </c>
      <c r="C966">
        <v>-19.531071000000001</v>
      </c>
      <c r="M966">
        <v>21628020000</v>
      </c>
      <c r="N966">
        <v>-13.496668</v>
      </c>
    </row>
    <row r="967" spans="2:14" x14ac:dyDescent="0.25">
      <c r="B967">
        <v>21752960000</v>
      </c>
      <c r="C967">
        <v>-20.583791999999999</v>
      </c>
      <c r="M967">
        <v>21752960000</v>
      </c>
      <c r="N967">
        <v>-13.957606999999999</v>
      </c>
    </row>
    <row r="968" spans="2:14" x14ac:dyDescent="0.25">
      <c r="B968">
        <v>21877900000</v>
      </c>
      <c r="C968">
        <v>-21.506385999999999</v>
      </c>
      <c r="M968">
        <v>21877900000</v>
      </c>
      <c r="N968">
        <v>-14.183484</v>
      </c>
    </row>
    <row r="969" spans="2:14" x14ac:dyDescent="0.25">
      <c r="B969">
        <v>22002840000</v>
      </c>
      <c r="C969">
        <v>-22.028337000000001</v>
      </c>
      <c r="M969">
        <v>22002840000</v>
      </c>
      <c r="N969">
        <v>-14.499249000000001</v>
      </c>
    </row>
    <row r="970" spans="2:14" x14ac:dyDescent="0.25">
      <c r="B970">
        <v>22127780000</v>
      </c>
      <c r="C970">
        <v>-23.499725000000002</v>
      </c>
      <c r="M970">
        <v>22127780000</v>
      </c>
      <c r="N970">
        <v>-15.181255</v>
      </c>
    </row>
    <row r="971" spans="2:14" x14ac:dyDescent="0.25">
      <c r="B971">
        <v>22252720000</v>
      </c>
      <c r="C971">
        <v>-24.973597999999999</v>
      </c>
      <c r="M971">
        <v>22252720000</v>
      </c>
      <c r="N971">
        <v>-15.841706</v>
      </c>
    </row>
    <row r="972" spans="2:14" x14ac:dyDescent="0.25">
      <c r="B972">
        <v>22377660000</v>
      </c>
      <c r="C972">
        <v>-26.020281000000001</v>
      </c>
      <c r="M972">
        <v>22377660000</v>
      </c>
      <c r="N972">
        <v>-16.099240999999999</v>
      </c>
    </row>
    <row r="973" spans="2:14" x14ac:dyDescent="0.25">
      <c r="B973">
        <v>22502600000</v>
      </c>
      <c r="C973">
        <v>-26.927686999999999</v>
      </c>
      <c r="M973">
        <v>22502600000</v>
      </c>
      <c r="N973">
        <v>-16.612954999999999</v>
      </c>
    </row>
    <row r="974" spans="2:14" x14ac:dyDescent="0.25">
      <c r="B974">
        <v>22627540000</v>
      </c>
      <c r="C974">
        <v>-28.172357999999999</v>
      </c>
      <c r="M974">
        <v>22627540000</v>
      </c>
      <c r="N974">
        <v>-16.977957</v>
      </c>
    </row>
    <row r="975" spans="2:14" x14ac:dyDescent="0.25">
      <c r="B975">
        <v>22752480000</v>
      </c>
      <c r="C975">
        <v>-28.603553999999999</v>
      </c>
      <c r="M975">
        <v>22752480000</v>
      </c>
      <c r="N975">
        <v>-17.273178000000001</v>
      </c>
    </row>
    <row r="976" spans="2:14" x14ac:dyDescent="0.25">
      <c r="B976">
        <v>22877420000</v>
      </c>
      <c r="C976">
        <v>-29.281561</v>
      </c>
      <c r="M976">
        <v>22877420000</v>
      </c>
      <c r="N976">
        <v>-17.333651</v>
      </c>
    </row>
    <row r="977" spans="2:14" x14ac:dyDescent="0.25">
      <c r="B977">
        <v>23002360000</v>
      </c>
      <c r="C977">
        <v>-29.303101999999999</v>
      </c>
      <c r="M977">
        <v>23002360000</v>
      </c>
      <c r="N977">
        <v>-17.511824000000001</v>
      </c>
    </row>
    <row r="978" spans="2:14" x14ac:dyDescent="0.25">
      <c r="B978">
        <v>23127300000</v>
      </c>
      <c r="C978">
        <v>-29.951104999999998</v>
      </c>
      <c r="M978">
        <v>23127300000</v>
      </c>
      <c r="N978">
        <v>-17.66534</v>
      </c>
    </row>
    <row r="979" spans="2:14" x14ac:dyDescent="0.25">
      <c r="B979">
        <v>23252240000</v>
      </c>
      <c r="C979">
        <v>-29.862304999999999</v>
      </c>
      <c r="M979">
        <v>23252240000</v>
      </c>
      <c r="N979">
        <v>-17.717478</v>
      </c>
    </row>
    <row r="980" spans="2:14" x14ac:dyDescent="0.25">
      <c r="B980">
        <v>23377180000</v>
      </c>
      <c r="C980">
        <v>-29.926760000000002</v>
      </c>
      <c r="M980">
        <v>23377180000</v>
      </c>
      <c r="N980">
        <v>-17.545631</v>
      </c>
    </row>
    <row r="981" spans="2:14" x14ac:dyDescent="0.25">
      <c r="B981">
        <v>23502120000</v>
      </c>
      <c r="C981">
        <v>-29.433506000000001</v>
      </c>
      <c r="M981">
        <v>23502120000</v>
      </c>
      <c r="N981">
        <v>-17.740494000000002</v>
      </c>
    </row>
    <row r="982" spans="2:14" x14ac:dyDescent="0.25">
      <c r="B982">
        <v>23627060000</v>
      </c>
      <c r="C982">
        <v>-29.970089000000002</v>
      </c>
      <c r="M982">
        <v>23627060000</v>
      </c>
      <c r="N982">
        <v>-18.495199</v>
      </c>
    </row>
    <row r="983" spans="2:14" x14ac:dyDescent="0.25">
      <c r="B983">
        <v>23752000000</v>
      </c>
      <c r="C983">
        <v>-30.256277000000001</v>
      </c>
      <c r="M983">
        <v>23752000000</v>
      </c>
      <c r="N983">
        <v>-19.411642000000001</v>
      </c>
    </row>
    <row r="984" spans="2:14" x14ac:dyDescent="0.25">
      <c r="B984">
        <v>23876940000</v>
      </c>
      <c r="C984">
        <v>-30.914839000000001</v>
      </c>
      <c r="M984">
        <v>23876940000</v>
      </c>
      <c r="N984">
        <v>-20.005589000000001</v>
      </c>
    </row>
    <row r="985" spans="2:14" x14ac:dyDescent="0.25">
      <c r="B985">
        <v>24001880000</v>
      </c>
      <c r="C985">
        <v>-31.027353000000002</v>
      </c>
      <c r="M985">
        <v>24001880000</v>
      </c>
      <c r="N985">
        <v>-21.031922999999999</v>
      </c>
    </row>
    <row r="986" spans="2:14" x14ac:dyDescent="0.25">
      <c r="B986">
        <v>24126820000</v>
      </c>
      <c r="C986">
        <v>-31.768287999999998</v>
      </c>
      <c r="M986">
        <v>24126820000</v>
      </c>
      <c r="N986">
        <v>-22.228186000000001</v>
      </c>
    </row>
    <row r="987" spans="2:14" x14ac:dyDescent="0.25">
      <c r="B987">
        <v>24251760000</v>
      </c>
      <c r="C987">
        <v>-32.073483000000003</v>
      </c>
      <c r="M987">
        <v>24251760000</v>
      </c>
      <c r="N987">
        <v>-23.382095</v>
      </c>
    </row>
    <row r="988" spans="2:14" x14ac:dyDescent="0.25">
      <c r="B988">
        <v>24376700000</v>
      </c>
      <c r="C988">
        <v>-32.292544999999997</v>
      </c>
      <c r="M988">
        <v>24376700000</v>
      </c>
      <c r="N988">
        <v>-24.088812000000001</v>
      </c>
    </row>
    <row r="989" spans="2:14" x14ac:dyDescent="0.25">
      <c r="B989">
        <v>24501640000</v>
      </c>
      <c r="C989">
        <v>-32.769607999999998</v>
      </c>
      <c r="M989">
        <v>24501640000</v>
      </c>
      <c r="N989">
        <v>-25.743589</v>
      </c>
    </row>
    <row r="990" spans="2:14" x14ac:dyDescent="0.25">
      <c r="B990">
        <v>24626580000</v>
      </c>
      <c r="C990">
        <v>-33.532401999999998</v>
      </c>
      <c r="M990">
        <v>24626580000</v>
      </c>
      <c r="N990">
        <v>-26.633005000000001</v>
      </c>
    </row>
    <row r="991" spans="2:14" x14ac:dyDescent="0.25">
      <c r="B991">
        <v>24751520000</v>
      </c>
      <c r="C991">
        <v>-33.952517999999998</v>
      </c>
      <c r="M991">
        <v>24751520000</v>
      </c>
      <c r="N991">
        <v>-27.252897000000001</v>
      </c>
    </row>
    <row r="992" spans="2:14" x14ac:dyDescent="0.25">
      <c r="B992">
        <v>24876460000</v>
      </c>
      <c r="C992">
        <v>-34.441707999999998</v>
      </c>
      <c r="M992">
        <v>24876460000</v>
      </c>
      <c r="N992">
        <v>-27.564678000000001</v>
      </c>
    </row>
    <row r="993" spans="2:14" x14ac:dyDescent="0.25">
      <c r="B993">
        <v>25001400000</v>
      </c>
      <c r="C993">
        <v>-34.699444</v>
      </c>
      <c r="M993">
        <v>25001400000</v>
      </c>
      <c r="N993">
        <v>-27.529616999999998</v>
      </c>
    </row>
    <row r="994" spans="2:14" x14ac:dyDescent="0.25">
      <c r="B994">
        <v>25126340000</v>
      </c>
      <c r="C994">
        <v>-34.861935000000003</v>
      </c>
      <c r="M994">
        <v>25126340000</v>
      </c>
      <c r="N994">
        <v>-27.162987000000001</v>
      </c>
    </row>
    <row r="995" spans="2:14" x14ac:dyDescent="0.25">
      <c r="B995">
        <v>25251280000</v>
      </c>
      <c r="C995">
        <v>-34.799441999999999</v>
      </c>
      <c r="M995">
        <v>25251280000</v>
      </c>
      <c r="N995">
        <v>-27.007767000000001</v>
      </c>
    </row>
    <row r="996" spans="2:14" x14ac:dyDescent="0.25">
      <c r="B996">
        <v>25376220000</v>
      </c>
      <c r="C996">
        <v>-34.928566000000004</v>
      </c>
      <c r="M996">
        <v>25376220000</v>
      </c>
      <c r="N996">
        <v>-26.919239000000001</v>
      </c>
    </row>
    <row r="997" spans="2:14" x14ac:dyDescent="0.25">
      <c r="B997">
        <v>25501160000</v>
      </c>
      <c r="C997">
        <v>-34.841850000000001</v>
      </c>
      <c r="M997">
        <v>25501160000</v>
      </c>
      <c r="N997">
        <v>-26.745740999999999</v>
      </c>
    </row>
    <row r="998" spans="2:14" x14ac:dyDescent="0.25">
      <c r="B998">
        <v>25626100000</v>
      </c>
      <c r="C998">
        <v>-34.934753000000001</v>
      </c>
      <c r="M998">
        <v>25626100000</v>
      </c>
      <c r="N998">
        <v>-26.793210999999999</v>
      </c>
    </row>
    <row r="999" spans="2:14" x14ac:dyDescent="0.25">
      <c r="B999">
        <v>25751040000</v>
      </c>
      <c r="C999">
        <v>-34.642353</v>
      </c>
      <c r="M999">
        <v>25751040000</v>
      </c>
      <c r="N999">
        <v>-26.344125999999999</v>
      </c>
    </row>
    <row r="1000" spans="2:14" x14ac:dyDescent="0.25">
      <c r="B1000">
        <v>25875980000</v>
      </c>
      <c r="C1000">
        <v>-34.750762999999999</v>
      </c>
      <c r="M1000">
        <v>25875980000</v>
      </c>
      <c r="N1000">
        <v>-26.569932999999999</v>
      </c>
    </row>
    <row r="1001" spans="2:14" x14ac:dyDescent="0.25">
      <c r="B1001">
        <v>26000920000</v>
      </c>
      <c r="C1001">
        <v>-34.606022000000003</v>
      </c>
      <c r="M1001">
        <v>26000920000</v>
      </c>
      <c r="N1001">
        <v>-26.21067</v>
      </c>
    </row>
    <row r="1002" spans="2:14" x14ac:dyDescent="0.25">
      <c r="B1002">
        <v>26125860000</v>
      </c>
      <c r="C1002">
        <v>-34.670425000000002</v>
      </c>
      <c r="M1002">
        <v>26125860000</v>
      </c>
      <c r="N1002">
        <v>-26.337605</v>
      </c>
    </row>
    <row r="1003" spans="2:14" x14ac:dyDescent="0.25">
      <c r="B1003">
        <v>26250800000</v>
      </c>
      <c r="C1003">
        <v>-34.612217000000001</v>
      </c>
      <c r="M1003">
        <v>26250800000</v>
      </c>
      <c r="N1003">
        <v>-26.306787</v>
      </c>
    </row>
    <row r="1004" spans="2:14" x14ac:dyDescent="0.25">
      <c r="B1004">
        <v>26375740000</v>
      </c>
      <c r="C1004">
        <v>-34.889980000000001</v>
      </c>
      <c r="M1004">
        <v>26375740000</v>
      </c>
      <c r="N1004">
        <v>-26.581968</v>
      </c>
    </row>
    <row r="1005" spans="2:14" x14ac:dyDescent="0.25">
      <c r="B1005">
        <v>26500680000</v>
      </c>
      <c r="C1005">
        <v>-34.805205999999998</v>
      </c>
      <c r="M1005">
        <v>26500680000</v>
      </c>
      <c r="N1005">
        <v>-25.976247999999998</v>
      </c>
    </row>
    <row r="1006" spans="2:14" x14ac:dyDescent="0.25">
      <c r="B1006">
        <v>26625620000</v>
      </c>
      <c r="C1006">
        <v>-34.851588999999997</v>
      </c>
      <c r="M1006">
        <v>26625620000</v>
      </c>
      <c r="N1006">
        <v>-25.891504000000001</v>
      </c>
    </row>
    <row r="1007" spans="2:14" x14ac:dyDescent="0.25">
      <c r="B1007">
        <v>26750560000</v>
      </c>
      <c r="C1007">
        <v>-34.789397999999998</v>
      </c>
      <c r="M1007">
        <v>26750560000</v>
      </c>
      <c r="N1007">
        <v>-25.459707000000002</v>
      </c>
    </row>
    <row r="1008" spans="2:14" x14ac:dyDescent="0.25">
      <c r="B1008">
        <v>26875500000</v>
      </c>
      <c r="C1008">
        <v>-34.793346</v>
      </c>
      <c r="M1008">
        <v>26875500000</v>
      </c>
      <c r="N1008">
        <v>-25.174004</v>
      </c>
    </row>
    <row r="1009" spans="2:14" x14ac:dyDescent="0.25">
      <c r="B1009">
        <v>27000440000</v>
      </c>
      <c r="C1009">
        <v>-34.589382000000001</v>
      </c>
      <c r="M1009">
        <v>27000440000</v>
      </c>
      <c r="N1009">
        <v>-24.990538000000001</v>
      </c>
    </row>
    <row r="1010" spans="2:14" x14ac:dyDescent="0.25">
      <c r="B1010">
        <v>27125380000</v>
      </c>
      <c r="C1010">
        <v>-34.693420000000003</v>
      </c>
      <c r="M1010">
        <v>27125380000</v>
      </c>
      <c r="N1010">
        <v>-25.133514000000002</v>
      </c>
    </row>
    <row r="1011" spans="2:14" x14ac:dyDescent="0.25">
      <c r="B1011">
        <v>27250320000</v>
      </c>
      <c r="C1011">
        <v>-34.621516999999997</v>
      </c>
      <c r="M1011">
        <v>27250320000</v>
      </c>
      <c r="N1011">
        <v>-24.881798</v>
      </c>
    </row>
    <row r="1012" spans="2:14" x14ac:dyDescent="0.25">
      <c r="B1012">
        <v>27375260000</v>
      </c>
      <c r="C1012">
        <v>-34.568100000000001</v>
      </c>
      <c r="M1012">
        <v>27375260000</v>
      </c>
      <c r="N1012">
        <v>-24.485749999999999</v>
      </c>
    </row>
    <row r="1013" spans="2:14" x14ac:dyDescent="0.25">
      <c r="B1013">
        <v>27500200000</v>
      </c>
      <c r="C1013">
        <v>-34.027858999999999</v>
      </c>
      <c r="M1013">
        <v>27500200000</v>
      </c>
      <c r="N1013">
        <v>-24.667432999999999</v>
      </c>
    </row>
    <row r="1014" spans="2:14" x14ac:dyDescent="0.25">
      <c r="B1014">
        <v>27625140000</v>
      </c>
      <c r="C1014">
        <v>-34.271675000000002</v>
      </c>
      <c r="M1014">
        <v>27625140000</v>
      </c>
      <c r="N1014">
        <v>-25.174717000000001</v>
      </c>
    </row>
    <row r="1015" spans="2:14" x14ac:dyDescent="0.25">
      <c r="B1015">
        <v>27750080000</v>
      </c>
      <c r="C1015">
        <v>-33.961964000000002</v>
      </c>
      <c r="M1015">
        <v>27750080000</v>
      </c>
      <c r="N1015">
        <v>-24.969318000000001</v>
      </c>
    </row>
    <row r="1016" spans="2:14" x14ac:dyDescent="0.25">
      <c r="B1016">
        <v>27875020000</v>
      </c>
      <c r="C1016">
        <v>-33.698338</v>
      </c>
      <c r="M1016">
        <v>27875020000</v>
      </c>
      <c r="N1016">
        <v>-25.725224999999998</v>
      </c>
    </row>
    <row r="1017" spans="2:14" x14ac:dyDescent="0.25">
      <c r="B1017">
        <v>27999960000</v>
      </c>
      <c r="C1017">
        <v>-33.814982999999998</v>
      </c>
      <c r="M1017">
        <v>27999960000</v>
      </c>
      <c r="N1017">
        <v>-26.720763999999999</v>
      </c>
    </row>
    <row r="1018" spans="2:14" x14ac:dyDescent="0.25">
      <c r="B1018">
        <v>28124900000</v>
      </c>
      <c r="C1018">
        <v>-34.491024000000003</v>
      </c>
      <c r="M1018">
        <v>28124900000</v>
      </c>
      <c r="N1018">
        <v>-27.237691999999999</v>
      </c>
    </row>
    <row r="1019" spans="2:14" x14ac:dyDescent="0.25">
      <c r="B1019">
        <v>28249840000</v>
      </c>
      <c r="C1019">
        <v>-34.495491000000001</v>
      </c>
      <c r="M1019">
        <v>28249840000</v>
      </c>
      <c r="N1019">
        <v>-27.398315</v>
      </c>
    </row>
    <row r="1020" spans="2:14" x14ac:dyDescent="0.25">
      <c r="B1020">
        <v>28374780000</v>
      </c>
      <c r="C1020">
        <v>-34.952682000000003</v>
      </c>
      <c r="M1020">
        <v>28374780000</v>
      </c>
      <c r="N1020">
        <v>-28.099644000000001</v>
      </c>
    </row>
    <row r="1021" spans="2:14" x14ac:dyDescent="0.25">
      <c r="B1021">
        <v>28499720000</v>
      </c>
      <c r="C1021">
        <v>-35.521976000000002</v>
      </c>
      <c r="M1021">
        <v>28499720000</v>
      </c>
      <c r="N1021">
        <v>-28.380645999999999</v>
      </c>
    </row>
    <row r="1022" spans="2:14" x14ac:dyDescent="0.25">
      <c r="B1022">
        <v>28624660000</v>
      </c>
      <c r="C1022">
        <v>-35.893818000000003</v>
      </c>
      <c r="M1022">
        <v>28624660000</v>
      </c>
      <c r="N1022">
        <v>-28.238679999999999</v>
      </c>
    </row>
    <row r="1023" spans="2:14" x14ac:dyDescent="0.25">
      <c r="B1023">
        <v>28749600000</v>
      </c>
      <c r="C1023">
        <v>-35.932589999999998</v>
      </c>
      <c r="M1023">
        <v>28749600000</v>
      </c>
      <c r="N1023">
        <v>-28.147945</v>
      </c>
    </row>
    <row r="1024" spans="2:14" x14ac:dyDescent="0.25">
      <c r="B1024">
        <v>28874540000</v>
      </c>
      <c r="C1024">
        <v>-36.292006999999998</v>
      </c>
      <c r="M1024">
        <v>28874540000</v>
      </c>
      <c r="N1024">
        <v>-28.334617999999999</v>
      </c>
    </row>
    <row r="1025" spans="2:14" x14ac:dyDescent="0.25">
      <c r="B1025">
        <v>28999480000</v>
      </c>
      <c r="C1025">
        <v>-36.510525000000001</v>
      </c>
      <c r="M1025">
        <v>28999480000</v>
      </c>
      <c r="N1025">
        <v>-27.905622000000001</v>
      </c>
    </row>
    <row r="1026" spans="2:14" x14ac:dyDescent="0.25">
      <c r="B1026">
        <v>29124420000</v>
      </c>
      <c r="C1026">
        <v>-36.568767999999999</v>
      </c>
      <c r="M1026">
        <v>29124420000</v>
      </c>
      <c r="N1026">
        <v>-27.762557999999999</v>
      </c>
    </row>
    <row r="1027" spans="2:14" x14ac:dyDescent="0.25">
      <c r="B1027">
        <v>29249360000</v>
      </c>
      <c r="C1027">
        <v>-36.557941</v>
      </c>
      <c r="M1027">
        <v>29249360000</v>
      </c>
      <c r="N1027">
        <v>-27.815498000000002</v>
      </c>
    </row>
    <row r="1028" spans="2:14" x14ac:dyDescent="0.25">
      <c r="B1028">
        <v>29374300000</v>
      </c>
      <c r="C1028">
        <v>-36.758892000000003</v>
      </c>
      <c r="M1028">
        <v>29374300000</v>
      </c>
      <c r="N1028">
        <v>-27.851472999999999</v>
      </c>
    </row>
    <row r="1029" spans="2:14" x14ac:dyDescent="0.25">
      <c r="B1029">
        <v>29499240000</v>
      </c>
      <c r="C1029">
        <v>-36.742966000000003</v>
      </c>
      <c r="M1029">
        <v>29499240000</v>
      </c>
      <c r="N1029">
        <v>-27.570461000000002</v>
      </c>
    </row>
    <row r="1030" spans="2:14" x14ac:dyDescent="0.25">
      <c r="B1030">
        <v>29624180000</v>
      </c>
      <c r="C1030">
        <v>-36.481971999999999</v>
      </c>
      <c r="M1030">
        <v>29624180000</v>
      </c>
      <c r="N1030">
        <v>-28.195540999999999</v>
      </c>
    </row>
    <row r="1031" spans="2:14" x14ac:dyDescent="0.25">
      <c r="B1031">
        <v>29749120000</v>
      </c>
      <c r="C1031">
        <v>-36.504306999999997</v>
      </c>
      <c r="M1031">
        <v>29749120000</v>
      </c>
      <c r="N1031">
        <v>-29.074451</v>
      </c>
    </row>
    <row r="1032" spans="2:14" x14ac:dyDescent="0.25">
      <c r="B1032">
        <v>29874060000</v>
      </c>
      <c r="C1032">
        <v>-36.348197999999996</v>
      </c>
      <c r="M1032">
        <v>29874060000</v>
      </c>
      <c r="N1032">
        <v>-29.854965</v>
      </c>
    </row>
    <row r="1033" spans="2:14" x14ac:dyDescent="0.25">
      <c r="B1033">
        <v>29999000000</v>
      </c>
      <c r="C1033">
        <v>-36.207737000000002</v>
      </c>
      <c r="M1033">
        <v>29999000000</v>
      </c>
      <c r="N1033">
        <v>-30.834914999999999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34"/>
  <sheetViews>
    <sheetView workbookViewId="0">
      <selection activeCell="M1" sqref="M1:N1048576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114</v>
      </c>
      <c r="B2" t="s">
        <v>102</v>
      </c>
      <c r="C2" t="s">
        <v>271</v>
      </c>
      <c r="F2" s="73" t="s">
        <v>222</v>
      </c>
      <c r="G2" s="73" t="s">
        <v>223</v>
      </c>
      <c r="H2" s="73" t="s">
        <v>224</v>
      </c>
      <c r="I2" s="73" t="s">
        <v>225</v>
      </c>
      <c r="J2" s="73" t="s">
        <v>277</v>
      </c>
      <c r="K2" s="73" t="s">
        <v>227</v>
      </c>
      <c r="L2" s="39" t="s">
        <v>115</v>
      </c>
      <c r="M2" t="s">
        <v>102</v>
      </c>
      <c r="N2" t="s">
        <v>271</v>
      </c>
      <c r="Q2" s="73" t="s">
        <v>222</v>
      </c>
      <c r="R2" s="73" t="s">
        <v>223</v>
      </c>
      <c r="S2" s="73" t="s">
        <v>224</v>
      </c>
      <c r="T2" s="73" t="s">
        <v>225</v>
      </c>
      <c r="U2" s="73" t="s">
        <v>277</v>
      </c>
      <c r="V2" s="73" t="s">
        <v>227</v>
      </c>
    </row>
    <row r="3" spans="1:23" x14ac:dyDescent="0.25">
      <c r="B3" t="s">
        <v>270</v>
      </c>
      <c r="F3" s="44" t="str">
        <f>C8</f>
        <v>CL +20dBm LO Log Mag(dB)</v>
      </c>
      <c r="G3" s="44" t="str">
        <f>C214</f>
        <v>CL +18 dBm LO Log Mag(dB)</v>
      </c>
      <c r="H3" s="44" t="str">
        <f>C420</f>
        <v>CL +16 dBm LO Log Mag(dB)</v>
      </c>
      <c r="I3" s="44" t="str">
        <f>C626</f>
        <v>CL +14 dBm LO Log Mag(dB)</v>
      </c>
      <c r="J3" s="44" t="str">
        <f>C832</f>
        <v>CL +12 dBm LO Log Mag(dB)</v>
      </c>
      <c r="K3" s="44">
        <f>C1038</f>
        <v>0</v>
      </c>
      <c r="M3" t="s">
        <v>270</v>
      </c>
      <c r="Q3" s="44" t="str">
        <f>N8</f>
        <v>CL +20dBm LO Log Mag(dB)</v>
      </c>
      <c r="R3" s="44" t="str">
        <f>N214</f>
        <v>CL +18 dBm LO Log Mag(dB)</v>
      </c>
      <c r="S3" s="44" t="str">
        <f>N420</f>
        <v>CL +16 dBm LO Log Mag(dB)</v>
      </c>
      <c r="T3" s="44" t="str">
        <f>N626</f>
        <v>CL +14 dBm LO Log Mag(dB)</v>
      </c>
      <c r="U3" s="44" t="str">
        <f>N832</f>
        <v>CL +12 dBm LO Log Mag(dB)</v>
      </c>
      <c r="V3" s="44">
        <f>N1038</f>
        <v>0</v>
      </c>
    </row>
    <row r="4" spans="1:23" x14ac:dyDescent="0.25">
      <c r="B4" t="s">
        <v>228</v>
      </c>
      <c r="C4" t="s">
        <v>278</v>
      </c>
      <c r="H4" s="6"/>
      <c r="J4" s="6"/>
      <c r="M4" t="s">
        <v>228</v>
      </c>
      <c r="N4" t="s">
        <v>278</v>
      </c>
      <c r="S4" s="6"/>
      <c r="U4" s="6"/>
    </row>
    <row r="5" spans="1:23" x14ac:dyDescent="0.25">
      <c r="B5" t="s">
        <v>106</v>
      </c>
      <c r="D5" s="20"/>
      <c r="E5" s="6">
        <f t="shared" ref="E5:E68" si="0">B9/1000000000</f>
        <v>5.0110000000000001</v>
      </c>
      <c r="F5" s="6">
        <f t="shared" ref="F5:F68" si="1">C9</f>
        <v>-11.253214</v>
      </c>
      <c r="G5" s="44">
        <f t="shared" ref="G5:G68" si="2">C215</f>
        <v>-11.721431000000001</v>
      </c>
      <c r="H5" s="44">
        <f t="shared" ref="H5:H68" si="3">C421</f>
        <v>-13.311477999999999</v>
      </c>
      <c r="I5" s="44">
        <f t="shared" ref="I5:I68" si="4">C627</f>
        <v>-18.075872</v>
      </c>
      <c r="J5" s="44">
        <f t="shared" ref="J5:J68" si="5">C833</f>
        <v>-22.244105999999999</v>
      </c>
      <c r="K5" s="44">
        <f t="shared" ref="K5:K68" si="6">C1039</f>
        <v>0</v>
      </c>
      <c r="M5" t="s">
        <v>106</v>
      </c>
      <c r="O5" s="20"/>
      <c r="P5" s="6">
        <f>M9/1000000000</f>
        <v>5.0110000000000001</v>
      </c>
      <c r="Q5" s="6">
        <f>N9</f>
        <v>-12.880368000000001</v>
      </c>
      <c r="R5" s="44">
        <f>N215</f>
        <v>-12.355624000000001</v>
      </c>
      <c r="S5" s="44">
        <f>N421</f>
        <v>-12.664925</v>
      </c>
      <c r="T5" s="44">
        <f>N627</f>
        <v>-13.788769</v>
      </c>
      <c r="U5" s="44">
        <f>N833</f>
        <v>-17.925992999999998</v>
      </c>
      <c r="V5" s="44">
        <f>N1039</f>
        <v>0</v>
      </c>
      <c r="W5" s="20"/>
    </row>
    <row r="6" spans="1:23" x14ac:dyDescent="0.25">
      <c r="D6" s="20"/>
      <c r="E6" s="6">
        <f t="shared" si="0"/>
        <v>5.0609349999999997</v>
      </c>
      <c r="F6" s="6">
        <f t="shared" si="1"/>
        <v>-11.174518000000001</v>
      </c>
      <c r="G6" s="44">
        <f t="shared" si="2"/>
        <v>-11.626223</v>
      </c>
      <c r="H6" s="44">
        <f t="shared" si="3"/>
        <v>-13.167089000000001</v>
      </c>
      <c r="I6" s="44">
        <f t="shared" si="4"/>
        <v>-17.859873</v>
      </c>
      <c r="J6" s="44">
        <f t="shared" si="5"/>
        <v>-22.104846999999999</v>
      </c>
      <c r="K6" s="44">
        <f t="shared" si="6"/>
        <v>0</v>
      </c>
      <c r="O6" s="20"/>
      <c r="P6" s="6">
        <f t="shared" ref="P6:P69" si="7">M10/1000000000</f>
        <v>5.0609349999999997</v>
      </c>
      <c r="Q6" s="6">
        <f t="shared" ref="Q6:Q69" si="8">N10</f>
        <v>-12.866534</v>
      </c>
      <c r="R6" s="44">
        <f t="shared" ref="R6:R69" si="9">N216</f>
        <v>-12.281314999999999</v>
      </c>
      <c r="S6" s="44">
        <f t="shared" ref="S6:S69" si="10">N422</f>
        <v>-12.573359</v>
      </c>
      <c r="T6" s="44">
        <f t="shared" ref="T6:T69" si="11">N628</f>
        <v>-13.61595</v>
      </c>
      <c r="U6" s="44">
        <f t="shared" ref="U6:U69" si="12">N834</f>
        <v>-17.493162000000002</v>
      </c>
      <c r="V6" s="44">
        <f t="shared" ref="V6:V69" si="13">N1040</f>
        <v>0</v>
      </c>
      <c r="W6" s="20"/>
    </row>
    <row r="7" spans="1:23" x14ac:dyDescent="0.25">
      <c r="B7" t="s">
        <v>107</v>
      </c>
      <c r="D7" s="20"/>
      <c r="E7" s="6">
        <f t="shared" si="0"/>
        <v>5.1108700000000002</v>
      </c>
      <c r="F7" s="6">
        <f t="shared" si="1"/>
        <v>-11.085413000000001</v>
      </c>
      <c r="G7" s="44">
        <f t="shared" si="2"/>
        <v>-11.510831</v>
      </c>
      <c r="H7" s="44">
        <f t="shared" si="3"/>
        <v>-12.96265</v>
      </c>
      <c r="I7" s="44">
        <f t="shared" si="4"/>
        <v>-17.479191</v>
      </c>
      <c r="J7" s="44">
        <f t="shared" si="5"/>
        <v>-21.87574</v>
      </c>
      <c r="K7" s="44">
        <f t="shared" si="6"/>
        <v>0</v>
      </c>
      <c r="M7" t="s">
        <v>107</v>
      </c>
      <c r="O7" s="20"/>
      <c r="P7" s="6">
        <f t="shared" si="7"/>
        <v>5.1108700000000002</v>
      </c>
      <c r="Q7" s="6">
        <f t="shared" si="8"/>
        <v>-12.811363999999999</v>
      </c>
      <c r="R7" s="44">
        <f t="shared" si="9"/>
        <v>-12.197069000000001</v>
      </c>
      <c r="S7" s="44">
        <f t="shared" si="10"/>
        <v>-12.476181</v>
      </c>
      <c r="T7" s="44">
        <f t="shared" si="11"/>
        <v>-13.440391999999999</v>
      </c>
      <c r="U7" s="44">
        <f t="shared" si="12"/>
        <v>-17.024671999999999</v>
      </c>
      <c r="V7" s="44">
        <f t="shared" si="13"/>
        <v>0</v>
      </c>
      <c r="W7" s="20"/>
    </row>
    <row r="8" spans="1:23" x14ac:dyDescent="0.25">
      <c r="B8" t="s">
        <v>23</v>
      </c>
      <c r="C8" t="s">
        <v>256</v>
      </c>
      <c r="D8" s="20"/>
      <c r="E8" s="6">
        <f t="shared" si="0"/>
        <v>5.1608049999999999</v>
      </c>
      <c r="F8" s="6">
        <f t="shared" si="1"/>
        <v>-10.984602000000001</v>
      </c>
      <c r="G8" s="44">
        <f t="shared" si="2"/>
        <v>-11.391384</v>
      </c>
      <c r="H8" s="44">
        <f t="shared" si="3"/>
        <v>-12.777768</v>
      </c>
      <c r="I8" s="44">
        <f t="shared" si="4"/>
        <v>-17.159407000000002</v>
      </c>
      <c r="J8" s="44">
        <f t="shared" si="5"/>
        <v>-21.646978000000001</v>
      </c>
      <c r="K8" s="44">
        <f t="shared" si="6"/>
        <v>0</v>
      </c>
      <c r="M8" t="s">
        <v>23</v>
      </c>
      <c r="N8" t="s">
        <v>256</v>
      </c>
      <c r="O8" s="20"/>
      <c r="P8" s="6">
        <f t="shared" si="7"/>
        <v>5.1608049999999999</v>
      </c>
      <c r="Q8" s="6">
        <f t="shared" si="8"/>
        <v>-12.736197000000001</v>
      </c>
      <c r="R8" s="44">
        <f t="shared" si="9"/>
        <v>-12.099816000000001</v>
      </c>
      <c r="S8" s="44">
        <f t="shared" si="10"/>
        <v>-12.376792</v>
      </c>
      <c r="T8" s="44">
        <f t="shared" si="11"/>
        <v>-13.297415000000001</v>
      </c>
      <c r="U8" s="44">
        <f t="shared" si="12"/>
        <v>-16.705303000000001</v>
      </c>
      <c r="V8" s="44">
        <f t="shared" si="13"/>
        <v>0</v>
      </c>
      <c r="W8" s="20"/>
    </row>
    <row r="9" spans="1:23" x14ac:dyDescent="0.25">
      <c r="B9">
        <v>5011000000</v>
      </c>
      <c r="C9">
        <v>-11.253214</v>
      </c>
      <c r="D9" s="20"/>
      <c r="E9" s="6">
        <f t="shared" si="0"/>
        <v>5.2107400000000004</v>
      </c>
      <c r="F9" s="6">
        <f t="shared" si="1"/>
        <v>-10.88181</v>
      </c>
      <c r="G9" s="44">
        <f t="shared" si="2"/>
        <v>-11.274504</v>
      </c>
      <c r="H9" s="44">
        <f t="shared" si="3"/>
        <v>-12.603137</v>
      </c>
      <c r="I9" s="44">
        <f t="shared" si="4"/>
        <v>-16.891356999999999</v>
      </c>
      <c r="J9" s="44">
        <f t="shared" si="5"/>
        <v>-21.447973000000001</v>
      </c>
      <c r="K9" s="44">
        <f t="shared" si="6"/>
        <v>0</v>
      </c>
      <c r="M9">
        <v>5011000000</v>
      </c>
      <c r="N9">
        <v>-12.880368000000001</v>
      </c>
      <c r="O9" s="20"/>
      <c r="P9" s="6">
        <f t="shared" si="7"/>
        <v>5.2107400000000004</v>
      </c>
      <c r="Q9" s="6">
        <f t="shared" si="8"/>
        <v>-12.654757</v>
      </c>
      <c r="R9" s="44">
        <f t="shared" si="9"/>
        <v>-12.000593</v>
      </c>
      <c r="S9" s="44">
        <f t="shared" si="10"/>
        <v>-12.280284</v>
      </c>
      <c r="T9" s="44">
        <f t="shared" si="11"/>
        <v>-13.180065000000001</v>
      </c>
      <c r="U9" s="44">
        <f t="shared" si="12"/>
        <v>-16.505576999999999</v>
      </c>
      <c r="V9" s="44">
        <f t="shared" si="13"/>
        <v>0</v>
      </c>
      <c r="W9" s="20"/>
    </row>
    <row r="10" spans="1:23" x14ac:dyDescent="0.25">
      <c r="B10">
        <v>5060935000</v>
      </c>
      <c r="C10">
        <v>-11.174518000000001</v>
      </c>
      <c r="D10" s="20"/>
      <c r="E10" s="6">
        <f t="shared" si="0"/>
        <v>5.260675</v>
      </c>
      <c r="F10" s="6">
        <f t="shared" si="1"/>
        <v>-10.79219</v>
      </c>
      <c r="G10" s="44">
        <f t="shared" si="2"/>
        <v>-11.181956</v>
      </c>
      <c r="H10" s="44">
        <f t="shared" si="3"/>
        <v>-12.489614</v>
      </c>
      <c r="I10" s="44">
        <f t="shared" si="4"/>
        <v>-16.719968999999999</v>
      </c>
      <c r="J10" s="44">
        <f t="shared" si="5"/>
        <v>-21.280752</v>
      </c>
      <c r="K10" s="44">
        <f t="shared" si="6"/>
        <v>0</v>
      </c>
      <c r="M10">
        <v>5060935000</v>
      </c>
      <c r="N10">
        <v>-12.866534</v>
      </c>
      <c r="O10" s="20"/>
      <c r="P10" s="6">
        <f t="shared" si="7"/>
        <v>5.260675</v>
      </c>
      <c r="Q10" s="6">
        <f t="shared" si="8"/>
        <v>-12.530184999999999</v>
      </c>
      <c r="R10" s="44">
        <f t="shared" si="9"/>
        <v>-11.915478999999999</v>
      </c>
      <c r="S10" s="44">
        <f t="shared" si="10"/>
        <v>-12.204961000000001</v>
      </c>
      <c r="T10" s="44">
        <f t="shared" si="11"/>
        <v>-13.116517</v>
      </c>
      <c r="U10" s="44">
        <f t="shared" si="12"/>
        <v>-16.444607000000001</v>
      </c>
      <c r="V10" s="44">
        <f t="shared" si="13"/>
        <v>0</v>
      </c>
      <c r="W10" s="20"/>
    </row>
    <row r="11" spans="1:23" x14ac:dyDescent="0.25">
      <c r="B11">
        <v>5110870000</v>
      </c>
      <c r="C11">
        <v>-11.085413000000001</v>
      </c>
      <c r="D11" s="20"/>
      <c r="E11" s="6">
        <f t="shared" si="0"/>
        <v>5.3106099999999996</v>
      </c>
      <c r="F11" s="6">
        <f t="shared" si="1"/>
        <v>-10.708083</v>
      </c>
      <c r="G11" s="44">
        <f t="shared" si="2"/>
        <v>-11.091559</v>
      </c>
      <c r="H11" s="44">
        <f t="shared" si="3"/>
        <v>-12.384572</v>
      </c>
      <c r="I11" s="44">
        <f t="shared" si="4"/>
        <v>-16.589632000000002</v>
      </c>
      <c r="J11" s="44">
        <f t="shared" si="5"/>
        <v>-21.134640000000001</v>
      </c>
      <c r="K11" s="44">
        <f t="shared" si="6"/>
        <v>0</v>
      </c>
      <c r="M11">
        <v>5110870000</v>
      </c>
      <c r="N11">
        <v>-12.811363999999999</v>
      </c>
      <c r="O11" s="20"/>
      <c r="P11" s="6">
        <f t="shared" si="7"/>
        <v>5.3106099999999996</v>
      </c>
      <c r="Q11" s="6">
        <f t="shared" si="8"/>
        <v>-12.300867</v>
      </c>
      <c r="R11" s="44">
        <f t="shared" si="9"/>
        <v>-11.825127999999999</v>
      </c>
      <c r="S11" s="44">
        <f t="shared" si="10"/>
        <v>-12.12914</v>
      </c>
      <c r="T11" s="44">
        <f t="shared" si="11"/>
        <v>-13.067532999999999</v>
      </c>
      <c r="U11" s="44">
        <f t="shared" si="12"/>
        <v>-16.426376000000001</v>
      </c>
      <c r="V11" s="44">
        <f t="shared" si="13"/>
        <v>0</v>
      </c>
      <c r="W11" s="20"/>
    </row>
    <row r="12" spans="1:23" x14ac:dyDescent="0.25">
      <c r="B12">
        <v>5160805000</v>
      </c>
      <c r="C12">
        <v>-10.984602000000001</v>
      </c>
      <c r="D12" s="20"/>
      <c r="E12" s="6">
        <f t="shared" si="0"/>
        <v>5.3605450000000001</v>
      </c>
      <c r="F12" s="6">
        <f t="shared" si="1"/>
        <v>-10.610815000000001</v>
      </c>
      <c r="G12" s="44">
        <f t="shared" si="2"/>
        <v>-10.991409000000001</v>
      </c>
      <c r="H12" s="44">
        <f t="shared" si="3"/>
        <v>-12.280696000000001</v>
      </c>
      <c r="I12" s="44">
        <f t="shared" si="4"/>
        <v>-16.477663</v>
      </c>
      <c r="J12" s="44">
        <f t="shared" si="5"/>
        <v>-21.002008</v>
      </c>
      <c r="K12" s="44">
        <f t="shared" si="6"/>
        <v>0</v>
      </c>
      <c r="M12">
        <v>5160805000</v>
      </c>
      <c r="N12">
        <v>-12.736197000000001</v>
      </c>
      <c r="O12" s="20"/>
      <c r="P12" s="6">
        <f t="shared" si="7"/>
        <v>5.3605450000000001</v>
      </c>
      <c r="Q12" s="6">
        <f t="shared" si="8"/>
        <v>-12.102762</v>
      </c>
      <c r="R12" s="44">
        <f t="shared" si="9"/>
        <v>-11.723716</v>
      </c>
      <c r="S12" s="44">
        <f t="shared" si="10"/>
        <v>-12.038243</v>
      </c>
      <c r="T12" s="44">
        <f t="shared" si="11"/>
        <v>-12.994704</v>
      </c>
      <c r="U12" s="44">
        <f t="shared" si="12"/>
        <v>-16.376508999999999</v>
      </c>
      <c r="V12" s="44">
        <f t="shared" si="13"/>
        <v>0</v>
      </c>
      <c r="W12" s="20"/>
    </row>
    <row r="13" spans="1:23" x14ac:dyDescent="0.25">
      <c r="B13">
        <v>5210740000</v>
      </c>
      <c r="C13">
        <v>-10.88181</v>
      </c>
      <c r="D13" s="20"/>
      <c r="E13" s="6">
        <f t="shared" si="0"/>
        <v>5.4104799999999997</v>
      </c>
      <c r="F13" s="6">
        <f t="shared" si="1"/>
        <v>-10.520269000000001</v>
      </c>
      <c r="G13" s="44">
        <f t="shared" si="2"/>
        <v>-10.893606</v>
      </c>
      <c r="H13" s="44">
        <f t="shared" si="3"/>
        <v>-12.161626999999999</v>
      </c>
      <c r="I13" s="44">
        <f t="shared" si="4"/>
        <v>-16.316987999999998</v>
      </c>
      <c r="J13" s="44">
        <f t="shared" si="5"/>
        <v>-20.852996999999998</v>
      </c>
      <c r="K13" s="44">
        <f t="shared" si="6"/>
        <v>0</v>
      </c>
      <c r="M13">
        <v>5210740000</v>
      </c>
      <c r="N13">
        <v>-12.654757</v>
      </c>
      <c r="O13" s="20"/>
      <c r="P13" s="6">
        <f t="shared" si="7"/>
        <v>5.4104799999999997</v>
      </c>
      <c r="Q13" s="6">
        <f t="shared" si="8"/>
        <v>-11.999727999999999</v>
      </c>
      <c r="R13" s="44">
        <f t="shared" si="9"/>
        <v>-11.624176</v>
      </c>
      <c r="S13" s="44">
        <f t="shared" si="10"/>
        <v>-11.948352999999999</v>
      </c>
      <c r="T13" s="44">
        <f t="shared" si="11"/>
        <v>-12.913892000000001</v>
      </c>
      <c r="U13" s="44">
        <f t="shared" si="12"/>
        <v>-16.285810000000001</v>
      </c>
      <c r="V13" s="44">
        <f t="shared" si="13"/>
        <v>0</v>
      </c>
      <c r="W13" s="20"/>
    </row>
    <row r="14" spans="1:23" x14ac:dyDescent="0.25">
      <c r="B14">
        <v>5260675000</v>
      </c>
      <c r="C14">
        <v>-10.79219</v>
      </c>
      <c r="D14" s="20"/>
      <c r="E14" s="6">
        <f t="shared" si="0"/>
        <v>5.4604150000000002</v>
      </c>
      <c r="F14" s="6">
        <f t="shared" si="1"/>
        <v>-10.442836</v>
      </c>
      <c r="G14" s="44">
        <f t="shared" si="2"/>
        <v>-10.809155000000001</v>
      </c>
      <c r="H14" s="44">
        <f t="shared" si="3"/>
        <v>-12.044873000000001</v>
      </c>
      <c r="I14" s="44">
        <f t="shared" si="4"/>
        <v>-16.121383999999999</v>
      </c>
      <c r="J14" s="44">
        <f t="shared" si="5"/>
        <v>-20.688362000000001</v>
      </c>
      <c r="K14" s="44">
        <f t="shared" si="6"/>
        <v>0</v>
      </c>
      <c r="M14">
        <v>5260675000</v>
      </c>
      <c r="N14">
        <v>-12.530184999999999</v>
      </c>
      <c r="O14" s="20"/>
      <c r="P14" s="6">
        <f t="shared" si="7"/>
        <v>5.4604150000000002</v>
      </c>
      <c r="Q14" s="6">
        <f t="shared" si="8"/>
        <v>-11.830931</v>
      </c>
      <c r="R14" s="44">
        <f t="shared" si="9"/>
        <v>-11.549229</v>
      </c>
      <c r="S14" s="44">
        <f t="shared" si="10"/>
        <v>-11.881696</v>
      </c>
      <c r="T14" s="44">
        <f t="shared" si="11"/>
        <v>-12.847629</v>
      </c>
      <c r="U14" s="44">
        <f t="shared" si="12"/>
        <v>-16.176161</v>
      </c>
      <c r="V14" s="44">
        <f t="shared" si="13"/>
        <v>0</v>
      </c>
      <c r="W14" s="20"/>
    </row>
    <row r="15" spans="1:23" x14ac:dyDescent="0.25">
      <c r="B15">
        <v>5310610000</v>
      </c>
      <c r="C15">
        <v>-10.708083</v>
      </c>
      <c r="D15" s="20"/>
      <c r="E15" s="6">
        <f t="shared" si="0"/>
        <v>5.5103499999999999</v>
      </c>
      <c r="F15" s="6">
        <f t="shared" si="1"/>
        <v>-10.355264999999999</v>
      </c>
      <c r="G15" s="44">
        <f t="shared" si="2"/>
        <v>-10.709934000000001</v>
      </c>
      <c r="H15" s="44">
        <f t="shared" si="3"/>
        <v>-11.903286</v>
      </c>
      <c r="I15" s="44">
        <f t="shared" si="4"/>
        <v>-15.899575</v>
      </c>
      <c r="J15" s="44">
        <f t="shared" si="5"/>
        <v>-20.51577</v>
      </c>
      <c r="K15" s="44">
        <f t="shared" si="6"/>
        <v>0</v>
      </c>
      <c r="M15">
        <v>5310610000</v>
      </c>
      <c r="N15">
        <v>-12.300867</v>
      </c>
      <c r="O15" s="20"/>
      <c r="P15" s="6">
        <f t="shared" si="7"/>
        <v>5.5103499999999999</v>
      </c>
      <c r="Q15" s="6">
        <f t="shared" si="8"/>
        <v>-11.71861</v>
      </c>
      <c r="R15" s="44">
        <f t="shared" si="9"/>
        <v>-11.449859999999999</v>
      </c>
      <c r="S15" s="44">
        <f t="shared" si="10"/>
        <v>-11.796253</v>
      </c>
      <c r="T15" s="44">
        <f t="shared" si="11"/>
        <v>-12.775448000000001</v>
      </c>
      <c r="U15" s="44">
        <f t="shared" si="12"/>
        <v>-16.086034999999999</v>
      </c>
      <c r="V15" s="44">
        <f t="shared" si="13"/>
        <v>0</v>
      </c>
      <c r="W15" s="20"/>
    </row>
    <row r="16" spans="1:23" x14ac:dyDescent="0.25">
      <c r="B16">
        <v>5360545000</v>
      </c>
      <c r="C16">
        <v>-10.610815000000001</v>
      </c>
      <c r="D16" s="20"/>
      <c r="E16" s="6">
        <f t="shared" si="0"/>
        <v>5.5602850000000004</v>
      </c>
      <c r="F16" s="6">
        <f t="shared" si="1"/>
        <v>-10.274093000000001</v>
      </c>
      <c r="G16" s="44">
        <f t="shared" si="2"/>
        <v>-10.621834</v>
      </c>
      <c r="H16" s="44">
        <f t="shared" si="3"/>
        <v>-11.787146</v>
      </c>
      <c r="I16" s="44">
        <f t="shared" si="4"/>
        <v>-15.718868000000001</v>
      </c>
      <c r="J16" s="44">
        <f t="shared" si="5"/>
        <v>-20.361575999999999</v>
      </c>
      <c r="K16" s="44">
        <f t="shared" si="6"/>
        <v>0</v>
      </c>
      <c r="M16">
        <v>5360545000</v>
      </c>
      <c r="N16">
        <v>-12.102762</v>
      </c>
      <c r="O16" s="20"/>
      <c r="P16" s="6">
        <f t="shared" si="7"/>
        <v>5.5602850000000004</v>
      </c>
      <c r="Q16" s="6">
        <f t="shared" si="8"/>
        <v>-11.688003999999999</v>
      </c>
      <c r="R16" s="44">
        <f t="shared" si="9"/>
        <v>-11.365562000000001</v>
      </c>
      <c r="S16" s="44">
        <f t="shared" si="10"/>
        <v>-11.726678</v>
      </c>
      <c r="T16" s="44">
        <f t="shared" si="11"/>
        <v>-12.729752</v>
      </c>
      <c r="U16" s="44">
        <f t="shared" si="12"/>
        <v>-16.076702000000001</v>
      </c>
      <c r="V16" s="44">
        <f t="shared" si="13"/>
        <v>0</v>
      </c>
      <c r="W16" s="20"/>
    </row>
    <row r="17" spans="2:23" x14ac:dyDescent="0.25">
      <c r="B17">
        <v>5410480000</v>
      </c>
      <c r="C17">
        <v>-10.520269000000001</v>
      </c>
      <c r="D17" s="20"/>
      <c r="E17" s="6">
        <f t="shared" si="0"/>
        <v>5.61022</v>
      </c>
      <c r="F17" s="6">
        <f t="shared" si="1"/>
        <v>-10.218298000000001</v>
      </c>
      <c r="G17" s="44">
        <f t="shared" si="2"/>
        <v>-10.567466</v>
      </c>
      <c r="H17" s="44">
        <f t="shared" si="3"/>
        <v>-11.725042</v>
      </c>
      <c r="I17" s="44">
        <f t="shared" si="4"/>
        <v>-15.626939</v>
      </c>
      <c r="J17" s="44">
        <f t="shared" si="5"/>
        <v>-20.237579</v>
      </c>
      <c r="K17" s="44">
        <f t="shared" si="6"/>
        <v>0</v>
      </c>
      <c r="M17">
        <v>5410480000</v>
      </c>
      <c r="N17">
        <v>-11.999727999999999</v>
      </c>
      <c r="O17" s="20"/>
      <c r="P17" s="6">
        <f t="shared" si="7"/>
        <v>5.61022</v>
      </c>
      <c r="Q17" s="6">
        <f t="shared" si="8"/>
        <v>-11.646082</v>
      </c>
      <c r="R17" s="44">
        <f t="shared" si="9"/>
        <v>-11.294043</v>
      </c>
      <c r="S17" s="44">
        <f t="shared" si="10"/>
        <v>-11.670835</v>
      </c>
      <c r="T17" s="44">
        <f t="shared" si="11"/>
        <v>-12.701534000000001</v>
      </c>
      <c r="U17" s="44">
        <f t="shared" si="12"/>
        <v>-16.105360000000001</v>
      </c>
      <c r="V17" s="44">
        <f t="shared" si="13"/>
        <v>0</v>
      </c>
      <c r="W17" s="20"/>
    </row>
    <row r="18" spans="2:23" x14ac:dyDescent="0.25">
      <c r="B18">
        <v>5460415000</v>
      </c>
      <c r="C18">
        <v>-10.442836</v>
      </c>
      <c r="D18" s="20"/>
      <c r="E18" s="6">
        <f t="shared" si="0"/>
        <v>5.6601549999999996</v>
      </c>
      <c r="F18" s="6">
        <f t="shared" si="1"/>
        <v>-10.146115</v>
      </c>
      <c r="G18" s="44">
        <f t="shared" si="2"/>
        <v>-10.491002999999999</v>
      </c>
      <c r="H18" s="44">
        <f t="shared" si="3"/>
        <v>-11.632059</v>
      </c>
      <c r="I18" s="44">
        <f t="shared" si="4"/>
        <v>-15.499257999999999</v>
      </c>
      <c r="J18" s="44">
        <f t="shared" si="5"/>
        <v>-20.106712000000002</v>
      </c>
      <c r="K18" s="44">
        <f t="shared" si="6"/>
        <v>0</v>
      </c>
      <c r="M18">
        <v>5460415000</v>
      </c>
      <c r="N18">
        <v>-11.830931</v>
      </c>
      <c r="O18" s="20"/>
      <c r="P18" s="6">
        <f t="shared" si="7"/>
        <v>5.6601549999999996</v>
      </c>
      <c r="Q18" s="6">
        <f t="shared" si="8"/>
        <v>-11.516830000000001</v>
      </c>
      <c r="R18" s="44">
        <f t="shared" si="9"/>
        <v>-11.230899000000001</v>
      </c>
      <c r="S18" s="44">
        <f t="shared" si="10"/>
        <v>-11.624119</v>
      </c>
      <c r="T18" s="44">
        <f t="shared" si="11"/>
        <v>-12.688567000000001</v>
      </c>
      <c r="U18" s="44">
        <f t="shared" si="12"/>
        <v>-16.179684000000002</v>
      </c>
      <c r="V18" s="44">
        <f t="shared" si="13"/>
        <v>0</v>
      </c>
      <c r="W18" s="20"/>
    </row>
    <row r="19" spans="2:23" x14ac:dyDescent="0.25">
      <c r="B19">
        <v>5510350000</v>
      </c>
      <c r="C19">
        <v>-10.355264999999999</v>
      </c>
      <c r="D19" s="20"/>
      <c r="E19" s="6">
        <f t="shared" si="0"/>
        <v>5.7100900000000001</v>
      </c>
      <c r="F19" s="6">
        <f t="shared" si="1"/>
        <v>-10.087669</v>
      </c>
      <c r="G19" s="44">
        <f t="shared" si="2"/>
        <v>-10.431656</v>
      </c>
      <c r="H19" s="44">
        <f t="shared" si="3"/>
        <v>-11.554339000000001</v>
      </c>
      <c r="I19" s="44">
        <f t="shared" si="4"/>
        <v>-15.391351</v>
      </c>
      <c r="J19" s="44">
        <f t="shared" si="5"/>
        <v>-19.985396999999999</v>
      </c>
      <c r="K19" s="44">
        <f t="shared" si="6"/>
        <v>0</v>
      </c>
      <c r="M19">
        <v>5510350000</v>
      </c>
      <c r="N19">
        <v>-11.71861</v>
      </c>
      <c r="O19" s="20"/>
      <c r="P19" s="6">
        <f t="shared" si="7"/>
        <v>5.7100900000000001</v>
      </c>
      <c r="Q19" s="6">
        <f t="shared" si="8"/>
        <v>-11.449349</v>
      </c>
      <c r="R19" s="44">
        <f t="shared" si="9"/>
        <v>-11.15188</v>
      </c>
      <c r="S19" s="44">
        <f t="shared" si="10"/>
        <v>-11.563718</v>
      </c>
      <c r="T19" s="44">
        <f t="shared" si="11"/>
        <v>-12.666444</v>
      </c>
      <c r="U19" s="44">
        <f t="shared" si="12"/>
        <v>-16.241057999999999</v>
      </c>
      <c r="V19" s="44">
        <f t="shared" si="13"/>
        <v>0</v>
      </c>
      <c r="W19" s="20"/>
    </row>
    <row r="20" spans="2:23" x14ac:dyDescent="0.25">
      <c r="B20">
        <v>5560285000</v>
      </c>
      <c r="C20">
        <v>-10.274093000000001</v>
      </c>
      <c r="D20" s="20"/>
      <c r="E20" s="6">
        <f t="shared" si="0"/>
        <v>5.7600249999999997</v>
      </c>
      <c r="F20" s="6">
        <f t="shared" si="1"/>
        <v>-10.028791999999999</v>
      </c>
      <c r="G20" s="44">
        <f t="shared" si="2"/>
        <v>-10.373593</v>
      </c>
      <c r="H20" s="44">
        <f t="shared" si="3"/>
        <v>-11.486395999999999</v>
      </c>
      <c r="I20" s="44">
        <f t="shared" si="4"/>
        <v>-15.314726</v>
      </c>
      <c r="J20" s="44">
        <f t="shared" si="5"/>
        <v>-19.885736000000001</v>
      </c>
      <c r="K20" s="44">
        <f t="shared" si="6"/>
        <v>0</v>
      </c>
      <c r="M20">
        <v>5560285000</v>
      </c>
      <c r="N20">
        <v>-11.688003999999999</v>
      </c>
      <c r="O20" s="20"/>
      <c r="P20" s="6">
        <f t="shared" si="7"/>
        <v>5.7600249999999997</v>
      </c>
      <c r="Q20" s="6">
        <f t="shared" si="8"/>
        <v>-11.375935999999999</v>
      </c>
      <c r="R20" s="44">
        <f t="shared" si="9"/>
        <v>-11.098962999999999</v>
      </c>
      <c r="S20" s="44">
        <f t="shared" si="10"/>
        <v>-11.534356000000001</v>
      </c>
      <c r="T20" s="44">
        <f t="shared" si="11"/>
        <v>-12.699389</v>
      </c>
      <c r="U20" s="44">
        <f t="shared" si="12"/>
        <v>-16.430143000000001</v>
      </c>
      <c r="V20" s="44">
        <f t="shared" si="13"/>
        <v>0</v>
      </c>
      <c r="W20" s="20"/>
    </row>
    <row r="21" spans="2:23" x14ac:dyDescent="0.25">
      <c r="B21">
        <v>5610220000</v>
      </c>
      <c r="C21">
        <v>-10.218298000000001</v>
      </c>
      <c r="D21" s="20"/>
      <c r="E21" s="6">
        <f t="shared" si="0"/>
        <v>5.8099600000000002</v>
      </c>
      <c r="F21" s="6">
        <f t="shared" si="1"/>
        <v>-9.9902543999999995</v>
      </c>
      <c r="G21" s="44">
        <f t="shared" si="2"/>
        <v>-10.354678</v>
      </c>
      <c r="H21" s="44">
        <f t="shared" si="3"/>
        <v>-11.502257999999999</v>
      </c>
      <c r="I21" s="44">
        <f t="shared" si="4"/>
        <v>-15.44013</v>
      </c>
      <c r="J21" s="44">
        <f t="shared" si="5"/>
        <v>-19.855844000000001</v>
      </c>
      <c r="K21" s="44">
        <f t="shared" si="6"/>
        <v>0</v>
      </c>
      <c r="M21">
        <v>5610220000</v>
      </c>
      <c r="N21">
        <v>-11.646082</v>
      </c>
      <c r="O21" s="20"/>
      <c r="P21" s="6">
        <f t="shared" si="7"/>
        <v>5.8099600000000002</v>
      </c>
      <c r="Q21" s="6">
        <f t="shared" si="8"/>
        <v>-11.336748999999999</v>
      </c>
      <c r="R21" s="44">
        <f t="shared" si="9"/>
        <v>-11.048976</v>
      </c>
      <c r="S21" s="44">
        <f t="shared" si="10"/>
        <v>-11.512616</v>
      </c>
      <c r="T21" s="44">
        <f t="shared" si="11"/>
        <v>-12.764441</v>
      </c>
      <c r="U21" s="44">
        <f t="shared" si="12"/>
        <v>-16.742156999999999</v>
      </c>
      <c r="V21" s="44">
        <f t="shared" si="13"/>
        <v>0</v>
      </c>
      <c r="W21" s="20"/>
    </row>
    <row r="22" spans="2:23" x14ac:dyDescent="0.25">
      <c r="B22">
        <v>5660155000</v>
      </c>
      <c r="C22">
        <v>-10.146115</v>
      </c>
      <c r="D22" s="20"/>
      <c r="E22" s="6">
        <f t="shared" si="0"/>
        <v>5.8598949999999999</v>
      </c>
      <c r="F22" s="6">
        <f t="shared" si="1"/>
        <v>-9.9368190999999992</v>
      </c>
      <c r="G22" s="44">
        <f t="shared" si="2"/>
        <v>-10.316338999999999</v>
      </c>
      <c r="H22" s="44">
        <f t="shared" si="3"/>
        <v>-11.508673</v>
      </c>
      <c r="I22" s="44">
        <f t="shared" si="4"/>
        <v>-15.621778000000001</v>
      </c>
      <c r="J22" s="44">
        <f t="shared" si="5"/>
        <v>-19.860658999999998</v>
      </c>
      <c r="K22" s="44">
        <f t="shared" si="6"/>
        <v>0</v>
      </c>
      <c r="M22">
        <v>5660155000</v>
      </c>
      <c r="N22">
        <v>-11.516830000000001</v>
      </c>
      <c r="O22" s="20"/>
      <c r="P22" s="6">
        <f t="shared" si="7"/>
        <v>5.8598949999999999</v>
      </c>
      <c r="Q22" s="6">
        <f t="shared" si="8"/>
        <v>-11.276671</v>
      </c>
      <c r="R22" s="44">
        <f t="shared" si="9"/>
        <v>-11.003313</v>
      </c>
      <c r="S22" s="44">
        <f t="shared" si="10"/>
        <v>-11.497868</v>
      </c>
      <c r="T22" s="44">
        <f t="shared" si="11"/>
        <v>-12.855596</v>
      </c>
      <c r="U22" s="44">
        <f t="shared" si="12"/>
        <v>-17.146174999999999</v>
      </c>
      <c r="V22" s="44">
        <f t="shared" si="13"/>
        <v>0</v>
      </c>
      <c r="W22" s="20"/>
    </row>
    <row r="23" spans="2:23" x14ac:dyDescent="0.25">
      <c r="B23">
        <v>5710090000</v>
      </c>
      <c r="C23">
        <v>-10.087669</v>
      </c>
      <c r="D23" s="20"/>
      <c r="E23" s="6">
        <f t="shared" si="0"/>
        <v>5.9098300000000004</v>
      </c>
      <c r="F23" s="6">
        <f t="shared" si="1"/>
        <v>-9.9046821999999999</v>
      </c>
      <c r="G23" s="44">
        <f t="shared" si="2"/>
        <v>-10.308716</v>
      </c>
      <c r="H23" s="44">
        <f t="shared" si="3"/>
        <v>-11.565595</v>
      </c>
      <c r="I23" s="44">
        <f t="shared" si="4"/>
        <v>-15.903022</v>
      </c>
      <c r="J23" s="44">
        <f t="shared" si="5"/>
        <v>-19.909039</v>
      </c>
      <c r="K23" s="44">
        <f t="shared" si="6"/>
        <v>0</v>
      </c>
      <c r="M23">
        <v>5710090000</v>
      </c>
      <c r="N23">
        <v>-11.449349</v>
      </c>
      <c r="O23" s="20"/>
      <c r="P23" s="6">
        <f t="shared" si="7"/>
        <v>5.9098300000000004</v>
      </c>
      <c r="Q23" s="6">
        <f t="shared" si="8"/>
        <v>-11.161096000000001</v>
      </c>
      <c r="R23" s="44">
        <f t="shared" si="9"/>
        <v>-10.953459000000001</v>
      </c>
      <c r="S23" s="44">
        <f t="shared" si="10"/>
        <v>-11.470876000000001</v>
      </c>
      <c r="T23" s="44">
        <f t="shared" si="11"/>
        <v>-12.915055000000001</v>
      </c>
      <c r="U23" s="44">
        <f t="shared" si="12"/>
        <v>-17.440832</v>
      </c>
      <c r="V23" s="44">
        <f t="shared" si="13"/>
        <v>0</v>
      </c>
      <c r="W23" s="20"/>
    </row>
    <row r="24" spans="2:23" x14ac:dyDescent="0.25">
      <c r="B24">
        <v>5760025000</v>
      </c>
      <c r="C24">
        <v>-10.028791999999999</v>
      </c>
      <c r="D24" s="20"/>
      <c r="E24" s="6">
        <f t="shared" si="0"/>
        <v>5.959765</v>
      </c>
      <c r="F24" s="6">
        <f t="shared" si="1"/>
        <v>-9.8674821999999995</v>
      </c>
      <c r="G24" s="44">
        <f t="shared" si="2"/>
        <v>-10.286303</v>
      </c>
      <c r="H24" s="44">
        <f t="shared" si="3"/>
        <v>-11.584345000000001</v>
      </c>
      <c r="I24" s="44">
        <f t="shared" si="4"/>
        <v>-16.073250000000002</v>
      </c>
      <c r="J24" s="44">
        <f t="shared" si="5"/>
        <v>-19.920394999999999</v>
      </c>
      <c r="K24" s="44">
        <f t="shared" si="6"/>
        <v>0</v>
      </c>
      <c r="M24">
        <v>5760025000</v>
      </c>
      <c r="N24">
        <v>-11.375935999999999</v>
      </c>
      <c r="O24" s="20"/>
      <c r="P24" s="6">
        <f t="shared" si="7"/>
        <v>5.959765</v>
      </c>
      <c r="Q24" s="6">
        <f t="shared" si="8"/>
        <v>-11.011252000000001</v>
      </c>
      <c r="R24" s="44">
        <f t="shared" si="9"/>
        <v>-10.908364000000001</v>
      </c>
      <c r="S24" s="44">
        <f t="shared" si="10"/>
        <v>-11.436463</v>
      </c>
      <c r="T24" s="44">
        <f t="shared" si="11"/>
        <v>-12.915425000000001</v>
      </c>
      <c r="U24" s="44">
        <f t="shared" si="12"/>
        <v>-17.541176</v>
      </c>
      <c r="V24" s="44">
        <f t="shared" si="13"/>
        <v>0</v>
      </c>
      <c r="W24" s="20"/>
    </row>
    <row r="25" spans="2:23" x14ac:dyDescent="0.25">
      <c r="B25">
        <v>5809960000</v>
      </c>
      <c r="C25">
        <v>-9.9902543999999995</v>
      </c>
      <c r="D25" s="20"/>
      <c r="E25" s="6">
        <f t="shared" si="0"/>
        <v>6.0096999999999996</v>
      </c>
      <c r="F25" s="6">
        <f t="shared" si="1"/>
        <v>-9.8299646000000003</v>
      </c>
      <c r="G25" s="44">
        <f t="shared" si="2"/>
        <v>-10.254875999999999</v>
      </c>
      <c r="H25" s="44">
        <f t="shared" si="3"/>
        <v>-11.56345</v>
      </c>
      <c r="I25" s="44">
        <f t="shared" si="4"/>
        <v>-16.12886</v>
      </c>
      <c r="J25" s="44">
        <f t="shared" si="5"/>
        <v>-19.889935000000001</v>
      </c>
      <c r="K25" s="44">
        <f t="shared" si="6"/>
        <v>0</v>
      </c>
      <c r="M25">
        <v>5809960000</v>
      </c>
      <c r="N25">
        <v>-11.336748999999999</v>
      </c>
      <c r="O25" s="20"/>
      <c r="P25" s="6">
        <f t="shared" si="7"/>
        <v>6.0096999999999996</v>
      </c>
      <c r="Q25" s="6">
        <f t="shared" si="8"/>
        <v>-10.852907</v>
      </c>
      <c r="R25" s="44">
        <f t="shared" si="9"/>
        <v>-10.855923000000001</v>
      </c>
      <c r="S25" s="44">
        <f t="shared" si="10"/>
        <v>-11.382845</v>
      </c>
      <c r="T25" s="44">
        <f t="shared" si="11"/>
        <v>-12.854151999999999</v>
      </c>
      <c r="U25" s="44">
        <f t="shared" si="12"/>
        <v>-17.455674999999999</v>
      </c>
      <c r="V25" s="44">
        <f t="shared" si="13"/>
        <v>0</v>
      </c>
      <c r="W25" s="20"/>
    </row>
    <row r="26" spans="2:23" x14ac:dyDescent="0.25">
      <c r="B26">
        <v>5859895000</v>
      </c>
      <c r="C26">
        <v>-9.9368190999999992</v>
      </c>
      <c r="D26" s="20"/>
      <c r="E26" s="6">
        <f t="shared" si="0"/>
        <v>6.0596350000000001</v>
      </c>
      <c r="F26" s="6">
        <f t="shared" si="1"/>
        <v>-9.7838440000000002</v>
      </c>
      <c r="G26" s="44">
        <f t="shared" si="2"/>
        <v>-10.198108</v>
      </c>
      <c r="H26" s="44">
        <f t="shared" si="3"/>
        <v>-11.471626000000001</v>
      </c>
      <c r="I26" s="44">
        <f t="shared" si="4"/>
        <v>-15.982939</v>
      </c>
      <c r="J26" s="44">
        <f t="shared" si="5"/>
        <v>-19.794222000000001</v>
      </c>
      <c r="K26" s="44">
        <f t="shared" si="6"/>
        <v>0</v>
      </c>
      <c r="M26">
        <v>5859895000</v>
      </c>
      <c r="N26">
        <v>-11.276671</v>
      </c>
      <c r="O26" s="20"/>
      <c r="P26" s="6">
        <f t="shared" si="7"/>
        <v>6.0596350000000001</v>
      </c>
      <c r="Q26" s="6">
        <f t="shared" si="8"/>
        <v>-10.703412999999999</v>
      </c>
      <c r="R26" s="44">
        <f t="shared" si="9"/>
        <v>-10.804399999999999</v>
      </c>
      <c r="S26" s="44">
        <f t="shared" si="10"/>
        <v>-11.324676999999999</v>
      </c>
      <c r="T26" s="44">
        <f t="shared" si="11"/>
        <v>-12.766182000000001</v>
      </c>
      <c r="U26" s="44">
        <f t="shared" si="12"/>
        <v>-17.307805999999999</v>
      </c>
      <c r="V26" s="44">
        <f t="shared" si="13"/>
        <v>0</v>
      </c>
      <c r="W26" s="20"/>
    </row>
    <row r="27" spans="2:23" x14ac:dyDescent="0.25">
      <c r="B27">
        <v>5909830000</v>
      </c>
      <c r="C27">
        <v>-9.9046821999999999</v>
      </c>
      <c r="D27" s="20"/>
      <c r="E27" s="6">
        <f t="shared" si="0"/>
        <v>6.1095699999999997</v>
      </c>
      <c r="F27" s="6">
        <f t="shared" si="1"/>
        <v>-9.7499465999999995</v>
      </c>
      <c r="G27" s="44">
        <f t="shared" si="2"/>
        <v>-10.156181</v>
      </c>
      <c r="H27" s="44">
        <f t="shared" si="3"/>
        <v>-11.379873</v>
      </c>
      <c r="I27" s="44">
        <f t="shared" si="4"/>
        <v>-15.77763</v>
      </c>
      <c r="J27" s="44">
        <f t="shared" si="5"/>
        <v>-19.68066</v>
      </c>
      <c r="K27" s="44">
        <f t="shared" si="6"/>
        <v>0</v>
      </c>
      <c r="M27">
        <v>5909830000</v>
      </c>
      <c r="N27">
        <v>-11.161096000000001</v>
      </c>
      <c r="O27" s="20"/>
      <c r="P27" s="6">
        <f t="shared" si="7"/>
        <v>6.1095699999999997</v>
      </c>
      <c r="Q27" s="6">
        <f t="shared" si="8"/>
        <v>-10.607578999999999</v>
      </c>
      <c r="R27" s="44">
        <f t="shared" si="9"/>
        <v>-10.770099999999999</v>
      </c>
      <c r="S27" s="44">
        <f t="shared" si="10"/>
        <v>-11.284605000000001</v>
      </c>
      <c r="T27" s="44">
        <f t="shared" si="11"/>
        <v>-12.704267</v>
      </c>
      <c r="U27" s="44">
        <f t="shared" si="12"/>
        <v>-17.209747</v>
      </c>
      <c r="V27" s="44">
        <f t="shared" si="13"/>
        <v>0</v>
      </c>
      <c r="W27" s="20"/>
    </row>
    <row r="28" spans="2:23" x14ac:dyDescent="0.25">
      <c r="B28">
        <v>5959765000</v>
      </c>
      <c r="C28">
        <v>-9.8674821999999995</v>
      </c>
      <c r="D28" s="20"/>
      <c r="E28" s="6">
        <f t="shared" si="0"/>
        <v>6.1595050000000002</v>
      </c>
      <c r="F28" s="6">
        <f t="shared" si="1"/>
        <v>-9.7194556999999993</v>
      </c>
      <c r="G28" s="44">
        <f t="shared" si="2"/>
        <v>-10.115124</v>
      </c>
      <c r="H28" s="44">
        <f t="shared" si="3"/>
        <v>-11.281401000000001</v>
      </c>
      <c r="I28" s="44">
        <f t="shared" si="4"/>
        <v>-15.553863</v>
      </c>
      <c r="J28" s="44">
        <f t="shared" si="5"/>
        <v>-19.55677</v>
      </c>
      <c r="K28" s="44">
        <f t="shared" si="6"/>
        <v>0</v>
      </c>
      <c r="M28">
        <v>5959765000</v>
      </c>
      <c r="N28">
        <v>-11.011252000000001</v>
      </c>
      <c r="O28" s="20"/>
      <c r="P28" s="6">
        <f t="shared" si="7"/>
        <v>6.1595050000000002</v>
      </c>
      <c r="Q28" s="6">
        <f t="shared" si="8"/>
        <v>-10.570573</v>
      </c>
      <c r="R28" s="44">
        <f t="shared" si="9"/>
        <v>-10.737425</v>
      </c>
      <c r="S28" s="44">
        <f t="shared" si="10"/>
        <v>-11.254139</v>
      </c>
      <c r="T28" s="44">
        <f t="shared" si="11"/>
        <v>-12.683514000000001</v>
      </c>
      <c r="U28" s="44">
        <f t="shared" si="12"/>
        <v>-17.188704000000001</v>
      </c>
      <c r="V28" s="44">
        <f t="shared" si="13"/>
        <v>0</v>
      </c>
      <c r="W28" s="20"/>
    </row>
    <row r="29" spans="2:23" x14ac:dyDescent="0.25">
      <c r="B29">
        <v>6009700000</v>
      </c>
      <c r="C29">
        <v>-9.8299646000000003</v>
      </c>
      <c r="D29" s="20"/>
      <c r="E29" s="6">
        <f t="shared" si="0"/>
        <v>6.2094399999999998</v>
      </c>
      <c r="F29" s="6">
        <f t="shared" si="1"/>
        <v>-9.6731815000000001</v>
      </c>
      <c r="G29" s="44">
        <f t="shared" si="2"/>
        <v>-10.064275</v>
      </c>
      <c r="H29" s="44">
        <f t="shared" si="3"/>
        <v>-11.196936000000001</v>
      </c>
      <c r="I29" s="44">
        <f t="shared" si="4"/>
        <v>-15.417676999999999</v>
      </c>
      <c r="J29" s="44">
        <f t="shared" si="5"/>
        <v>-19.469479</v>
      </c>
      <c r="K29" s="44">
        <f t="shared" si="6"/>
        <v>0</v>
      </c>
      <c r="M29">
        <v>6009700000</v>
      </c>
      <c r="N29">
        <v>-10.852907</v>
      </c>
      <c r="O29" s="20"/>
      <c r="P29" s="6">
        <f t="shared" si="7"/>
        <v>6.2094399999999998</v>
      </c>
      <c r="Q29" s="6">
        <f t="shared" si="8"/>
        <v>-10.529697000000001</v>
      </c>
      <c r="R29" s="44">
        <f t="shared" si="9"/>
        <v>-10.696859</v>
      </c>
      <c r="S29" s="44">
        <f t="shared" si="10"/>
        <v>-11.223889</v>
      </c>
      <c r="T29" s="44">
        <f t="shared" si="11"/>
        <v>-12.718958000000001</v>
      </c>
      <c r="U29" s="44">
        <f t="shared" si="12"/>
        <v>-17.310594999999999</v>
      </c>
      <c r="V29" s="44">
        <f t="shared" si="13"/>
        <v>0</v>
      </c>
      <c r="W29" s="20"/>
    </row>
    <row r="30" spans="2:23" x14ac:dyDescent="0.25">
      <c r="B30">
        <v>6059635000</v>
      </c>
      <c r="C30">
        <v>-9.7838440000000002</v>
      </c>
      <c r="D30" s="20"/>
      <c r="E30" s="6">
        <f t="shared" si="0"/>
        <v>6.2593750000000004</v>
      </c>
      <c r="F30" s="6">
        <f t="shared" si="1"/>
        <v>-9.6468419999999995</v>
      </c>
      <c r="G30" s="44">
        <f t="shared" si="2"/>
        <v>-10.040473</v>
      </c>
      <c r="H30" s="44">
        <f t="shared" si="3"/>
        <v>-11.161621999999999</v>
      </c>
      <c r="I30" s="44">
        <f t="shared" si="4"/>
        <v>-15.387627</v>
      </c>
      <c r="J30" s="44">
        <f t="shared" si="5"/>
        <v>-19.420658</v>
      </c>
      <c r="K30" s="44">
        <f t="shared" si="6"/>
        <v>0</v>
      </c>
      <c r="M30">
        <v>6059635000</v>
      </c>
      <c r="N30">
        <v>-10.703412999999999</v>
      </c>
      <c r="O30" s="20"/>
      <c r="P30" s="6">
        <f t="shared" si="7"/>
        <v>6.2593750000000004</v>
      </c>
      <c r="Q30" s="6">
        <f t="shared" si="8"/>
        <v>-10.500268999999999</v>
      </c>
      <c r="R30" s="44">
        <f t="shared" si="9"/>
        <v>-10.666772999999999</v>
      </c>
      <c r="S30" s="44">
        <f t="shared" si="10"/>
        <v>-11.208121</v>
      </c>
      <c r="T30" s="44">
        <f t="shared" si="11"/>
        <v>-12.794859000000001</v>
      </c>
      <c r="U30" s="44">
        <f t="shared" si="12"/>
        <v>-17.554558</v>
      </c>
      <c r="V30" s="44">
        <f t="shared" si="13"/>
        <v>0</v>
      </c>
      <c r="W30" s="20"/>
    </row>
    <row r="31" spans="2:23" x14ac:dyDescent="0.25">
      <c r="B31">
        <v>6109570000</v>
      </c>
      <c r="C31">
        <v>-9.7499465999999995</v>
      </c>
      <c r="D31" s="20"/>
      <c r="E31" s="6">
        <f t="shared" si="0"/>
        <v>6.30931</v>
      </c>
      <c r="F31" s="6">
        <f t="shared" si="1"/>
        <v>-9.6209784000000003</v>
      </c>
      <c r="G31" s="44">
        <f t="shared" si="2"/>
        <v>-10.022133</v>
      </c>
      <c r="H31" s="44">
        <f t="shared" si="3"/>
        <v>-11.149722000000001</v>
      </c>
      <c r="I31" s="44">
        <f t="shared" si="4"/>
        <v>-15.419167</v>
      </c>
      <c r="J31" s="44">
        <f t="shared" si="5"/>
        <v>-19.398845999999999</v>
      </c>
      <c r="K31" s="44">
        <f t="shared" si="6"/>
        <v>0</v>
      </c>
      <c r="M31">
        <v>6109570000</v>
      </c>
      <c r="N31">
        <v>-10.607578999999999</v>
      </c>
      <c r="O31" s="20"/>
      <c r="P31" s="6">
        <f t="shared" si="7"/>
        <v>6.30931</v>
      </c>
      <c r="Q31" s="6">
        <f t="shared" si="8"/>
        <v>-10.473267999999999</v>
      </c>
      <c r="R31" s="44">
        <f t="shared" si="9"/>
        <v>-10.646132</v>
      </c>
      <c r="S31" s="44">
        <f t="shared" si="10"/>
        <v>-11.205067</v>
      </c>
      <c r="T31" s="44">
        <f t="shared" si="11"/>
        <v>-12.889988000000001</v>
      </c>
      <c r="U31" s="44">
        <f t="shared" si="12"/>
        <v>-17.846378000000001</v>
      </c>
      <c r="V31" s="44">
        <f t="shared" si="13"/>
        <v>0</v>
      </c>
      <c r="W31" s="20"/>
    </row>
    <row r="32" spans="2:23" x14ac:dyDescent="0.25">
      <c r="B32">
        <v>6159505000</v>
      </c>
      <c r="C32">
        <v>-9.7194556999999993</v>
      </c>
      <c r="D32" s="20"/>
      <c r="E32" s="6">
        <f t="shared" si="0"/>
        <v>6.3592449999999996</v>
      </c>
      <c r="F32" s="6">
        <f t="shared" si="1"/>
        <v>-9.603529</v>
      </c>
      <c r="G32" s="44">
        <f t="shared" si="2"/>
        <v>-10.013076999999999</v>
      </c>
      <c r="H32" s="44">
        <f t="shared" si="3"/>
        <v>-11.154547000000001</v>
      </c>
      <c r="I32" s="44">
        <f t="shared" si="4"/>
        <v>-15.503882000000001</v>
      </c>
      <c r="J32" s="44">
        <f t="shared" si="5"/>
        <v>-19.401306000000002</v>
      </c>
      <c r="K32" s="44">
        <f t="shared" si="6"/>
        <v>0</v>
      </c>
      <c r="M32">
        <v>6159505000</v>
      </c>
      <c r="N32">
        <v>-10.570573</v>
      </c>
      <c r="O32" s="20"/>
      <c r="P32" s="6">
        <f t="shared" si="7"/>
        <v>6.3592449999999996</v>
      </c>
      <c r="Q32" s="6">
        <f t="shared" si="8"/>
        <v>-10.434305</v>
      </c>
      <c r="R32" s="44">
        <f t="shared" si="9"/>
        <v>-10.611939</v>
      </c>
      <c r="S32" s="44">
        <f t="shared" si="10"/>
        <v>-11.190339</v>
      </c>
      <c r="T32" s="44">
        <f t="shared" si="11"/>
        <v>-12.971147999999999</v>
      </c>
      <c r="U32" s="44">
        <f t="shared" si="12"/>
        <v>-18.068092</v>
      </c>
      <c r="V32" s="44">
        <f t="shared" si="13"/>
        <v>0</v>
      </c>
      <c r="W32" s="20"/>
    </row>
    <row r="33" spans="2:23" x14ac:dyDescent="0.25">
      <c r="B33">
        <v>6209440000</v>
      </c>
      <c r="C33">
        <v>-9.6731815000000001</v>
      </c>
      <c r="D33" s="20"/>
      <c r="E33" s="6">
        <f t="shared" si="0"/>
        <v>6.4091800000000001</v>
      </c>
      <c r="F33" s="6">
        <f t="shared" si="1"/>
        <v>-9.5711241000000005</v>
      </c>
      <c r="G33" s="44">
        <f t="shared" si="2"/>
        <v>-9.9903831000000007</v>
      </c>
      <c r="H33" s="44">
        <f t="shared" si="3"/>
        <v>-11.163505000000001</v>
      </c>
      <c r="I33" s="44">
        <f t="shared" si="4"/>
        <v>-15.625477999999999</v>
      </c>
      <c r="J33" s="44">
        <f t="shared" si="5"/>
        <v>-19.424621999999999</v>
      </c>
      <c r="K33" s="44">
        <f t="shared" si="6"/>
        <v>0</v>
      </c>
      <c r="M33">
        <v>6209440000</v>
      </c>
      <c r="N33">
        <v>-10.529697000000001</v>
      </c>
      <c r="O33" s="20"/>
      <c r="P33" s="6">
        <f t="shared" si="7"/>
        <v>6.4091800000000001</v>
      </c>
      <c r="Q33" s="6">
        <f t="shared" si="8"/>
        <v>-10.383433999999999</v>
      </c>
      <c r="R33" s="44">
        <f t="shared" si="9"/>
        <v>-10.571819</v>
      </c>
      <c r="S33" s="44">
        <f t="shared" si="10"/>
        <v>-11.168642</v>
      </c>
      <c r="T33" s="44">
        <f t="shared" si="11"/>
        <v>-13.053951</v>
      </c>
      <c r="U33" s="44">
        <f t="shared" si="12"/>
        <v>-18.266369000000001</v>
      </c>
      <c r="V33" s="44">
        <f t="shared" si="13"/>
        <v>0</v>
      </c>
      <c r="W33" s="20"/>
    </row>
    <row r="34" spans="2:23" x14ac:dyDescent="0.25">
      <c r="B34">
        <v>6259375000</v>
      </c>
      <c r="C34">
        <v>-9.6468419999999995</v>
      </c>
      <c r="D34" s="20"/>
      <c r="E34" s="6">
        <f t="shared" si="0"/>
        <v>6.4591149999999997</v>
      </c>
      <c r="F34" s="6">
        <f t="shared" si="1"/>
        <v>-9.5601301000000003</v>
      </c>
      <c r="G34" s="44">
        <f t="shared" si="2"/>
        <v>-9.9848880999999992</v>
      </c>
      <c r="H34" s="44">
        <f t="shared" si="3"/>
        <v>-11.192413999999999</v>
      </c>
      <c r="I34" s="44">
        <f t="shared" si="4"/>
        <v>-15.770137</v>
      </c>
      <c r="J34" s="44">
        <f t="shared" si="5"/>
        <v>-19.453282999999999</v>
      </c>
      <c r="K34" s="44">
        <f t="shared" si="6"/>
        <v>0</v>
      </c>
      <c r="M34">
        <v>6259375000</v>
      </c>
      <c r="N34">
        <v>-10.500268999999999</v>
      </c>
      <c r="O34" s="20"/>
      <c r="P34" s="6">
        <f t="shared" si="7"/>
        <v>6.4591149999999997</v>
      </c>
      <c r="Q34" s="6">
        <f t="shared" si="8"/>
        <v>-10.343868000000001</v>
      </c>
      <c r="R34" s="44">
        <f t="shared" si="9"/>
        <v>-10.543780999999999</v>
      </c>
      <c r="S34" s="44">
        <f t="shared" si="10"/>
        <v>-11.156606</v>
      </c>
      <c r="T34" s="44">
        <f t="shared" si="11"/>
        <v>-13.135192</v>
      </c>
      <c r="U34" s="44">
        <f t="shared" si="12"/>
        <v>-18.431854000000001</v>
      </c>
      <c r="V34" s="44">
        <f t="shared" si="13"/>
        <v>0</v>
      </c>
      <c r="W34" s="20"/>
    </row>
    <row r="35" spans="2:23" x14ac:dyDescent="0.25">
      <c r="B35">
        <v>6309310000</v>
      </c>
      <c r="C35">
        <v>-9.6209784000000003</v>
      </c>
      <c r="D35" s="20"/>
      <c r="E35" s="6">
        <f t="shared" si="0"/>
        <v>6.5090500000000002</v>
      </c>
      <c r="F35" s="6">
        <f t="shared" si="1"/>
        <v>-9.5432024000000002</v>
      </c>
      <c r="G35" s="44">
        <f t="shared" si="2"/>
        <v>-9.9707909000000008</v>
      </c>
      <c r="H35" s="44">
        <f t="shared" si="3"/>
        <v>-11.210853999999999</v>
      </c>
      <c r="I35" s="44">
        <f t="shared" si="4"/>
        <v>-15.871446000000001</v>
      </c>
      <c r="J35" s="44">
        <f t="shared" si="5"/>
        <v>-19.474318</v>
      </c>
      <c r="K35" s="44">
        <f t="shared" si="6"/>
        <v>0</v>
      </c>
      <c r="M35">
        <v>6309310000</v>
      </c>
      <c r="N35">
        <v>-10.473267999999999</v>
      </c>
      <c r="O35" s="20"/>
      <c r="P35" s="6">
        <f t="shared" si="7"/>
        <v>6.5090500000000002</v>
      </c>
      <c r="Q35" s="6">
        <f t="shared" si="8"/>
        <v>-10.293854</v>
      </c>
      <c r="R35" s="44">
        <f t="shared" si="9"/>
        <v>-10.511263</v>
      </c>
      <c r="S35" s="44">
        <f t="shared" si="10"/>
        <v>-11.136086000000001</v>
      </c>
      <c r="T35" s="44">
        <f t="shared" si="11"/>
        <v>-13.164854999999999</v>
      </c>
      <c r="U35" s="44">
        <f t="shared" si="12"/>
        <v>-18.530087000000002</v>
      </c>
      <c r="V35" s="44">
        <f t="shared" si="13"/>
        <v>0</v>
      </c>
      <c r="W35" s="20"/>
    </row>
    <row r="36" spans="2:23" x14ac:dyDescent="0.25">
      <c r="B36">
        <v>6359245000</v>
      </c>
      <c r="C36">
        <v>-9.603529</v>
      </c>
      <c r="D36" s="20"/>
      <c r="E36" s="6">
        <f t="shared" si="0"/>
        <v>6.5589849999999998</v>
      </c>
      <c r="F36" s="6">
        <f t="shared" si="1"/>
        <v>-9.5340290000000003</v>
      </c>
      <c r="G36" s="44">
        <f t="shared" si="2"/>
        <v>-9.9616728000000005</v>
      </c>
      <c r="H36" s="44">
        <f t="shared" si="3"/>
        <v>-11.216340000000001</v>
      </c>
      <c r="I36" s="44">
        <f t="shared" si="4"/>
        <v>-15.972219000000001</v>
      </c>
      <c r="J36" s="44">
        <f t="shared" si="5"/>
        <v>-19.497049000000001</v>
      </c>
      <c r="K36" s="44">
        <f t="shared" si="6"/>
        <v>0</v>
      </c>
      <c r="M36">
        <v>6359245000</v>
      </c>
      <c r="N36">
        <v>-10.434305</v>
      </c>
      <c r="O36" s="20"/>
      <c r="P36" s="6">
        <f t="shared" si="7"/>
        <v>6.5589849999999998</v>
      </c>
      <c r="Q36" s="6">
        <f t="shared" si="8"/>
        <v>-10.247653</v>
      </c>
      <c r="R36" s="44">
        <f t="shared" si="9"/>
        <v>-10.477577999999999</v>
      </c>
      <c r="S36" s="44">
        <f t="shared" si="10"/>
        <v>-11.110104</v>
      </c>
      <c r="T36" s="44">
        <f t="shared" si="11"/>
        <v>-13.166178</v>
      </c>
      <c r="U36" s="44">
        <f t="shared" si="12"/>
        <v>-18.561419999999998</v>
      </c>
      <c r="V36" s="44">
        <f t="shared" si="13"/>
        <v>0</v>
      </c>
      <c r="W36" s="20"/>
    </row>
    <row r="37" spans="2:23" x14ac:dyDescent="0.25">
      <c r="B37">
        <v>6409180000</v>
      </c>
      <c r="C37">
        <v>-9.5711241000000005</v>
      </c>
      <c r="D37" s="20"/>
      <c r="E37" s="6">
        <f t="shared" si="0"/>
        <v>6.6089200000000003</v>
      </c>
      <c r="F37" s="6">
        <f t="shared" si="1"/>
        <v>-9.5205145000000009</v>
      </c>
      <c r="G37" s="44">
        <f t="shared" si="2"/>
        <v>-9.9502468000000004</v>
      </c>
      <c r="H37" s="44">
        <f t="shared" si="3"/>
        <v>-11.241370999999999</v>
      </c>
      <c r="I37" s="44">
        <f t="shared" si="4"/>
        <v>-16.114922</v>
      </c>
      <c r="J37" s="44">
        <f t="shared" si="5"/>
        <v>-19.533750999999999</v>
      </c>
      <c r="K37" s="44">
        <f t="shared" si="6"/>
        <v>0</v>
      </c>
      <c r="M37">
        <v>6409180000</v>
      </c>
      <c r="N37">
        <v>-10.383433999999999</v>
      </c>
      <c r="O37" s="20"/>
      <c r="P37" s="6">
        <f t="shared" si="7"/>
        <v>6.6089200000000003</v>
      </c>
      <c r="Q37" s="6">
        <f t="shared" si="8"/>
        <v>-10.202598</v>
      </c>
      <c r="R37" s="44">
        <f t="shared" si="9"/>
        <v>-10.4481</v>
      </c>
      <c r="S37" s="44">
        <f t="shared" si="10"/>
        <v>-11.091016</v>
      </c>
      <c r="T37" s="44">
        <f t="shared" si="11"/>
        <v>-13.195664000000001</v>
      </c>
      <c r="U37" s="44">
        <f t="shared" si="12"/>
        <v>-18.634754000000001</v>
      </c>
      <c r="V37" s="44">
        <f t="shared" si="13"/>
        <v>0</v>
      </c>
      <c r="W37" s="20"/>
    </row>
    <row r="38" spans="2:23" x14ac:dyDescent="0.25">
      <c r="B38">
        <v>6459115000</v>
      </c>
      <c r="C38">
        <v>-9.5601301000000003</v>
      </c>
      <c r="D38" s="20"/>
      <c r="E38" s="6">
        <f t="shared" si="0"/>
        <v>6.658855</v>
      </c>
      <c r="F38" s="6">
        <f t="shared" si="1"/>
        <v>-9.5173702000000002</v>
      </c>
      <c r="G38" s="44">
        <f t="shared" si="2"/>
        <v>-9.9509276999999994</v>
      </c>
      <c r="H38" s="44">
        <f t="shared" si="3"/>
        <v>-11.311075000000001</v>
      </c>
      <c r="I38" s="44">
        <f t="shared" si="4"/>
        <v>-16.338612000000001</v>
      </c>
      <c r="J38" s="44">
        <f t="shared" si="5"/>
        <v>-19.599340000000002</v>
      </c>
      <c r="K38" s="44">
        <f t="shared" si="6"/>
        <v>0</v>
      </c>
      <c r="M38">
        <v>6459115000</v>
      </c>
      <c r="N38">
        <v>-10.343868000000001</v>
      </c>
      <c r="O38" s="20"/>
      <c r="P38" s="6">
        <f t="shared" si="7"/>
        <v>6.658855</v>
      </c>
      <c r="Q38" s="6">
        <f t="shared" si="8"/>
        <v>-10.16962</v>
      </c>
      <c r="R38" s="44">
        <f t="shared" si="9"/>
        <v>-10.429517000000001</v>
      </c>
      <c r="S38" s="44">
        <f t="shared" si="10"/>
        <v>-11.09559</v>
      </c>
      <c r="T38" s="44">
        <f t="shared" si="11"/>
        <v>-13.296476999999999</v>
      </c>
      <c r="U38" s="44">
        <f t="shared" si="12"/>
        <v>-18.761538999999999</v>
      </c>
      <c r="V38" s="44">
        <f t="shared" si="13"/>
        <v>0</v>
      </c>
      <c r="W38" s="20"/>
    </row>
    <row r="39" spans="2:23" x14ac:dyDescent="0.25">
      <c r="B39">
        <v>6509050000</v>
      </c>
      <c r="C39">
        <v>-9.5432024000000002</v>
      </c>
      <c r="D39" s="20"/>
      <c r="E39" s="6">
        <f t="shared" si="0"/>
        <v>6.7087899999999996</v>
      </c>
      <c r="F39" s="6">
        <f t="shared" si="1"/>
        <v>-9.5096197</v>
      </c>
      <c r="G39" s="44">
        <f t="shared" si="2"/>
        <v>-9.9528151000000005</v>
      </c>
      <c r="H39" s="44">
        <f t="shared" si="3"/>
        <v>-11.440289</v>
      </c>
      <c r="I39" s="44">
        <f t="shared" si="4"/>
        <v>-16.559797</v>
      </c>
      <c r="J39" s="44">
        <f t="shared" si="5"/>
        <v>-19.689484</v>
      </c>
      <c r="K39" s="44">
        <f t="shared" si="6"/>
        <v>0</v>
      </c>
      <c r="M39">
        <v>6509050000</v>
      </c>
      <c r="N39">
        <v>-10.293854</v>
      </c>
      <c r="O39" s="20"/>
      <c r="P39" s="6">
        <f t="shared" si="7"/>
        <v>6.7087899999999996</v>
      </c>
      <c r="Q39" s="6">
        <f t="shared" si="8"/>
        <v>-10.135021</v>
      </c>
      <c r="R39" s="44">
        <f t="shared" si="9"/>
        <v>-10.408775</v>
      </c>
      <c r="S39" s="44">
        <f t="shared" si="10"/>
        <v>-11.102092000000001</v>
      </c>
      <c r="T39" s="44">
        <f t="shared" si="11"/>
        <v>-13.411187999999999</v>
      </c>
      <c r="U39" s="44">
        <f t="shared" si="12"/>
        <v>-18.902888999999998</v>
      </c>
      <c r="V39" s="44">
        <f t="shared" si="13"/>
        <v>0</v>
      </c>
      <c r="W39" s="20"/>
    </row>
    <row r="40" spans="2:23" x14ac:dyDescent="0.25">
      <c r="B40">
        <v>6558985000</v>
      </c>
      <c r="C40">
        <v>-9.5340290000000003</v>
      </c>
      <c r="D40" s="20"/>
      <c r="E40" s="6">
        <f t="shared" si="0"/>
        <v>6.7587250000000001</v>
      </c>
      <c r="F40" s="6">
        <f t="shared" si="1"/>
        <v>-9.5045786000000003</v>
      </c>
      <c r="G40" s="44">
        <f t="shared" si="2"/>
        <v>-9.9517202000000005</v>
      </c>
      <c r="H40" s="44">
        <f t="shared" si="3"/>
        <v>-11.554394</v>
      </c>
      <c r="I40" s="44">
        <f t="shared" si="4"/>
        <v>-16.794533000000001</v>
      </c>
      <c r="J40" s="44">
        <f t="shared" si="5"/>
        <v>-19.786421000000001</v>
      </c>
      <c r="K40" s="44">
        <f t="shared" si="6"/>
        <v>0</v>
      </c>
      <c r="M40">
        <v>6558985000</v>
      </c>
      <c r="N40">
        <v>-10.247653</v>
      </c>
      <c r="O40" s="20"/>
      <c r="P40" s="6">
        <f t="shared" si="7"/>
        <v>6.7587250000000001</v>
      </c>
      <c r="Q40" s="6">
        <f t="shared" si="8"/>
        <v>-10.101050000000001</v>
      </c>
      <c r="R40" s="44">
        <f t="shared" si="9"/>
        <v>-10.382078</v>
      </c>
      <c r="S40" s="44">
        <f t="shared" si="10"/>
        <v>-11.093306</v>
      </c>
      <c r="T40" s="44">
        <f t="shared" si="11"/>
        <v>-13.469211</v>
      </c>
      <c r="U40" s="44">
        <f t="shared" si="12"/>
        <v>-19.000451999999999</v>
      </c>
      <c r="V40" s="44">
        <f t="shared" si="13"/>
        <v>0</v>
      </c>
      <c r="W40" s="20"/>
    </row>
    <row r="41" spans="2:23" x14ac:dyDescent="0.25">
      <c r="B41">
        <v>6608920000</v>
      </c>
      <c r="C41">
        <v>-9.5205145000000009</v>
      </c>
      <c r="D41" s="20"/>
      <c r="E41" s="6">
        <f t="shared" si="0"/>
        <v>6.8086599999999997</v>
      </c>
      <c r="F41" s="6">
        <f t="shared" si="1"/>
        <v>-9.4975366999999995</v>
      </c>
      <c r="G41" s="44">
        <f t="shared" si="2"/>
        <v>-9.9456319999999998</v>
      </c>
      <c r="H41" s="44">
        <f t="shared" si="3"/>
        <v>-11.634017</v>
      </c>
      <c r="I41" s="44">
        <f t="shared" si="4"/>
        <v>-17.008794999999999</v>
      </c>
      <c r="J41" s="44">
        <f t="shared" si="5"/>
        <v>-19.859921</v>
      </c>
      <c r="K41" s="44">
        <f t="shared" si="6"/>
        <v>0</v>
      </c>
      <c r="M41">
        <v>6608920000</v>
      </c>
      <c r="N41">
        <v>-10.202598</v>
      </c>
      <c r="O41" s="20"/>
      <c r="P41" s="6">
        <f t="shared" si="7"/>
        <v>6.8086599999999997</v>
      </c>
      <c r="Q41" s="6">
        <f t="shared" si="8"/>
        <v>-10.072282</v>
      </c>
      <c r="R41" s="44">
        <f t="shared" si="9"/>
        <v>-10.355926999999999</v>
      </c>
      <c r="S41" s="44">
        <f t="shared" si="10"/>
        <v>-11.073503000000001</v>
      </c>
      <c r="T41" s="44">
        <f t="shared" si="11"/>
        <v>-13.470530999999999</v>
      </c>
      <c r="U41" s="44">
        <f t="shared" si="12"/>
        <v>-19.022675</v>
      </c>
      <c r="V41" s="44">
        <f t="shared" si="13"/>
        <v>0</v>
      </c>
      <c r="W41" s="20"/>
    </row>
    <row r="42" spans="2:23" x14ac:dyDescent="0.25">
      <c r="B42">
        <v>6658855000</v>
      </c>
      <c r="C42">
        <v>-9.5173702000000002</v>
      </c>
      <c r="D42" s="20"/>
      <c r="E42" s="6">
        <f t="shared" si="0"/>
        <v>6.8585950000000002</v>
      </c>
      <c r="F42" s="6">
        <f t="shared" si="1"/>
        <v>-9.4825525000000006</v>
      </c>
      <c r="G42" s="44">
        <f t="shared" si="2"/>
        <v>-9.9179039000000007</v>
      </c>
      <c r="H42" s="44">
        <f t="shared" si="3"/>
        <v>-11.627364999999999</v>
      </c>
      <c r="I42" s="44">
        <f t="shared" si="4"/>
        <v>-17.073222999999999</v>
      </c>
      <c r="J42" s="44">
        <f t="shared" si="5"/>
        <v>-19.872171000000002</v>
      </c>
      <c r="K42" s="44">
        <f t="shared" si="6"/>
        <v>0</v>
      </c>
      <c r="M42">
        <v>6658855000</v>
      </c>
      <c r="N42">
        <v>-10.16962</v>
      </c>
      <c r="O42" s="20"/>
      <c r="P42" s="6">
        <f t="shared" si="7"/>
        <v>6.8585950000000002</v>
      </c>
      <c r="Q42" s="6">
        <f t="shared" si="8"/>
        <v>-10.038256000000001</v>
      </c>
      <c r="R42" s="44">
        <f t="shared" si="9"/>
        <v>-10.323612000000001</v>
      </c>
      <c r="S42" s="44">
        <f t="shared" si="10"/>
        <v>-11.039747</v>
      </c>
      <c r="T42" s="44">
        <f t="shared" si="11"/>
        <v>-13.416217</v>
      </c>
      <c r="U42" s="44">
        <f t="shared" si="12"/>
        <v>-18.946831</v>
      </c>
      <c r="V42" s="44">
        <f t="shared" si="13"/>
        <v>0</v>
      </c>
      <c r="W42" s="20"/>
    </row>
    <row r="43" spans="2:23" x14ac:dyDescent="0.25">
      <c r="B43">
        <v>6708790000</v>
      </c>
      <c r="C43">
        <v>-9.5096197</v>
      </c>
      <c r="D43" s="20"/>
      <c r="E43" s="6">
        <f t="shared" si="0"/>
        <v>6.9085299999999998</v>
      </c>
      <c r="F43" s="6">
        <f t="shared" si="1"/>
        <v>-9.4636382999999995</v>
      </c>
      <c r="G43" s="44">
        <f t="shared" si="2"/>
        <v>-9.8799867999999993</v>
      </c>
      <c r="H43" s="44">
        <f t="shared" si="3"/>
        <v>-11.582083000000001</v>
      </c>
      <c r="I43" s="44">
        <f t="shared" si="4"/>
        <v>-17.018087000000001</v>
      </c>
      <c r="J43" s="44">
        <f t="shared" si="5"/>
        <v>-19.843727000000001</v>
      </c>
      <c r="K43" s="44">
        <f t="shared" si="6"/>
        <v>0</v>
      </c>
      <c r="M43">
        <v>6708790000</v>
      </c>
      <c r="N43">
        <v>-10.135021</v>
      </c>
      <c r="O43" s="20"/>
      <c r="P43" s="6">
        <f t="shared" si="7"/>
        <v>6.9085299999999998</v>
      </c>
      <c r="Q43" s="6">
        <f t="shared" si="8"/>
        <v>-10.013863000000001</v>
      </c>
      <c r="R43" s="44">
        <f t="shared" si="9"/>
        <v>-10.296830999999999</v>
      </c>
      <c r="S43" s="44">
        <f t="shared" si="10"/>
        <v>-11.004740999999999</v>
      </c>
      <c r="T43" s="44">
        <f t="shared" si="11"/>
        <v>-13.339024999999999</v>
      </c>
      <c r="U43" s="44">
        <f t="shared" si="12"/>
        <v>-18.883623</v>
      </c>
      <c r="V43" s="44">
        <f t="shared" si="13"/>
        <v>0</v>
      </c>
      <c r="W43" s="20"/>
    </row>
    <row r="44" spans="2:23" x14ac:dyDescent="0.25">
      <c r="B44">
        <v>6758725000</v>
      </c>
      <c r="C44">
        <v>-9.5045786000000003</v>
      </c>
      <c r="D44" s="20"/>
      <c r="E44" s="6">
        <f t="shared" si="0"/>
        <v>6.9584650000000003</v>
      </c>
      <c r="F44" s="6">
        <f t="shared" si="1"/>
        <v>-9.4485416000000004</v>
      </c>
      <c r="G44" s="44">
        <f t="shared" si="2"/>
        <v>-9.8440598999999995</v>
      </c>
      <c r="H44" s="44">
        <f t="shared" si="3"/>
        <v>-11.523948000000001</v>
      </c>
      <c r="I44" s="44">
        <f t="shared" si="4"/>
        <v>-16.979574</v>
      </c>
      <c r="J44" s="44">
        <f t="shared" si="5"/>
        <v>-19.818238999999998</v>
      </c>
      <c r="K44" s="44">
        <f t="shared" si="6"/>
        <v>0</v>
      </c>
      <c r="M44">
        <v>6758725000</v>
      </c>
      <c r="N44">
        <v>-10.101050000000001</v>
      </c>
      <c r="O44" s="20"/>
      <c r="P44" s="6">
        <f t="shared" si="7"/>
        <v>6.9584650000000003</v>
      </c>
      <c r="Q44" s="6">
        <f t="shared" si="8"/>
        <v>-9.9894314000000008</v>
      </c>
      <c r="R44" s="44">
        <f t="shared" si="9"/>
        <v>-10.274925</v>
      </c>
      <c r="S44" s="44">
        <f t="shared" si="10"/>
        <v>-10.985735</v>
      </c>
      <c r="T44" s="44">
        <f t="shared" si="11"/>
        <v>-13.308467</v>
      </c>
      <c r="U44" s="44">
        <f t="shared" si="12"/>
        <v>-18.858986000000002</v>
      </c>
      <c r="V44" s="44">
        <f t="shared" si="13"/>
        <v>0</v>
      </c>
      <c r="W44" s="20"/>
    </row>
    <row r="45" spans="2:23" x14ac:dyDescent="0.25">
      <c r="B45">
        <v>6808660000</v>
      </c>
      <c r="C45">
        <v>-9.4975366999999995</v>
      </c>
      <c r="D45" s="20"/>
      <c r="E45" s="6">
        <f t="shared" si="0"/>
        <v>7.0084</v>
      </c>
      <c r="F45" s="6">
        <f t="shared" si="1"/>
        <v>-9.4459534000000005</v>
      </c>
      <c r="G45" s="44">
        <f t="shared" si="2"/>
        <v>-9.8349895000000007</v>
      </c>
      <c r="H45" s="44">
        <f t="shared" si="3"/>
        <v>-11.551538000000001</v>
      </c>
      <c r="I45" s="44">
        <f t="shared" si="4"/>
        <v>-17.002001</v>
      </c>
      <c r="J45" s="44">
        <f t="shared" si="5"/>
        <v>-19.829927000000001</v>
      </c>
      <c r="K45" s="44">
        <f t="shared" si="6"/>
        <v>0</v>
      </c>
      <c r="M45">
        <v>6808660000</v>
      </c>
      <c r="N45">
        <v>-10.072282</v>
      </c>
      <c r="O45" s="20"/>
      <c r="P45" s="6">
        <f t="shared" si="7"/>
        <v>7.0084</v>
      </c>
      <c r="Q45" s="6">
        <f t="shared" si="8"/>
        <v>-9.9823494000000004</v>
      </c>
      <c r="R45" s="44">
        <f t="shared" si="9"/>
        <v>-10.273301</v>
      </c>
      <c r="S45" s="44">
        <f t="shared" si="10"/>
        <v>-10.996418</v>
      </c>
      <c r="T45" s="44">
        <f t="shared" si="11"/>
        <v>-13.358044</v>
      </c>
      <c r="U45" s="44">
        <f t="shared" si="12"/>
        <v>-18.90597</v>
      </c>
      <c r="V45" s="44">
        <f t="shared" si="13"/>
        <v>0</v>
      </c>
      <c r="W45" s="20"/>
    </row>
    <row r="46" spans="2:23" x14ac:dyDescent="0.25">
      <c r="B46">
        <v>6858595000</v>
      </c>
      <c r="C46">
        <v>-9.4825525000000006</v>
      </c>
      <c r="D46" s="20"/>
      <c r="E46" s="6">
        <f t="shared" si="0"/>
        <v>7.0583349999999996</v>
      </c>
      <c r="F46" s="6">
        <f t="shared" si="1"/>
        <v>-9.4400787000000008</v>
      </c>
      <c r="G46" s="44">
        <f t="shared" si="2"/>
        <v>-9.8283529000000005</v>
      </c>
      <c r="H46" s="44">
        <f t="shared" si="3"/>
        <v>-11.631038</v>
      </c>
      <c r="I46" s="44">
        <f t="shared" si="4"/>
        <v>-17.111657999999998</v>
      </c>
      <c r="J46" s="44">
        <f t="shared" si="5"/>
        <v>-19.883997000000001</v>
      </c>
      <c r="K46" s="44">
        <f t="shared" si="6"/>
        <v>0</v>
      </c>
      <c r="M46">
        <v>6858595000</v>
      </c>
      <c r="N46">
        <v>-10.038256000000001</v>
      </c>
      <c r="O46" s="20"/>
      <c r="P46" s="6">
        <f t="shared" si="7"/>
        <v>7.0583349999999996</v>
      </c>
      <c r="Q46" s="6">
        <f t="shared" si="8"/>
        <v>-9.9673356999999996</v>
      </c>
      <c r="R46" s="44">
        <f t="shared" si="9"/>
        <v>-10.261590999999999</v>
      </c>
      <c r="S46" s="44">
        <f t="shared" si="10"/>
        <v>-10.991612</v>
      </c>
      <c r="T46" s="44">
        <f t="shared" si="11"/>
        <v>-13.385818</v>
      </c>
      <c r="U46" s="44">
        <f t="shared" si="12"/>
        <v>-18.948157999999999</v>
      </c>
      <c r="V46" s="44">
        <f t="shared" si="13"/>
        <v>0</v>
      </c>
      <c r="W46" s="20"/>
    </row>
    <row r="47" spans="2:23" x14ac:dyDescent="0.25">
      <c r="B47">
        <v>6908530000</v>
      </c>
      <c r="C47">
        <v>-9.4636382999999995</v>
      </c>
      <c r="D47" s="20"/>
      <c r="E47" s="6">
        <f t="shared" si="0"/>
        <v>7.1082700000000001</v>
      </c>
      <c r="F47" s="6">
        <f t="shared" si="1"/>
        <v>-9.4326763000000007</v>
      </c>
      <c r="G47" s="44">
        <f t="shared" si="2"/>
        <v>-9.8163871999999994</v>
      </c>
      <c r="H47" s="44">
        <f t="shared" si="3"/>
        <v>-11.702323</v>
      </c>
      <c r="I47" s="44">
        <f t="shared" si="4"/>
        <v>-17.258838999999998</v>
      </c>
      <c r="J47" s="44">
        <f t="shared" si="5"/>
        <v>-19.945091000000001</v>
      </c>
      <c r="K47" s="44">
        <f t="shared" si="6"/>
        <v>0</v>
      </c>
      <c r="M47">
        <v>6908530000</v>
      </c>
      <c r="N47">
        <v>-10.013863000000001</v>
      </c>
      <c r="O47" s="20"/>
      <c r="P47" s="6">
        <f t="shared" si="7"/>
        <v>7.1082700000000001</v>
      </c>
      <c r="Q47" s="6">
        <f t="shared" si="8"/>
        <v>-9.9531945999999998</v>
      </c>
      <c r="R47" s="44">
        <f t="shared" si="9"/>
        <v>-10.24699</v>
      </c>
      <c r="S47" s="44">
        <f t="shared" si="10"/>
        <v>-10.975861</v>
      </c>
      <c r="T47" s="44">
        <f t="shared" si="11"/>
        <v>-13.361340999999999</v>
      </c>
      <c r="U47" s="44">
        <f t="shared" si="12"/>
        <v>-18.930485000000001</v>
      </c>
      <c r="V47" s="44">
        <f t="shared" si="13"/>
        <v>0</v>
      </c>
      <c r="W47" s="20"/>
    </row>
    <row r="48" spans="2:23" x14ac:dyDescent="0.25">
      <c r="B48">
        <v>6958465000</v>
      </c>
      <c r="C48">
        <v>-9.4485416000000004</v>
      </c>
      <c r="D48" s="20"/>
      <c r="E48" s="6">
        <f t="shared" si="0"/>
        <v>7.1582049999999997</v>
      </c>
      <c r="F48" s="6">
        <f t="shared" si="1"/>
        <v>-9.4377127000000005</v>
      </c>
      <c r="G48" s="44">
        <f t="shared" si="2"/>
        <v>-9.8114299999999997</v>
      </c>
      <c r="H48" s="44">
        <f t="shared" si="3"/>
        <v>-11.733058</v>
      </c>
      <c r="I48" s="44">
        <f t="shared" si="4"/>
        <v>-17.320924999999999</v>
      </c>
      <c r="J48" s="44">
        <f t="shared" si="5"/>
        <v>-19.969321999999998</v>
      </c>
      <c r="K48" s="44">
        <f t="shared" si="6"/>
        <v>0</v>
      </c>
      <c r="M48">
        <v>6958465000</v>
      </c>
      <c r="N48">
        <v>-9.9894314000000008</v>
      </c>
      <c r="O48" s="20"/>
      <c r="P48" s="6">
        <f t="shared" si="7"/>
        <v>7.1582049999999997</v>
      </c>
      <c r="Q48" s="6">
        <f t="shared" si="8"/>
        <v>-9.9412842000000001</v>
      </c>
      <c r="R48" s="44">
        <f t="shared" si="9"/>
        <v>-10.232049</v>
      </c>
      <c r="S48" s="44">
        <f t="shared" si="10"/>
        <v>-10.947469999999999</v>
      </c>
      <c r="T48" s="44">
        <f t="shared" si="11"/>
        <v>-13.257535000000001</v>
      </c>
      <c r="U48" s="44">
        <f t="shared" si="12"/>
        <v>-18.780664000000002</v>
      </c>
      <c r="V48" s="44">
        <f t="shared" si="13"/>
        <v>0</v>
      </c>
      <c r="W48" s="20"/>
    </row>
    <row r="49" spans="2:23" x14ac:dyDescent="0.25">
      <c r="B49">
        <v>7008400000</v>
      </c>
      <c r="C49">
        <v>-9.4459534000000005</v>
      </c>
      <c r="D49" s="20"/>
      <c r="E49" s="6">
        <f t="shared" si="0"/>
        <v>7.2081400000000002</v>
      </c>
      <c r="F49" s="6">
        <f t="shared" si="1"/>
        <v>-9.4410191000000001</v>
      </c>
      <c r="G49" s="44">
        <f t="shared" si="2"/>
        <v>-9.7954740999999999</v>
      </c>
      <c r="H49" s="44">
        <f t="shared" si="3"/>
        <v>-11.697951</v>
      </c>
      <c r="I49" s="44">
        <f t="shared" si="4"/>
        <v>-17.280714</v>
      </c>
      <c r="J49" s="44">
        <f t="shared" si="5"/>
        <v>-19.949750999999999</v>
      </c>
      <c r="K49" s="44">
        <f t="shared" si="6"/>
        <v>0</v>
      </c>
      <c r="M49">
        <v>7008400000</v>
      </c>
      <c r="N49">
        <v>-9.9823494000000004</v>
      </c>
      <c r="O49" s="20"/>
      <c r="P49" s="6">
        <f t="shared" si="7"/>
        <v>7.2081400000000002</v>
      </c>
      <c r="Q49" s="6">
        <f t="shared" si="8"/>
        <v>-9.9393004999999999</v>
      </c>
      <c r="R49" s="44">
        <f t="shared" si="9"/>
        <v>-10.228125</v>
      </c>
      <c r="S49" s="44">
        <f t="shared" si="10"/>
        <v>-10.928046</v>
      </c>
      <c r="T49" s="44">
        <f t="shared" si="11"/>
        <v>-13.150463</v>
      </c>
      <c r="U49" s="44">
        <f t="shared" si="12"/>
        <v>-18.641922000000001</v>
      </c>
      <c r="V49" s="44">
        <f t="shared" si="13"/>
        <v>0</v>
      </c>
      <c r="W49" s="20"/>
    </row>
    <row r="50" spans="2:23" x14ac:dyDescent="0.25">
      <c r="B50">
        <v>7058335000</v>
      </c>
      <c r="C50">
        <v>-9.4400787000000008</v>
      </c>
      <c r="D50" s="20"/>
      <c r="E50" s="6">
        <f t="shared" si="0"/>
        <v>7.2580749999999998</v>
      </c>
      <c r="F50" s="6">
        <f t="shared" si="1"/>
        <v>-9.4289073999999999</v>
      </c>
      <c r="G50" s="44">
        <f t="shared" si="2"/>
        <v>-9.7633591000000006</v>
      </c>
      <c r="H50" s="44">
        <f t="shared" si="3"/>
        <v>-11.631478</v>
      </c>
      <c r="I50" s="44">
        <f t="shared" si="4"/>
        <v>-17.223178999999998</v>
      </c>
      <c r="J50" s="44">
        <f t="shared" si="5"/>
        <v>-19.910868000000001</v>
      </c>
      <c r="K50" s="44">
        <f t="shared" si="6"/>
        <v>0</v>
      </c>
      <c r="M50">
        <v>7058335000</v>
      </c>
      <c r="N50">
        <v>-9.9673356999999996</v>
      </c>
      <c r="O50" s="20"/>
      <c r="P50" s="6">
        <f t="shared" si="7"/>
        <v>7.2580749999999998</v>
      </c>
      <c r="Q50" s="6">
        <f t="shared" si="8"/>
        <v>-9.9263487000000001</v>
      </c>
      <c r="R50" s="44">
        <f t="shared" si="9"/>
        <v>-10.210773</v>
      </c>
      <c r="S50" s="44">
        <f t="shared" si="10"/>
        <v>-10.894629</v>
      </c>
      <c r="T50" s="44">
        <f t="shared" si="11"/>
        <v>-13.050314999999999</v>
      </c>
      <c r="U50" s="44">
        <f t="shared" si="12"/>
        <v>-18.512965999999999</v>
      </c>
      <c r="V50" s="44">
        <f t="shared" si="13"/>
        <v>0</v>
      </c>
      <c r="W50" s="20"/>
    </row>
    <row r="51" spans="2:23" x14ac:dyDescent="0.25">
      <c r="B51">
        <v>7108270000</v>
      </c>
      <c r="C51">
        <v>-9.4326763000000007</v>
      </c>
      <c r="D51" s="20"/>
      <c r="E51" s="6">
        <f t="shared" si="0"/>
        <v>7.3080100000000003</v>
      </c>
      <c r="F51" s="6">
        <f t="shared" si="1"/>
        <v>-9.4248714000000007</v>
      </c>
      <c r="G51" s="44">
        <f t="shared" si="2"/>
        <v>-9.7320689999999992</v>
      </c>
      <c r="H51" s="44">
        <f t="shared" si="3"/>
        <v>-11.54508</v>
      </c>
      <c r="I51" s="44">
        <f t="shared" si="4"/>
        <v>-17.139986</v>
      </c>
      <c r="J51" s="44">
        <f t="shared" si="5"/>
        <v>-19.855618</v>
      </c>
      <c r="K51" s="44">
        <f t="shared" si="6"/>
        <v>0</v>
      </c>
      <c r="M51">
        <v>7108270000</v>
      </c>
      <c r="N51">
        <v>-9.9531945999999998</v>
      </c>
      <c r="O51" s="20"/>
      <c r="P51" s="6">
        <f t="shared" si="7"/>
        <v>7.3080100000000003</v>
      </c>
      <c r="Q51" s="6">
        <f t="shared" si="8"/>
        <v>-9.9239654999999996</v>
      </c>
      <c r="R51" s="44">
        <f t="shared" si="9"/>
        <v>-10.209714</v>
      </c>
      <c r="S51" s="44">
        <f t="shared" si="10"/>
        <v>-10.890974999999999</v>
      </c>
      <c r="T51" s="44">
        <f t="shared" si="11"/>
        <v>-13.026622</v>
      </c>
      <c r="U51" s="44">
        <f t="shared" si="12"/>
        <v>-18.485524999999999</v>
      </c>
      <c r="V51" s="44">
        <f t="shared" si="13"/>
        <v>0</v>
      </c>
      <c r="W51" s="20"/>
    </row>
    <row r="52" spans="2:23" x14ac:dyDescent="0.25">
      <c r="B52">
        <v>7158205000</v>
      </c>
      <c r="C52">
        <v>-9.4377127000000005</v>
      </c>
      <c r="D52" s="20"/>
      <c r="E52" s="6">
        <f t="shared" si="0"/>
        <v>7.357945</v>
      </c>
      <c r="F52" s="6">
        <f t="shared" si="1"/>
        <v>-9.4333162000000002</v>
      </c>
      <c r="G52" s="44">
        <f t="shared" si="2"/>
        <v>-9.7195587000000003</v>
      </c>
      <c r="H52" s="44">
        <f t="shared" si="3"/>
        <v>-11.479051</v>
      </c>
      <c r="I52" s="44">
        <f t="shared" si="4"/>
        <v>-17.049868</v>
      </c>
      <c r="J52" s="44">
        <f t="shared" si="5"/>
        <v>-19.807542999999999</v>
      </c>
      <c r="K52" s="44">
        <f t="shared" si="6"/>
        <v>0</v>
      </c>
      <c r="M52">
        <v>7158205000</v>
      </c>
      <c r="N52">
        <v>-9.9412842000000001</v>
      </c>
      <c r="O52" s="20"/>
      <c r="P52" s="6">
        <f t="shared" si="7"/>
        <v>7.357945</v>
      </c>
      <c r="Q52" s="6">
        <f t="shared" si="8"/>
        <v>-9.9322672000000001</v>
      </c>
      <c r="R52" s="44">
        <f t="shared" si="9"/>
        <v>-10.221201000000001</v>
      </c>
      <c r="S52" s="44">
        <f t="shared" si="10"/>
        <v>-10.905481999999999</v>
      </c>
      <c r="T52" s="44">
        <f t="shared" si="11"/>
        <v>-13.042175</v>
      </c>
      <c r="U52" s="44">
        <f t="shared" si="12"/>
        <v>-18.489937000000001</v>
      </c>
      <c r="V52" s="44">
        <f t="shared" si="13"/>
        <v>0</v>
      </c>
      <c r="W52" s="20"/>
    </row>
    <row r="53" spans="2:23" x14ac:dyDescent="0.25">
      <c r="B53">
        <v>7208140000</v>
      </c>
      <c r="C53">
        <v>-9.4410191000000001</v>
      </c>
      <c r="D53" s="20"/>
      <c r="E53" s="6">
        <f t="shared" si="0"/>
        <v>7.4078799999999996</v>
      </c>
      <c r="F53" s="6">
        <f t="shared" si="1"/>
        <v>-9.4314060000000008</v>
      </c>
      <c r="G53" s="44">
        <f t="shared" si="2"/>
        <v>-9.7031592999999994</v>
      </c>
      <c r="H53" s="44">
        <f t="shared" si="3"/>
        <v>-11.437984999999999</v>
      </c>
      <c r="I53" s="44">
        <f t="shared" si="4"/>
        <v>-16.99296</v>
      </c>
      <c r="J53" s="44">
        <f t="shared" si="5"/>
        <v>-19.77816</v>
      </c>
      <c r="K53" s="44">
        <f t="shared" si="6"/>
        <v>0</v>
      </c>
      <c r="M53">
        <v>7208140000</v>
      </c>
      <c r="N53">
        <v>-9.9393004999999999</v>
      </c>
      <c r="O53" s="20"/>
      <c r="P53" s="6">
        <f t="shared" si="7"/>
        <v>7.4078799999999996</v>
      </c>
      <c r="Q53" s="6">
        <f t="shared" si="8"/>
        <v>-9.9367418000000001</v>
      </c>
      <c r="R53" s="44">
        <f t="shared" si="9"/>
        <v>-10.231344</v>
      </c>
      <c r="S53" s="44">
        <f t="shared" si="10"/>
        <v>-10.925635</v>
      </c>
      <c r="T53" s="44">
        <f t="shared" si="11"/>
        <v>-13.096786</v>
      </c>
      <c r="U53" s="44">
        <f t="shared" si="12"/>
        <v>-18.560766000000001</v>
      </c>
      <c r="V53" s="44">
        <f t="shared" si="13"/>
        <v>0</v>
      </c>
      <c r="W53" s="20"/>
    </row>
    <row r="54" spans="2:23" x14ac:dyDescent="0.25">
      <c r="B54">
        <v>7258075000</v>
      </c>
      <c r="C54">
        <v>-9.4289073999999999</v>
      </c>
      <c r="D54" s="20"/>
      <c r="E54" s="6">
        <f t="shared" si="0"/>
        <v>7.4578150000000001</v>
      </c>
      <c r="F54" s="6">
        <f t="shared" si="1"/>
        <v>-9.4217510000000004</v>
      </c>
      <c r="G54" s="44">
        <f t="shared" si="2"/>
        <v>-9.6864805</v>
      </c>
      <c r="H54" s="44">
        <f t="shared" si="3"/>
        <v>-11.433883</v>
      </c>
      <c r="I54" s="44">
        <f t="shared" si="4"/>
        <v>-17.004116</v>
      </c>
      <c r="J54" s="44">
        <f t="shared" si="5"/>
        <v>-19.773206999999999</v>
      </c>
      <c r="K54" s="44">
        <f t="shared" si="6"/>
        <v>0</v>
      </c>
      <c r="M54">
        <v>7258075000</v>
      </c>
      <c r="N54">
        <v>-9.9263487000000001</v>
      </c>
      <c r="O54" s="20"/>
      <c r="P54" s="6">
        <f t="shared" si="7"/>
        <v>7.4578150000000001</v>
      </c>
      <c r="Q54" s="6">
        <f t="shared" si="8"/>
        <v>-9.9389161999999995</v>
      </c>
      <c r="R54" s="44">
        <f t="shared" si="9"/>
        <v>-10.235364000000001</v>
      </c>
      <c r="S54" s="44">
        <f t="shared" si="10"/>
        <v>-10.935091999999999</v>
      </c>
      <c r="T54" s="44">
        <f t="shared" si="11"/>
        <v>-13.139239999999999</v>
      </c>
      <c r="U54" s="44">
        <f t="shared" si="12"/>
        <v>-18.612587000000001</v>
      </c>
      <c r="V54" s="44">
        <f t="shared" si="13"/>
        <v>0</v>
      </c>
      <c r="W54" s="20"/>
    </row>
    <row r="55" spans="2:23" x14ac:dyDescent="0.25">
      <c r="B55">
        <v>7308010000</v>
      </c>
      <c r="C55">
        <v>-9.4248714000000007</v>
      </c>
      <c r="D55" s="20"/>
      <c r="E55" s="6">
        <f t="shared" si="0"/>
        <v>7.5077499999999997</v>
      </c>
      <c r="F55" s="6">
        <f t="shared" si="1"/>
        <v>-9.4255762000000001</v>
      </c>
      <c r="G55" s="44">
        <f t="shared" si="2"/>
        <v>-9.6840506000000008</v>
      </c>
      <c r="H55" s="44">
        <f t="shared" si="3"/>
        <v>-11.459054999999999</v>
      </c>
      <c r="I55" s="44">
        <f t="shared" si="4"/>
        <v>-17.026329</v>
      </c>
      <c r="J55" s="44">
        <f t="shared" si="5"/>
        <v>-19.773802</v>
      </c>
      <c r="K55" s="44">
        <f t="shared" si="6"/>
        <v>0</v>
      </c>
      <c r="M55">
        <v>7308010000</v>
      </c>
      <c r="N55">
        <v>-9.9239654999999996</v>
      </c>
      <c r="O55" s="20"/>
      <c r="P55" s="6">
        <f t="shared" si="7"/>
        <v>7.5077499999999997</v>
      </c>
      <c r="Q55" s="6">
        <f t="shared" si="8"/>
        <v>-9.9509124999999994</v>
      </c>
      <c r="R55" s="44">
        <f t="shared" si="9"/>
        <v>-10.25135</v>
      </c>
      <c r="S55" s="44">
        <f t="shared" si="10"/>
        <v>-10.958683000000001</v>
      </c>
      <c r="T55" s="44">
        <f t="shared" si="11"/>
        <v>-13.197107000000001</v>
      </c>
      <c r="U55" s="44">
        <f t="shared" si="12"/>
        <v>-18.693778999999999</v>
      </c>
      <c r="V55" s="44">
        <f t="shared" si="13"/>
        <v>0</v>
      </c>
      <c r="W55" s="20"/>
    </row>
    <row r="56" spans="2:23" x14ac:dyDescent="0.25">
      <c r="B56">
        <v>7357945000</v>
      </c>
      <c r="C56">
        <v>-9.4333162000000002</v>
      </c>
      <c r="E56" s="6">
        <f t="shared" si="0"/>
        <v>7.5576850000000002</v>
      </c>
      <c r="F56" s="6">
        <f t="shared" si="1"/>
        <v>-9.4189261999999996</v>
      </c>
      <c r="G56" s="44">
        <f t="shared" si="2"/>
        <v>-9.6688547000000007</v>
      </c>
      <c r="H56" s="44">
        <f t="shared" si="3"/>
        <v>-11.451905999999999</v>
      </c>
      <c r="I56" s="44">
        <f t="shared" si="4"/>
        <v>-17.022327000000001</v>
      </c>
      <c r="J56" s="44">
        <f t="shared" si="5"/>
        <v>-19.767578</v>
      </c>
      <c r="K56" s="44">
        <f t="shared" si="6"/>
        <v>0</v>
      </c>
      <c r="M56">
        <v>7357945000</v>
      </c>
      <c r="N56">
        <v>-9.9322672000000001</v>
      </c>
      <c r="P56" s="6">
        <f t="shared" si="7"/>
        <v>7.5576850000000002</v>
      </c>
      <c r="Q56" s="6">
        <f t="shared" si="8"/>
        <v>-9.9537668000000004</v>
      </c>
      <c r="R56" s="44">
        <f t="shared" si="9"/>
        <v>-10.254827000000001</v>
      </c>
      <c r="S56" s="44">
        <f t="shared" si="10"/>
        <v>-10.963314</v>
      </c>
      <c r="T56" s="44">
        <f t="shared" si="11"/>
        <v>-13.204107</v>
      </c>
      <c r="U56" s="44">
        <f t="shared" si="12"/>
        <v>-18.705456000000002</v>
      </c>
      <c r="V56" s="44">
        <f t="shared" si="13"/>
        <v>0</v>
      </c>
    </row>
    <row r="57" spans="2:23" x14ac:dyDescent="0.25">
      <c r="B57">
        <v>7407880000</v>
      </c>
      <c r="C57">
        <v>-9.4314060000000008</v>
      </c>
      <c r="E57" s="6">
        <f t="shared" si="0"/>
        <v>7.6076199999999998</v>
      </c>
      <c r="F57" s="6">
        <f t="shared" si="1"/>
        <v>-9.4042597000000008</v>
      </c>
      <c r="G57" s="44">
        <f t="shared" si="2"/>
        <v>-9.6504706999999996</v>
      </c>
      <c r="H57" s="44">
        <f t="shared" si="3"/>
        <v>-11.462151</v>
      </c>
      <c r="I57" s="44">
        <f t="shared" si="4"/>
        <v>-17.041563</v>
      </c>
      <c r="J57" s="44">
        <f t="shared" si="5"/>
        <v>-19.769100000000002</v>
      </c>
      <c r="K57" s="44">
        <f t="shared" si="6"/>
        <v>0</v>
      </c>
      <c r="M57">
        <v>7407880000</v>
      </c>
      <c r="N57">
        <v>-9.9367418000000001</v>
      </c>
      <c r="P57" s="6">
        <f t="shared" si="7"/>
        <v>7.6076199999999998</v>
      </c>
      <c r="Q57" s="6">
        <f t="shared" si="8"/>
        <v>-9.9465122000000008</v>
      </c>
      <c r="R57" s="44">
        <f t="shared" si="9"/>
        <v>-10.247512</v>
      </c>
      <c r="S57" s="44">
        <f t="shared" si="10"/>
        <v>-10.958565999999999</v>
      </c>
      <c r="T57" s="44">
        <f t="shared" si="11"/>
        <v>-13.221368999999999</v>
      </c>
      <c r="U57" s="44">
        <f t="shared" si="12"/>
        <v>-18.745927999999999</v>
      </c>
      <c r="V57" s="44">
        <f t="shared" si="13"/>
        <v>0</v>
      </c>
    </row>
    <row r="58" spans="2:23" x14ac:dyDescent="0.25">
      <c r="B58">
        <v>7457815000</v>
      </c>
      <c r="C58">
        <v>-9.4217510000000004</v>
      </c>
      <c r="E58" s="6">
        <f t="shared" si="0"/>
        <v>7.6575550000000003</v>
      </c>
      <c r="F58" s="6">
        <f t="shared" si="1"/>
        <v>-9.3961152999999999</v>
      </c>
      <c r="G58" s="44">
        <f t="shared" si="2"/>
        <v>-9.6373128999999995</v>
      </c>
      <c r="H58" s="44">
        <f t="shared" si="3"/>
        <v>-11.489712000000001</v>
      </c>
      <c r="I58" s="44">
        <f t="shared" si="4"/>
        <v>-17.105974</v>
      </c>
      <c r="J58" s="44">
        <f t="shared" si="5"/>
        <v>-19.792362000000001</v>
      </c>
      <c r="K58" s="44">
        <f t="shared" si="6"/>
        <v>0</v>
      </c>
      <c r="M58">
        <v>7457815000</v>
      </c>
      <c r="N58">
        <v>-9.9389161999999995</v>
      </c>
      <c r="P58" s="6">
        <f t="shared" si="7"/>
        <v>7.6575550000000003</v>
      </c>
      <c r="Q58" s="6">
        <f t="shared" si="8"/>
        <v>-9.9541874000000004</v>
      </c>
      <c r="R58" s="44">
        <f t="shared" si="9"/>
        <v>-10.256748</v>
      </c>
      <c r="S58" s="44">
        <f t="shared" si="10"/>
        <v>-10.976406000000001</v>
      </c>
      <c r="T58" s="44">
        <f t="shared" si="11"/>
        <v>-13.285107999999999</v>
      </c>
      <c r="U58" s="44">
        <f t="shared" si="12"/>
        <v>-18.824400000000001</v>
      </c>
      <c r="V58" s="44">
        <f t="shared" si="13"/>
        <v>0</v>
      </c>
    </row>
    <row r="59" spans="2:23" x14ac:dyDescent="0.25">
      <c r="B59">
        <v>7507750000</v>
      </c>
      <c r="C59">
        <v>-9.4255762000000001</v>
      </c>
      <c r="E59" s="6">
        <f t="shared" si="0"/>
        <v>7.70749</v>
      </c>
      <c r="F59" s="6">
        <f t="shared" si="1"/>
        <v>-9.4043989000000003</v>
      </c>
      <c r="G59" s="44">
        <f t="shared" si="2"/>
        <v>-9.6522454999999994</v>
      </c>
      <c r="H59" s="44">
        <f t="shared" si="3"/>
        <v>-11.609286000000001</v>
      </c>
      <c r="I59" s="44">
        <f t="shared" si="4"/>
        <v>-17.208347</v>
      </c>
      <c r="J59" s="44">
        <f t="shared" si="5"/>
        <v>-19.837868</v>
      </c>
      <c r="K59" s="44">
        <f t="shared" si="6"/>
        <v>0</v>
      </c>
      <c r="M59">
        <v>7507750000</v>
      </c>
      <c r="N59">
        <v>-9.9509124999999994</v>
      </c>
      <c r="P59" s="6">
        <f t="shared" si="7"/>
        <v>7.70749</v>
      </c>
      <c r="Q59" s="6">
        <f t="shared" si="8"/>
        <v>-9.9701070999999999</v>
      </c>
      <c r="R59" s="44">
        <f t="shared" si="9"/>
        <v>-10.272301000000001</v>
      </c>
      <c r="S59" s="44">
        <f t="shared" si="10"/>
        <v>-10.997002999999999</v>
      </c>
      <c r="T59" s="44">
        <f t="shared" si="11"/>
        <v>-13.341555</v>
      </c>
      <c r="U59" s="44">
        <f t="shared" si="12"/>
        <v>-18.901636</v>
      </c>
      <c r="V59" s="44">
        <f t="shared" si="13"/>
        <v>0</v>
      </c>
    </row>
    <row r="60" spans="2:23" x14ac:dyDescent="0.25">
      <c r="B60">
        <v>7557685000</v>
      </c>
      <c r="C60">
        <v>-9.4189261999999996</v>
      </c>
      <c r="E60" s="6">
        <f t="shared" si="0"/>
        <v>7.7574249999999996</v>
      </c>
      <c r="F60" s="6">
        <f t="shared" si="1"/>
        <v>-9.3932981000000009</v>
      </c>
      <c r="G60" s="44">
        <f t="shared" si="2"/>
        <v>-9.6383924000000007</v>
      </c>
      <c r="H60" s="44">
        <f t="shared" si="3"/>
        <v>-11.663736999999999</v>
      </c>
      <c r="I60" s="44">
        <f t="shared" si="4"/>
        <v>-17.262422999999998</v>
      </c>
      <c r="J60" s="44">
        <f t="shared" si="5"/>
        <v>-19.867152999999998</v>
      </c>
      <c r="K60" s="44">
        <f t="shared" si="6"/>
        <v>0</v>
      </c>
      <c r="M60">
        <v>7557685000</v>
      </c>
      <c r="N60">
        <v>-9.9537668000000004</v>
      </c>
      <c r="P60" s="6">
        <f t="shared" si="7"/>
        <v>7.7574249999999996</v>
      </c>
      <c r="Q60" s="6">
        <f t="shared" si="8"/>
        <v>-9.9678754999999999</v>
      </c>
      <c r="R60" s="44">
        <f t="shared" si="9"/>
        <v>-10.265658999999999</v>
      </c>
      <c r="S60" s="44">
        <f t="shared" si="10"/>
        <v>-10.982507999999999</v>
      </c>
      <c r="T60" s="44">
        <f t="shared" si="11"/>
        <v>-13.298220000000001</v>
      </c>
      <c r="U60" s="44">
        <f t="shared" si="12"/>
        <v>-18.853203000000001</v>
      </c>
      <c r="V60" s="44">
        <f t="shared" si="13"/>
        <v>0</v>
      </c>
    </row>
    <row r="61" spans="2:23" x14ac:dyDescent="0.25">
      <c r="B61">
        <v>7607620000</v>
      </c>
      <c r="C61">
        <v>-9.4042597000000008</v>
      </c>
      <c r="E61" s="6">
        <f t="shared" si="0"/>
        <v>7.8073600000000001</v>
      </c>
      <c r="F61" s="6">
        <f t="shared" si="1"/>
        <v>-9.3885430999999997</v>
      </c>
      <c r="G61" s="44">
        <f t="shared" si="2"/>
        <v>-9.6258458999999998</v>
      </c>
      <c r="H61" s="44">
        <f t="shared" si="3"/>
        <v>-11.667562</v>
      </c>
      <c r="I61" s="44">
        <f t="shared" si="4"/>
        <v>-17.281706</v>
      </c>
      <c r="J61" s="44">
        <f t="shared" si="5"/>
        <v>-19.868849000000001</v>
      </c>
      <c r="K61" s="44">
        <f t="shared" si="6"/>
        <v>0</v>
      </c>
      <c r="M61">
        <v>7607620000</v>
      </c>
      <c r="N61">
        <v>-9.9465122000000008</v>
      </c>
      <c r="P61" s="6">
        <f t="shared" si="7"/>
        <v>7.8073600000000001</v>
      </c>
      <c r="Q61" s="6">
        <f t="shared" si="8"/>
        <v>-9.9670582000000003</v>
      </c>
      <c r="R61" s="44">
        <f t="shared" si="9"/>
        <v>-10.256724999999999</v>
      </c>
      <c r="S61" s="44">
        <f t="shared" si="10"/>
        <v>-10.956141000000001</v>
      </c>
      <c r="T61" s="44">
        <f t="shared" si="11"/>
        <v>-13.203822000000001</v>
      </c>
      <c r="U61" s="44">
        <f t="shared" si="12"/>
        <v>-18.659694999999999</v>
      </c>
      <c r="V61" s="44">
        <f t="shared" si="13"/>
        <v>0</v>
      </c>
    </row>
    <row r="62" spans="2:23" x14ac:dyDescent="0.25">
      <c r="B62">
        <v>7657555000</v>
      </c>
      <c r="C62">
        <v>-9.3961152999999999</v>
      </c>
      <c r="E62" s="6">
        <f t="shared" si="0"/>
        <v>7.8572949999999997</v>
      </c>
      <c r="F62" s="6">
        <f t="shared" si="1"/>
        <v>-9.3833885000000006</v>
      </c>
      <c r="G62" s="44">
        <f t="shared" si="2"/>
        <v>-9.6041527000000002</v>
      </c>
      <c r="H62" s="44">
        <f t="shared" si="3"/>
        <v>-11.585813999999999</v>
      </c>
      <c r="I62" s="44">
        <f t="shared" si="4"/>
        <v>-17.156071000000001</v>
      </c>
      <c r="J62" s="44">
        <f t="shared" si="5"/>
        <v>-19.804324999999999</v>
      </c>
      <c r="K62" s="44">
        <f t="shared" si="6"/>
        <v>0</v>
      </c>
      <c r="M62">
        <v>7657555000</v>
      </c>
      <c r="N62">
        <v>-9.9541874000000004</v>
      </c>
      <c r="P62" s="6">
        <f t="shared" si="7"/>
        <v>7.8572949999999997</v>
      </c>
      <c r="Q62" s="6">
        <f t="shared" si="8"/>
        <v>-9.9729089999999996</v>
      </c>
      <c r="R62" s="44">
        <f t="shared" si="9"/>
        <v>-10.251961</v>
      </c>
      <c r="S62" s="44">
        <f t="shared" si="10"/>
        <v>-10.926345</v>
      </c>
      <c r="T62" s="44">
        <f t="shared" si="11"/>
        <v>-13.072699999999999</v>
      </c>
      <c r="U62" s="44">
        <f t="shared" si="12"/>
        <v>-18.370396</v>
      </c>
      <c r="V62" s="44">
        <f t="shared" si="13"/>
        <v>0</v>
      </c>
    </row>
    <row r="63" spans="2:23" x14ac:dyDescent="0.25">
      <c r="B63">
        <v>7707490000</v>
      </c>
      <c r="C63">
        <v>-9.4043989000000003</v>
      </c>
      <c r="E63" s="6">
        <f t="shared" si="0"/>
        <v>7.9072300000000002</v>
      </c>
      <c r="F63" s="6">
        <f t="shared" si="1"/>
        <v>-9.3739386000000007</v>
      </c>
      <c r="G63" s="44">
        <f t="shared" si="2"/>
        <v>-9.5714369000000001</v>
      </c>
      <c r="H63" s="44">
        <f t="shared" si="3"/>
        <v>-11.434203</v>
      </c>
      <c r="I63" s="44">
        <f t="shared" si="4"/>
        <v>-16.922536999999998</v>
      </c>
      <c r="J63" s="44">
        <f t="shared" si="5"/>
        <v>-19.687860000000001</v>
      </c>
      <c r="K63" s="44">
        <f t="shared" si="6"/>
        <v>0</v>
      </c>
      <c r="M63">
        <v>7707490000</v>
      </c>
      <c r="N63">
        <v>-9.9701070999999999</v>
      </c>
      <c r="P63" s="6">
        <f t="shared" si="7"/>
        <v>7.9072300000000002</v>
      </c>
      <c r="Q63" s="6">
        <f t="shared" si="8"/>
        <v>-9.9671316000000001</v>
      </c>
      <c r="R63" s="44">
        <f t="shared" si="9"/>
        <v>-10.236583</v>
      </c>
      <c r="S63" s="44">
        <f t="shared" si="10"/>
        <v>-10.889044</v>
      </c>
      <c r="T63" s="44">
        <f t="shared" si="11"/>
        <v>-12.944867</v>
      </c>
      <c r="U63" s="44">
        <f t="shared" si="12"/>
        <v>-18.167442000000001</v>
      </c>
      <c r="V63" s="44">
        <f t="shared" si="13"/>
        <v>0</v>
      </c>
    </row>
    <row r="64" spans="2:23" x14ac:dyDescent="0.25">
      <c r="B64">
        <v>7757425000</v>
      </c>
      <c r="C64">
        <v>-9.3932981000000009</v>
      </c>
      <c r="E64" s="6">
        <f t="shared" si="0"/>
        <v>7.9571649999999998</v>
      </c>
      <c r="F64" s="6">
        <f t="shared" si="1"/>
        <v>-9.3513249999999992</v>
      </c>
      <c r="G64" s="44">
        <f t="shared" si="2"/>
        <v>-9.5206175000000002</v>
      </c>
      <c r="H64" s="44">
        <f t="shared" si="3"/>
        <v>-11.244377999999999</v>
      </c>
      <c r="I64" s="44">
        <f t="shared" si="4"/>
        <v>-16.720724000000001</v>
      </c>
      <c r="J64" s="44">
        <f t="shared" si="5"/>
        <v>-19.570383</v>
      </c>
      <c r="K64" s="44">
        <f t="shared" si="6"/>
        <v>0</v>
      </c>
      <c r="M64">
        <v>7757425000</v>
      </c>
      <c r="N64">
        <v>-9.9678754999999999</v>
      </c>
      <c r="P64" s="6">
        <f t="shared" si="7"/>
        <v>7.9571649999999998</v>
      </c>
      <c r="Q64" s="6">
        <f t="shared" si="8"/>
        <v>-9.9597168000000007</v>
      </c>
      <c r="R64" s="44">
        <f t="shared" si="9"/>
        <v>-10.222975</v>
      </c>
      <c r="S64" s="44">
        <f t="shared" si="10"/>
        <v>-10.868121</v>
      </c>
      <c r="T64" s="44">
        <f t="shared" si="11"/>
        <v>-12.888652</v>
      </c>
      <c r="U64" s="44">
        <f t="shared" si="12"/>
        <v>-18.099243000000001</v>
      </c>
      <c r="V64" s="44">
        <f t="shared" si="13"/>
        <v>0</v>
      </c>
    </row>
    <row r="65" spans="2:22" x14ac:dyDescent="0.25">
      <c r="B65">
        <v>7807360000</v>
      </c>
      <c r="C65">
        <v>-9.3885430999999997</v>
      </c>
      <c r="E65" s="6">
        <f t="shared" si="0"/>
        <v>8.0070999999999994</v>
      </c>
      <c r="F65" s="6">
        <f t="shared" si="1"/>
        <v>-9.3296747</v>
      </c>
      <c r="G65" s="44">
        <f t="shared" si="2"/>
        <v>-9.4841385000000002</v>
      </c>
      <c r="H65" s="44">
        <f t="shared" si="3"/>
        <v>-11.152596000000001</v>
      </c>
      <c r="I65" s="44">
        <f t="shared" si="4"/>
        <v>-16.650113999999999</v>
      </c>
      <c r="J65" s="44">
        <f t="shared" si="5"/>
        <v>-19.513905999999999</v>
      </c>
      <c r="K65" s="44">
        <f t="shared" si="6"/>
        <v>0</v>
      </c>
      <c r="M65">
        <v>7807360000</v>
      </c>
      <c r="N65">
        <v>-9.9670582000000003</v>
      </c>
      <c r="P65" s="6">
        <f t="shared" si="7"/>
        <v>8.0070999999999994</v>
      </c>
      <c r="Q65" s="6">
        <f t="shared" si="8"/>
        <v>-9.9544277000000001</v>
      </c>
      <c r="R65" s="44">
        <f t="shared" si="9"/>
        <v>-10.217485</v>
      </c>
      <c r="S65" s="44">
        <f t="shared" si="10"/>
        <v>-10.878215000000001</v>
      </c>
      <c r="T65" s="44">
        <f t="shared" si="11"/>
        <v>-12.967326</v>
      </c>
      <c r="U65" s="44">
        <f t="shared" si="12"/>
        <v>-18.192812</v>
      </c>
      <c r="V65" s="44">
        <f t="shared" si="13"/>
        <v>0</v>
      </c>
    </row>
    <row r="66" spans="2:22" x14ac:dyDescent="0.25">
      <c r="B66">
        <v>7857295000</v>
      </c>
      <c r="C66">
        <v>-9.3833885000000006</v>
      </c>
      <c r="E66" s="6">
        <f t="shared" si="0"/>
        <v>8.0570350000000008</v>
      </c>
      <c r="F66" s="6">
        <f t="shared" si="1"/>
        <v>-9.3192719999999998</v>
      </c>
      <c r="G66" s="44">
        <f t="shared" si="2"/>
        <v>-9.4800816000000001</v>
      </c>
      <c r="H66" s="44">
        <f t="shared" si="3"/>
        <v>-11.198758</v>
      </c>
      <c r="I66" s="44">
        <f t="shared" si="4"/>
        <v>-16.669266</v>
      </c>
      <c r="J66" s="44">
        <f t="shared" si="5"/>
        <v>-19.520866000000002</v>
      </c>
      <c r="K66" s="44">
        <f t="shared" si="6"/>
        <v>0</v>
      </c>
      <c r="M66">
        <v>7857295000</v>
      </c>
      <c r="N66">
        <v>-9.9729089999999996</v>
      </c>
      <c r="P66" s="6">
        <f t="shared" si="7"/>
        <v>8.0570350000000008</v>
      </c>
      <c r="Q66" s="6">
        <f t="shared" si="8"/>
        <v>-9.9639111000000007</v>
      </c>
      <c r="R66" s="44">
        <f t="shared" si="9"/>
        <v>-10.231494</v>
      </c>
      <c r="S66" s="44">
        <f t="shared" si="10"/>
        <v>-10.917344</v>
      </c>
      <c r="T66" s="44">
        <f t="shared" si="11"/>
        <v>-13.108402999999999</v>
      </c>
      <c r="U66" s="44">
        <f t="shared" si="12"/>
        <v>-18.434538</v>
      </c>
      <c r="V66" s="44">
        <f t="shared" si="13"/>
        <v>0</v>
      </c>
    </row>
    <row r="67" spans="2:22" x14ac:dyDescent="0.25">
      <c r="B67">
        <v>7907230000</v>
      </c>
      <c r="C67">
        <v>-9.3739386000000007</v>
      </c>
      <c r="E67" s="6">
        <f t="shared" si="0"/>
        <v>8.1069700000000005</v>
      </c>
      <c r="F67" s="6">
        <f t="shared" si="1"/>
        <v>-9.3018435999999998</v>
      </c>
      <c r="G67" s="44">
        <f t="shared" si="2"/>
        <v>-9.4679526999999997</v>
      </c>
      <c r="H67" s="44">
        <f t="shared" si="3"/>
        <v>-11.261468000000001</v>
      </c>
      <c r="I67" s="44">
        <f t="shared" si="4"/>
        <v>-16.80538</v>
      </c>
      <c r="J67" s="44">
        <f t="shared" si="5"/>
        <v>-19.564045</v>
      </c>
      <c r="K67" s="44">
        <f t="shared" si="6"/>
        <v>0</v>
      </c>
      <c r="M67">
        <v>7907230000</v>
      </c>
      <c r="N67">
        <v>-9.9671316000000001</v>
      </c>
      <c r="P67" s="6">
        <f t="shared" si="7"/>
        <v>8.1069700000000005</v>
      </c>
      <c r="Q67" s="6">
        <f t="shared" si="8"/>
        <v>-9.9607057999999995</v>
      </c>
      <c r="R67" s="44">
        <f t="shared" si="9"/>
        <v>-10.22865</v>
      </c>
      <c r="S67" s="44">
        <f t="shared" si="10"/>
        <v>-10.931986999999999</v>
      </c>
      <c r="T67" s="44">
        <f t="shared" si="11"/>
        <v>-13.205662999999999</v>
      </c>
      <c r="U67" s="44">
        <f t="shared" si="12"/>
        <v>-18.650556999999999</v>
      </c>
      <c r="V67" s="44">
        <f t="shared" si="13"/>
        <v>0</v>
      </c>
    </row>
    <row r="68" spans="2:22" x14ac:dyDescent="0.25">
      <c r="B68">
        <v>7957165000</v>
      </c>
      <c r="C68">
        <v>-9.3513249999999992</v>
      </c>
      <c r="E68" s="6">
        <f t="shared" si="0"/>
        <v>8.1569050000000001</v>
      </c>
      <c r="F68" s="6">
        <f t="shared" si="1"/>
        <v>-9.2828950999999993</v>
      </c>
      <c r="G68" s="44">
        <f t="shared" si="2"/>
        <v>-9.4566754999999993</v>
      </c>
      <c r="H68" s="44">
        <f t="shared" si="3"/>
        <v>-11.318377</v>
      </c>
      <c r="I68" s="44">
        <f t="shared" si="4"/>
        <v>-16.92107</v>
      </c>
      <c r="J68" s="44">
        <f t="shared" si="5"/>
        <v>-19.598652000000001</v>
      </c>
      <c r="K68" s="44">
        <f t="shared" si="6"/>
        <v>0</v>
      </c>
      <c r="M68">
        <v>7957165000</v>
      </c>
      <c r="N68">
        <v>-9.9597168000000007</v>
      </c>
      <c r="P68" s="6">
        <f t="shared" si="7"/>
        <v>8.1569050000000001</v>
      </c>
      <c r="Q68" s="6">
        <f t="shared" si="8"/>
        <v>-9.9630585000000007</v>
      </c>
      <c r="R68" s="44">
        <f t="shared" si="9"/>
        <v>-10.226022</v>
      </c>
      <c r="S68" s="44">
        <f t="shared" si="10"/>
        <v>-10.932048999999999</v>
      </c>
      <c r="T68" s="44">
        <f t="shared" si="11"/>
        <v>-13.226967999999999</v>
      </c>
      <c r="U68" s="44">
        <f t="shared" si="12"/>
        <v>-18.697111</v>
      </c>
      <c r="V68" s="44">
        <f t="shared" si="13"/>
        <v>0</v>
      </c>
    </row>
    <row r="69" spans="2:22" x14ac:dyDescent="0.25">
      <c r="B69">
        <v>8007100000</v>
      </c>
      <c r="C69">
        <v>-9.3296747</v>
      </c>
      <c r="E69" s="6">
        <f t="shared" ref="E69:E132" si="14">B73/1000000000</f>
        <v>8.2068399999999997</v>
      </c>
      <c r="F69" s="6">
        <f t="shared" ref="F69:F132" si="15">C73</f>
        <v>-9.2614631999999997</v>
      </c>
      <c r="G69" s="44">
        <f t="shared" ref="G69:G132" si="16">C279</f>
        <v>-9.4323996999999995</v>
      </c>
      <c r="H69" s="44">
        <f t="shared" ref="H69:H132" si="17">C485</f>
        <v>-11.292337</v>
      </c>
      <c r="I69" s="44">
        <f t="shared" ref="I69:I132" si="18">C691</f>
        <v>-16.916232999999998</v>
      </c>
      <c r="J69" s="44">
        <f t="shared" ref="J69:J132" si="19">C897</f>
        <v>-19.587046000000001</v>
      </c>
      <c r="K69" s="44">
        <f t="shared" ref="K69:K132" si="20">C1103</f>
        <v>0</v>
      </c>
      <c r="M69">
        <v>8007100000</v>
      </c>
      <c r="N69">
        <v>-9.9544277000000001</v>
      </c>
      <c r="P69" s="6">
        <f t="shared" si="7"/>
        <v>8.2068399999999997</v>
      </c>
      <c r="Q69" s="6">
        <f t="shared" si="8"/>
        <v>-9.9579163000000008</v>
      </c>
      <c r="R69" s="44">
        <f t="shared" si="9"/>
        <v>-10.216551000000001</v>
      </c>
      <c r="S69" s="44">
        <f t="shared" si="10"/>
        <v>-10.92273</v>
      </c>
      <c r="T69" s="44">
        <f t="shared" si="11"/>
        <v>-13.205971</v>
      </c>
      <c r="U69" s="44">
        <f t="shared" si="12"/>
        <v>-18.665521999999999</v>
      </c>
      <c r="V69" s="44">
        <f t="shared" si="13"/>
        <v>0</v>
      </c>
    </row>
    <row r="70" spans="2:22" x14ac:dyDescent="0.25">
      <c r="B70">
        <v>8057035000</v>
      </c>
      <c r="C70">
        <v>-9.3192719999999998</v>
      </c>
      <c r="E70" s="6">
        <f t="shared" si="14"/>
        <v>8.2567749999999993</v>
      </c>
      <c r="F70" s="6">
        <f t="shared" si="15"/>
        <v>-9.2534484999999993</v>
      </c>
      <c r="G70" s="44">
        <f t="shared" si="16"/>
        <v>-9.4240388999999993</v>
      </c>
      <c r="H70" s="44">
        <f t="shared" si="17"/>
        <v>-11.264969000000001</v>
      </c>
      <c r="I70" s="44">
        <f t="shared" si="18"/>
        <v>-16.873705000000001</v>
      </c>
      <c r="J70" s="44">
        <f t="shared" si="19"/>
        <v>-19.561684</v>
      </c>
      <c r="K70" s="44">
        <f t="shared" si="20"/>
        <v>0</v>
      </c>
      <c r="M70">
        <v>8057035000</v>
      </c>
      <c r="N70">
        <v>-9.9639111000000007</v>
      </c>
      <c r="P70" s="6">
        <f t="shared" ref="P70:P133" si="21">M74/1000000000</f>
        <v>8.2567749999999993</v>
      </c>
      <c r="Q70" s="6">
        <f t="shared" ref="Q70:Q133" si="22">N74</f>
        <v>-9.9632406000000007</v>
      </c>
      <c r="R70" s="44">
        <f t="shared" ref="R70:R133" si="23">N280</f>
        <v>-10.220439000000001</v>
      </c>
      <c r="S70" s="44">
        <f t="shared" ref="S70:S133" si="24">N486</f>
        <v>-10.933137</v>
      </c>
      <c r="T70" s="44">
        <f t="shared" ref="T70:T133" si="25">N692</f>
        <v>-13.212732000000001</v>
      </c>
      <c r="U70" s="44">
        <f t="shared" ref="U70:U133" si="26">N898</f>
        <v>-18.658543000000002</v>
      </c>
      <c r="V70" s="44">
        <f t="shared" ref="V70:V133" si="27">N1104</f>
        <v>0</v>
      </c>
    </row>
    <row r="71" spans="2:22" x14ac:dyDescent="0.25">
      <c r="B71">
        <v>8106970000</v>
      </c>
      <c r="C71">
        <v>-9.3018435999999998</v>
      </c>
      <c r="E71" s="6">
        <f t="shared" si="14"/>
        <v>8.3067100000000007</v>
      </c>
      <c r="F71" s="6">
        <f t="shared" si="15"/>
        <v>-9.2300453000000005</v>
      </c>
      <c r="G71" s="44">
        <f t="shared" si="16"/>
        <v>-9.4051761999999997</v>
      </c>
      <c r="H71" s="44">
        <f t="shared" si="17"/>
        <v>-11.277585</v>
      </c>
      <c r="I71" s="44">
        <f t="shared" si="18"/>
        <v>-16.892282000000002</v>
      </c>
      <c r="J71" s="44">
        <f t="shared" si="19"/>
        <v>-19.559350999999999</v>
      </c>
      <c r="K71" s="44">
        <f t="shared" si="20"/>
        <v>0</v>
      </c>
      <c r="M71">
        <v>8106970000</v>
      </c>
      <c r="N71">
        <v>-9.9607057999999995</v>
      </c>
      <c r="P71" s="6">
        <f t="shared" si="21"/>
        <v>8.3067100000000007</v>
      </c>
      <c r="Q71" s="6">
        <f t="shared" si="22"/>
        <v>-9.9540129000000004</v>
      </c>
      <c r="R71" s="44">
        <f t="shared" si="23"/>
        <v>-10.210608000000001</v>
      </c>
      <c r="S71" s="44">
        <f t="shared" si="24"/>
        <v>-10.940061</v>
      </c>
      <c r="T71" s="44">
        <f t="shared" si="25"/>
        <v>-13.282333</v>
      </c>
      <c r="U71" s="44">
        <f t="shared" si="26"/>
        <v>-18.747098999999999</v>
      </c>
      <c r="V71" s="44">
        <f t="shared" si="27"/>
        <v>0</v>
      </c>
    </row>
    <row r="72" spans="2:22" x14ac:dyDescent="0.25">
      <c r="B72">
        <v>8156905000</v>
      </c>
      <c r="C72">
        <v>-9.2828950999999993</v>
      </c>
      <c r="E72" s="6">
        <f t="shared" si="14"/>
        <v>8.3566450000000003</v>
      </c>
      <c r="F72" s="6">
        <f t="shared" si="15"/>
        <v>-9.2150259000000005</v>
      </c>
      <c r="G72" s="44">
        <f t="shared" si="16"/>
        <v>-9.4008941999999998</v>
      </c>
      <c r="H72" s="44">
        <f t="shared" si="17"/>
        <v>-11.354609999999999</v>
      </c>
      <c r="I72" s="44">
        <f t="shared" si="18"/>
        <v>-16.978732999999998</v>
      </c>
      <c r="J72" s="44">
        <f t="shared" si="19"/>
        <v>-19.600552</v>
      </c>
      <c r="K72" s="44">
        <f t="shared" si="20"/>
        <v>0</v>
      </c>
      <c r="M72">
        <v>8156905000</v>
      </c>
      <c r="N72">
        <v>-9.9630585000000007</v>
      </c>
      <c r="P72" s="6">
        <f t="shared" si="21"/>
        <v>8.3566450000000003</v>
      </c>
      <c r="Q72" s="6">
        <f t="shared" si="22"/>
        <v>-9.9583445000000008</v>
      </c>
      <c r="R72" s="44">
        <f t="shared" si="23"/>
        <v>-10.217393</v>
      </c>
      <c r="S72" s="44">
        <f t="shared" si="24"/>
        <v>-10.965438000000001</v>
      </c>
      <c r="T72" s="44">
        <f t="shared" si="25"/>
        <v>-13.372676</v>
      </c>
      <c r="U72" s="44">
        <f t="shared" si="26"/>
        <v>-18.890367999999999</v>
      </c>
      <c r="V72" s="44">
        <f t="shared" si="27"/>
        <v>0</v>
      </c>
    </row>
    <row r="73" spans="2:22" x14ac:dyDescent="0.25">
      <c r="B73">
        <v>8206840000</v>
      </c>
      <c r="C73">
        <v>-9.2614631999999997</v>
      </c>
      <c r="E73" s="6">
        <f t="shared" si="14"/>
        <v>8.4065799999999999</v>
      </c>
      <c r="F73" s="6">
        <f t="shared" si="15"/>
        <v>-9.1963606000000002</v>
      </c>
      <c r="G73" s="44">
        <f t="shared" si="16"/>
        <v>-9.3918610000000005</v>
      </c>
      <c r="H73" s="44">
        <f t="shared" si="17"/>
        <v>-11.420506</v>
      </c>
      <c r="I73" s="44">
        <f t="shared" si="18"/>
        <v>-17.083414000000001</v>
      </c>
      <c r="J73" s="44">
        <f t="shared" si="19"/>
        <v>-19.646784</v>
      </c>
      <c r="K73" s="44">
        <f t="shared" si="20"/>
        <v>0</v>
      </c>
      <c r="M73">
        <v>8206840000</v>
      </c>
      <c r="N73">
        <v>-9.9579163000000008</v>
      </c>
      <c r="P73" s="6">
        <f t="shared" si="21"/>
        <v>8.4065799999999999</v>
      </c>
      <c r="Q73" s="6">
        <f t="shared" si="22"/>
        <v>-9.9485177999999994</v>
      </c>
      <c r="R73" s="44">
        <f t="shared" si="23"/>
        <v>-10.205854</v>
      </c>
      <c r="S73" s="44">
        <f t="shared" si="24"/>
        <v>-10.959728999999999</v>
      </c>
      <c r="T73" s="44">
        <f t="shared" si="25"/>
        <v>-13.374707000000001</v>
      </c>
      <c r="U73" s="44">
        <f t="shared" si="26"/>
        <v>-18.895503999999999</v>
      </c>
      <c r="V73" s="44">
        <f t="shared" si="27"/>
        <v>0</v>
      </c>
    </row>
    <row r="74" spans="2:22" x14ac:dyDescent="0.25">
      <c r="B74">
        <v>8256775000</v>
      </c>
      <c r="C74">
        <v>-9.2534484999999993</v>
      </c>
      <c r="E74" s="6">
        <f t="shared" si="14"/>
        <v>8.4565149999999996</v>
      </c>
      <c r="F74" s="6">
        <f t="shared" si="15"/>
        <v>-9.1867113000000007</v>
      </c>
      <c r="G74" s="44">
        <f t="shared" si="16"/>
        <v>-9.3873873000000003</v>
      </c>
      <c r="H74" s="44">
        <f t="shared" si="17"/>
        <v>-11.452671</v>
      </c>
      <c r="I74" s="44">
        <f t="shared" si="18"/>
        <v>-17.120787</v>
      </c>
      <c r="J74" s="44">
        <f t="shared" si="19"/>
        <v>-19.665465999999999</v>
      </c>
      <c r="K74" s="44">
        <f t="shared" si="20"/>
        <v>0</v>
      </c>
      <c r="M74">
        <v>8256775000</v>
      </c>
      <c r="N74">
        <v>-9.9632406000000007</v>
      </c>
      <c r="P74" s="6">
        <f t="shared" si="21"/>
        <v>8.4565149999999996</v>
      </c>
      <c r="Q74" s="6">
        <f t="shared" si="22"/>
        <v>-9.9446382999999994</v>
      </c>
      <c r="R74" s="44">
        <f t="shared" si="23"/>
        <v>-10.198719000000001</v>
      </c>
      <c r="S74" s="44">
        <f t="shared" si="24"/>
        <v>-10.945449</v>
      </c>
      <c r="T74" s="44">
        <f t="shared" si="25"/>
        <v>-13.313107</v>
      </c>
      <c r="U74" s="44">
        <f t="shared" si="26"/>
        <v>-18.783660999999999</v>
      </c>
      <c r="V74" s="44">
        <f t="shared" si="27"/>
        <v>0</v>
      </c>
    </row>
    <row r="75" spans="2:22" x14ac:dyDescent="0.25">
      <c r="B75">
        <v>8306710000</v>
      </c>
      <c r="C75">
        <v>-9.2300453000000005</v>
      </c>
      <c r="E75" s="6">
        <f t="shared" si="14"/>
        <v>8.5064499999999992</v>
      </c>
      <c r="F75" s="6">
        <f t="shared" si="15"/>
        <v>-9.1686039000000008</v>
      </c>
      <c r="G75" s="44">
        <f t="shared" si="16"/>
        <v>-9.3651800000000005</v>
      </c>
      <c r="H75" s="44">
        <f t="shared" si="17"/>
        <v>-11.400865</v>
      </c>
      <c r="I75" s="44">
        <f t="shared" si="18"/>
        <v>-17.083075000000001</v>
      </c>
      <c r="J75" s="44">
        <f t="shared" si="19"/>
        <v>-19.634595999999998</v>
      </c>
      <c r="K75" s="44">
        <f t="shared" si="20"/>
        <v>0</v>
      </c>
      <c r="M75">
        <v>8306710000</v>
      </c>
      <c r="N75">
        <v>-9.9540129000000004</v>
      </c>
      <c r="P75" s="6">
        <f t="shared" si="21"/>
        <v>8.5064499999999992</v>
      </c>
      <c r="Q75" s="6">
        <f t="shared" si="22"/>
        <v>-9.9351968999999993</v>
      </c>
      <c r="R75" s="44">
        <f t="shared" si="23"/>
        <v>-10.182230000000001</v>
      </c>
      <c r="S75" s="44">
        <f t="shared" si="24"/>
        <v>-10.910542</v>
      </c>
      <c r="T75" s="44">
        <f t="shared" si="25"/>
        <v>-13.205603999999999</v>
      </c>
      <c r="U75" s="44">
        <f t="shared" si="26"/>
        <v>-18.623401999999999</v>
      </c>
      <c r="V75" s="44">
        <f t="shared" si="27"/>
        <v>0</v>
      </c>
    </row>
    <row r="76" spans="2:22" x14ac:dyDescent="0.25">
      <c r="B76">
        <v>8356645000</v>
      </c>
      <c r="C76">
        <v>-9.2150259000000005</v>
      </c>
      <c r="E76" s="6">
        <f t="shared" si="14"/>
        <v>8.5563850000000006</v>
      </c>
      <c r="F76" s="6">
        <f t="shared" si="15"/>
        <v>-9.1590089999999993</v>
      </c>
      <c r="G76" s="44">
        <f t="shared" si="16"/>
        <v>-9.3453444999999995</v>
      </c>
      <c r="H76" s="44">
        <f t="shared" si="17"/>
        <v>-11.296849</v>
      </c>
      <c r="I76" s="44">
        <f t="shared" si="18"/>
        <v>-16.993690000000001</v>
      </c>
      <c r="J76" s="44">
        <f t="shared" si="19"/>
        <v>-19.573986000000001</v>
      </c>
      <c r="K76" s="44">
        <f t="shared" si="20"/>
        <v>0</v>
      </c>
      <c r="M76">
        <v>8356645000</v>
      </c>
      <c r="N76">
        <v>-9.9583445000000008</v>
      </c>
      <c r="P76" s="6">
        <f t="shared" si="21"/>
        <v>8.5563850000000006</v>
      </c>
      <c r="Q76" s="6">
        <f t="shared" si="22"/>
        <v>-9.9360227999999999</v>
      </c>
      <c r="R76" s="44">
        <f t="shared" si="23"/>
        <v>-10.179277000000001</v>
      </c>
      <c r="S76" s="44">
        <f t="shared" si="24"/>
        <v>-10.890691</v>
      </c>
      <c r="T76" s="44">
        <f t="shared" si="25"/>
        <v>-13.110716</v>
      </c>
      <c r="U76" s="44">
        <f t="shared" si="26"/>
        <v>-18.464328999999999</v>
      </c>
      <c r="V76" s="44">
        <f t="shared" si="27"/>
        <v>0</v>
      </c>
    </row>
    <row r="77" spans="2:22" x14ac:dyDescent="0.25">
      <c r="B77">
        <v>8406580000</v>
      </c>
      <c r="C77">
        <v>-9.1963606000000002</v>
      </c>
      <c r="E77" s="6">
        <f t="shared" si="14"/>
        <v>8.6063200000000002</v>
      </c>
      <c r="F77" s="6">
        <f t="shared" si="15"/>
        <v>-9.1458378000000007</v>
      </c>
      <c r="G77" s="44">
        <f t="shared" si="16"/>
        <v>-9.3241510000000005</v>
      </c>
      <c r="H77" s="44">
        <f t="shared" si="17"/>
        <v>-11.186302</v>
      </c>
      <c r="I77" s="44">
        <f t="shared" si="18"/>
        <v>-16.871841</v>
      </c>
      <c r="J77" s="44">
        <f t="shared" si="19"/>
        <v>-19.50675</v>
      </c>
      <c r="K77" s="44">
        <f t="shared" si="20"/>
        <v>0</v>
      </c>
      <c r="M77">
        <v>8406580000</v>
      </c>
      <c r="N77">
        <v>-9.9485177999999994</v>
      </c>
      <c r="P77" s="6">
        <f t="shared" si="21"/>
        <v>8.6063200000000002</v>
      </c>
      <c r="Q77" s="6">
        <f t="shared" si="22"/>
        <v>-9.9335289000000007</v>
      </c>
      <c r="R77" s="44">
        <f t="shared" si="23"/>
        <v>-10.175662000000001</v>
      </c>
      <c r="S77" s="44">
        <f t="shared" si="24"/>
        <v>-10.877131</v>
      </c>
      <c r="T77" s="44">
        <f t="shared" si="25"/>
        <v>-13.040623999999999</v>
      </c>
      <c r="U77" s="44">
        <f t="shared" si="26"/>
        <v>-18.320898</v>
      </c>
      <c r="V77" s="44">
        <f t="shared" si="27"/>
        <v>0</v>
      </c>
    </row>
    <row r="78" spans="2:22" x14ac:dyDescent="0.25">
      <c r="B78">
        <v>8456515000</v>
      </c>
      <c r="C78">
        <v>-9.1867113000000007</v>
      </c>
      <c r="E78" s="6">
        <f t="shared" si="14"/>
        <v>8.6562549999999998</v>
      </c>
      <c r="F78" s="6">
        <f t="shared" si="15"/>
        <v>-9.1379280000000005</v>
      </c>
      <c r="G78" s="44">
        <f t="shared" si="16"/>
        <v>-9.3094491999999995</v>
      </c>
      <c r="H78" s="44">
        <f t="shared" si="17"/>
        <v>-11.109693999999999</v>
      </c>
      <c r="I78" s="44">
        <f t="shared" si="18"/>
        <v>-16.763596</v>
      </c>
      <c r="J78" s="44">
        <f t="shared" si="19"/>
        <v>-19.452114000000002</v>
      </c>
      <c r="K78" s="44">
        <f t="shared" si="20"/>
        <v>0</v>
      </c>
      <c r="M78">
        <v>8456515000</v>
      </c>
      <c r="N78">
        <v>-9.9446382999999994</v>
      </c>
      <c r="P78" s="6">
        <f t="shared" si="21"/>
        <v>8.6562549999999998</v>
      </c>
      <c r="Q78" s="6">
        <f t="shared" si="22"/>
        <v>-9.9320258999999993</v>
      </c>
      <c r="R78" s="44">
        <f t="shared" si="23"/>
        <v>-10.17478</v>
      </c>
      <c r="S78" s="44">
        <f t="shared" si="24"/>
        <v>-10.872795999999999</v>
      </c>
      <c r="T78" s="44">
        <f t="shared" si="25"/>
        <v>-13.009143</v>
      </c>
      <c r="U78" s="44">
        <f t="shared" si="26"/>
        <v>-18.228549999999998</v>
      </c>
      <c r="V78" s="44">
        <f t="shared" si="27"/>
        <v>0</v>
      </c>
    </row>
    <row r="79" spans="2:22" x14ac:dyDescent="0.25">
      <c r="B79">
        <v>8506450000</v>
      </c>
      <c r="C79">
        <v>-9.1686039000000008</v>
      </c>
      <c r="E79" s="6">
        <f t="shared" si="14"/>
        <v>8.7061899999999994</v>
      </c>
      <c r="F79" s="6">
        <f t="shared" si="15"/>
        <v>-9.1219272999999994</v>
      </c>
      <c r="G79" s="44">
        <f t="shared" si="16"/>
        <v>-9.2881555999999996</v>
      </c>
      <c r="H79" s="44">
        <f t="shared" si="17"/>
        <v>-11.031059000000001</v>
      </c>
      <c r="I79" s="44">
        <f t="shared" si="18"/>
        <v>-16.670818000000001</v>
      </c>
      <c r="J79" s="44">
        <f t="shared" si="19"/>
        <v>-19.395685</v>
      </c>
      <c r="K79" s="44">
        <f t="shared" si="20"/>
        <v>0</v>
      </c>
      <c r="M79">
        <v>8506450000</v>
      </c>
      <c r="N79">
        <v>-9.9351968999999993</v>
      </c>
      <c r="P79" s="6">
        <f t="shared" si="21"/>
        <v>8.7061899999999994</v>
      </c>
      <c r="Q79" s="6">
        <f t="shared" si="22"/>
        <v>-9.9292649999999991</v>
      </c>
      <c r="R79" s="44">
        <f t="shared" si="23"/>
        <v>-10.169706</v>
      </c>
      <c r="S79" s="44">
        <f t="shared" si="24"/>
        <v>-10.860977999999999</v>
      </c>
      <c r="T79" s="44">
        <f t="shared" si="25"/>
        <v>-12.978297</v>
      </c>
      <c r="U79" s="44">
        <f t="shared" si="26"/>
        <v>-18.140370999999998</v>
      </c>
      <c r="V79" s="44">
        <f t="shared" si="27"/>
        <v>0</v>
      </c>
    </row>
    <row r="80" spans="2:22" x14ac:dyDescent="0.25">
      <c r="B80">
        <v>8556385000</v>
      </c>
      <c r="C80">
        <v>-9.1590089999999993</v>
      </c>
      <c r="E80" s="6">
        <f t="shared" si="14"/>
        <v>8.7561250000000008</v>
      </c>
      <c r="F80" s="6">
        <f t="shared" si="15"/>
        <v>-9.1101179000000005</v>
      </c>
      <c r="G80" s="44">
        <f t="shared" si="16"/>
        <v>-9.2672424000000007</v>
      </c>
      <c r="H80" s="44">
        <f t="shared" si="17"/>
        <v>-10.93552</v>
      </c>
      <c r="I80" s="44">
        <f t="shared" si="18"/>
        <v>-16.551148999999999</v>
      </c>
      <c r="J80" s="44">
        <f t="shared" si="19"/>
        <v>-19.325274</v>
      </c>
      <c r="K80" s="44">
        <f t="shared" si="20"/>
        <v>0</v>
      </c>
      <c r="M80">
        <v>8556385000</v>
      </c>
      <c r="N80">
        <v>-9.9360227999999999</v>
      </c>
      <c r="P80" s="6">
        <f t="shared" si="21"/>
        <v>8.7561250000000008</v>
      </c>
      <c r="Q80" s="6">
        <f t="shared" si="22"/>
        <v>-9.9260959999999994</v>
      </c>
      <c r="R80" s="44">
        <f t="shared" si="23"/>
        <v>-10.165423000000001</v>
      </c>
      <c r="S80" s="44">
        <f t="shared" si="24"/>
        <v>-10.849659000000001</v>
      </c>
      <c r="T80" s="44">
        <f t="shared" si="25"/>
        <v>-12.947856</v>
      </c>
      <c r="U80" s="44">
        <f t="shared" si="26"/>
        <v>-18.065909999999999</v>
      </c>
      <c r="V80" s="44">
        <f t="shared" si="27"/>
        <v>0</v>
      </c>
    </row>
    <row r="81" spans="2:22" x14ac:dyDescent="0.25">
      <c r="B81">
        <v>8606320000</v>
      </c>
      <c r="C81">
        <v>-9.1458378000000007</v>
      </c>
      <c r="E81" s="6">
        <f t="shared" si="14"/>
        <v>8.8060600000000004</v>
      </c>
      <c r="F81" s="6">
        <f t="shared" si="15"/>
        <v>-9.0971917999999992</v>
      </c>
      <c r="G81" s="44">
        <f t="shared" si="16"/>
        <v>-9.2422009000000003</v>
      </c>
      <c r="H81" s="44">
        <f t="shared" si="17"/>
        <v>-10.8301</v>
      </c>
      <c r="I81" s="44">
        <f t="shared" si="18"/>
        <v>-16.396469</v>
      </c>
      <c r="J81" s="44">
        <f t="shared" si="19"/>
        <v>-19.250257000000001</v>
      </c>
      <c r="K81" s="44">
        <f t="shared" si="20"/>
        <v>0</v>
      </c>
      <c r="M81">
        <v>8606320000</v>
      </c>
      <c r="N81">
        <v>-9.9335289000000007</v>
      </c>
      <c r="P81" s="6">
        <f t="shared" si="21"/>
        <v>8.8060600000000004</v>
      </c>
      <c r="Q81" s="6">
        <f t="shared" si="22"/>
        <v>-9.9265203</v>
      </c>
      <c r="R81" s="44">
        <f t="shared" si="23"/>
        <v>-10.163705999999999</v>
      </c>
      <c r="S81" s="44">
        <f t="shared" si="24"/>
        <v>-10.842634</v>
      </c>
      <c r="T81" s="44">
        <f t="shared" si="25"/>
        <v>-12.923543</v>
      </c>
      <c r="U81" s="44">
        <f t="shared" si="26"/>
        <v>-18.014634999999998</v>
      </c>
      <c r="V81" s="44">
        <f t="shared" si="27"/>
        <v>0</v>
      </c>
    </row>
    <row r="82" spans="2:22" x14ac:dyDescent="0.25">
      <c r="B82">
        <v>8656255000</v>
      </c>
      <c r="C82">
        <v>-9.1379280000000005</v>
      </c>
      <c r="E82" s="6">
        <f t="shared" si="14"/>
        <v>8.8559950000000001</v>
      </c>
      <c r="F82" s="6">
        <f t="shared" si="15"/>
        <v>-9.0864124000000004</v>
      </c>
      <c r="G82" s="44">
        <f t="shared" si="16"/>
        <v>-9.2224883999999996</v>
      </c>
      <c r="H82" s="44">
        <f t="shared" si="17"/>
        <v>-10.7667</v>
      </c>
      <c r="I82" s="44">
        <f t="shared" si="18"/>
        <v>-16.298061000000001</v>
      </c>
      <c r="J82" s="44">
        <f t="shared" si="19"/>
        <v>-19.197196999999999</v>
      </c>
      <c r="K82" s="44">
        <f t="shared" si="20"/>
        <v>0</v>
      </c>
      <c r="M82">
        <v>8656255000</v>
      </c>
      <c r="N82">
        <v>-9.9320258999999993</v>
      </c>
      <c r="P82" s="6">
        <f t="shared" si="21"/>
        <v>8.8559950000000001</v>
      </c>
      <c r="Q82" s="6">
        <f t="shared" si="22"/>
        <v>-9.9296675000000008</v>
      </c>
      <c r="R82" s="44">
        <f t="shared" si="23"/>
        <v>-10.165366000000001</v>
      </c>
      <c r="S82" s="44">
        <f t="shared" si="24"/>
        <v>-10.853</v>
      </c>
      <c r="T82" s="44">
        <f t="shared" si="25"/>
        <v>-12.970313000000001</v>
      </c>
      <c r="U82" s="44">
        <f t="shared" si="26"/>
        <v>-18.076703999999999</v>
      </c>
      <c r="V82" s="44">
        <f t="shared" si="27"/>
        <v>0</v>
      </c>
    </row>
    <row r="83" spans="2:22" x14ac:dyDescent="0.25">
      <c r="B83">
        <v>8706190000</v>
      </c>
      <c r="C83">
        <v>-9.1219272999999994</v>
      </c>
      <c r="E83" s="6">
        <f t="shared" si="14"/>
        <v>8.9059299999999997</v>
      </c>
      <c r="F83" s="6">
        <f t="shared" si="15"/>
        <v>-9.0779037000000002</v>
      </c>
      <c r="G83" s="44">
        <f t="shared" si="16"/>
        <v>-9.2133912999999996</v>
      </c>
      <c r="H83" s="44">
        <f t="shared" si="17"/>
        <v>-10.763629999999999</v>
      </c>
      <c r="I83" s="44">
        <f t="shared" si="18"/>
        <v>-16.303457000000002</v>
      </c>
      <c r="J83" s="44">
        <f t="shared" si="19"/>
        <v>-19.184142999999999</v>
      </c>
      <c r="K83" s="44">
        <f t="shared" si="20"/>
        <v>0</v>
      </c>
      <c r="M83">
        <v>8706190000</v>
      </c>
      <c r="N83">
        <v>-9.9292649999999991</v>
      </c>
      <c r="P83" s="6">
        <f t="shared" si="21"/>
        <v>8.9059299999999997</v>
      </c>
      <c r="Q83" s="6">
        <f t="shared" si="22"/>
        <v>-9.9416170000000008</v>
      </c>
      <c r="R83" s="44">
        <f t="shared" si="23"/>
        <v>-10.179947</v>
      </c>
      <c r="S83" s="44">
        <f t="shared" si="24"/>
        <v>-10.885119</v>
      </c>
      <c r="T83" s="44">
        <f t="shared" si="25"/>
        <v>-13.080107999999999</v>
      </c>
      <c r="U83" s="44">
        <f t="shared" si="26"/>
        <v>-18.230419000000001</v>
      </c>
      <c r="V83" s="44">
        <f t="shared" si="27"/>
        <v>0</v>
      </c>
    </row>
    <row r="84" spans="2:22" x14ac:dyDescent="0.25">
      <c r="B84">
        <v>8756125000</v>
      </c>
      <c r="C84">
        <v>-9.1101179000000005</v>
      </c>
      <c r="E84" s="6">
        <f t="shared" si="14"/>
        <v>8.9558649999999993</v>
      </c>
      <c r="F84" s="6">
        <f t="shared" si="15"/>
        <v>-9.0723351999999995</v>
      </c>
      <c r="G84" s="44">
        <f t="shared" si="16"/>
        <v>-9.2101296999999995</v>
      </c>
      <c r="H84" s="44">
        <f t="shared" si="17"/>
        <v>-10.800556</v>
      </c>
      <c r="I84" s="44">
        <f t="shared" si="18"/>
        <v>-16.365841</v>
      </c>
      <c r="J84" s="44">
        <f t="shared" si="19"/>
        <v>-19.201094000000001</v>
      </c>
      <c r="K84" s="44">
        <f t="shared" si="20"/>
        <v>0</v>
      </c>
      <c r="M84">
        <v>8756125000</v>
      </c>
      <c r="N84">
        <v>-9.9260959999999994</v>
      </c>
      <c r="P84" s="6">
        <f t="shared" si="21"/>
        <v>8.9558649999999993</v>
      </c>
      <c r="Q84" s="6">
        <f t="shared" si="22"/>
        <v>-9.9460572999999997</v>
      </c>
      <c r="R84" s="44">
        <f t="shared" si="23"/>
        <v>-10.186654000000001</v>
      </c>
      <c r="S84" s="44">
        <f t="shared" si="24"/>
        <v>-10.908344</v>
      </c>
      <c r="T84" s="44">
        <f t="shared" si="25"/>
        <v>-13.169867</v>
      </c>
      <c r="U84" s="44">
        <f t="shared" si="26"/>
        <v>-18.366913</v>
      </c>
      <c r="V84" s="44">
        <f t="shared" si="27"/>
        <v>0</v>
      </c>
    </row>
    <row r="85" spans="2:22" x14ac:dyDescent="0.25">
      <c r="B85">
        <v>8806060000</v>
      </c>
      <c r="C85">
        <v>-9.0971917999999992</v>
      </c>
      <c r="E85" s="6">
        <f t="shared" si="14"/>
        <v>9.0058000000000007</v>
      </c>
      <c r="F85" s="6">
        <f t="shared" si="15"/>
        <v>-9.0595988999999992</v>
      </c>
      <c r="G85" s="44">
        <f t="shared" si="16"/>
        <v>-9.1966505000000005</v>
      </c>
      <c r="H85" s="44">
        <f t="shared" si="17"/>
        <v>-10.827907</v>
      </c>
      <c r="I85" s="44">
        <f t="shared" si="18"/>
        <v>-16.405654999999999</v>
      </c>
      <c r="J85" s="44">
        <f t="shared" si="19"/>
        <v>-19.216919000000001</v>
      </c>
      <c r="K85" s="44">
        <f t="shared" si="20"/>
        <v>0</v>
      </c>
      <c r="M85">
        <v>8806060000</v>
      </c>
      <c r="N85">
        <v>-9.9265203</v>
      </c>
      <c r="P85" s="6">
        <f t="shared" si="21"/>
        <v>9.0058000000000007</v>
      </c>
      <c r="Q85" s="6">
        <f t="shared" si="22"/>
        <v>-9.9483423000000002</v>
      </c>
      <c r="R85" s="44">
        <f t="shared" si="23"/>
        <v>-10.183733999999999</v>
      </c>
      <c r="S85" s="44">
        <f t="shared" si="24"/>
        <v>-10.901609000000001</v>
      </c>
      <c r="T85" s="44">
        <f t="shared" si="25"/>
        <v>-13.159288</v>
      </c>
      <c r="U85" s="44">
        <f t="shared" si="26"/>
        <v>-18.345147999999998</v>
      </c>
      <c r="V85" s="44">
        <f t="shared" si="27"/>
        <v>0</v>
      </c>
    </row>
    <row r="86" spans="2:22" x14ac:dyDescent="0.25">
      <c r="B86">
        <v>8855995000</v>
      </c>
      <c r="C86">
        <v>-9.0864124000000004</v>
      </c>
      <c r="E86" s="6">
        <f t="shared" si="14"/>
        <v>9.0557350000000003</v>
      </c>
      <c r="F86" s="6">
        <f t="shared" si="15"/>
        <v>-9.0523272000000006</v>
      </c>
      <c r="G86" s="44">
        <f t="shared" si="16"/>
        <v>-9.1787586000000001</v>
      </c>
      <c r="H86" s="44">
        <f t="shared" si="17"/>
        <v>-10.797337000000001</v>
      </c>
      <c r="I86" s="44">
        <f t="shared" si="18"/>
        <v>-16.359055000000001</v>
      </c>
      <c r="J86" s="44">
        <f t="shared" si="19"/>
        <v>-19.191061000000001</v>
      </c>
      <c r="K86" s="44">
        <f t="shared" si="20"/>
        <v>0</v>
      </c>
      <c r="M86">
        <v>8855995000</v>
      </c>
      <c r="N86">
        <v>-9.9296675000000008</v>
      </c>
      <c r="P86" s="6">
        <f t="shared" si="21"/>
        <v>9.0557350000000003</v>
      </c>
      <c r="Q86" s="6">
        <f t="shared" si="22"/>
        <v>-9.9492320999999997</v>
      </c>
      <c r="R86" s="44">
        <f t="shared" si="23"/>
        <v>-10.177066999999999</v>
      </c>
      <c r="S86" s="44">
        <f t="shared" si="24"/>
        <v>-10.883502</v>
      </c>
      <c r="T86" s="44">
        <f t="shared" si="25"/>
        <v>-13.104839</v>
      </c>
      <c r="U86" s="44">
        <f t="shared" si="26"/>
        <v>-18.207360999999999</v>
      </c>
      <c r="V86" s="44">
        <f t="shared" si="27"/>
        <v>0</v>
      </c>
    </row>
    <row r="87" spans="2:22" x14ac:dyDescent="0.25">
      <c r="B87">
        <v>8905930000</v>
      </c>
      <c r="C87">
        <v>-9.0779037000000002</v>
      </c>
      <c r="E87" s="6">
        <f t="shared" si="14"/>
        <v>9.1056699999999999</v>
      </c>
      <c r="F87" s="6">
        <f t="shared" si="15"/>
        <v>-9.0418739000000006</v>
      </c>
      <c r="G87" s="44">
        <f t="shared" si="16"/>
        <v>-9.1548843000000009</v>
      </c>
      <c r="H87" s="44">
        <f t="shared" si="17"/>
        <v>-10.720129999999999</v>
      </c>
      <c r="I87" s="44">
        <f t="shared" si="18"/>
        <v>-16.208244000000001</v>
      </c>
      <c r="J87" s="44">
        <f t="shared" si="19"/>
        <v>-19.120221999999998</v>
      </c>
      <c r="K87" s="44">
        <f t="shared" si="20"/>
        <v>0</v>
      </c>
      <c r="M87">
        <v>8905930000</v>
      </c>
      <c r="N87">
        <v>-9.9416170000000008</v>
      </c>
      <c r="P87" s="6">
        <f t="shared" si="21"/>
        <v>9.1056699999999999</v>
      </c>
      <c r="Q87" s="6">
        <f t="shared" si="22"/>
        <v>-9.9465570000000003</v>
      </c>
      <c r="R87" s="44">
        <f t="shared" si="23"/>
        <v>-10.167828999999999</v>
      </c>
      <c r="S87" s="44">
        <f t="shared" si="24"/>
        <v>-10.855862</v>
      </c>
      <c r="T87" s="44">
        <f t="shared" si="25"/>
        <v>-13.028166000000001</v>
      </c>
      <c r="U87" s="44">
        <f t="shared" si="26"/>
        <v>-18.027113</v>
      </c>
      <c r="V87" s="44">
        <f t="shared" si="27"/>
        <v>0</v>
      </c>
    </row>
    <row r="88" spans="2:22" x14ac:dyDescent="0.25">
      <c r="B88">
        <v>8955865000</v>
      </c>
      <c r="C88">
        <v>-9.0723351999999995</v>
      </c>
      <c r="E88" s="6">
        <f t="shared" si="14"/>
        <v>9.1556049999999995</v>
      </c>
      <c r="F88" s="6">
        <f t="shared" si="15"/>
        <v>-9.0285806999999991</v>
      </c>
      <c r="G88" s="44">
        <f t="shared" si="16"/>
        <v>-9.1224527000000002</v>
      </c>
      <c r="H88" s="44">
        <f t="shared" si="17"/>
        <v>-10.608866000000001</v>
      </c>
      <c r="I88" s="44">
        <f t="shared" si="18"/>
        <v>-15.986632</v>
      </c>
      <c r="J88" s="44">
        <f t="shared" si="19"/>
        <v>-19.020876000000001</v>
      </c>
      <c r="K88" s="44">
        <f t="shared" si="20"/>
        <v>0</v>
      </c>
      <c r="M88">
        <v>8955865000</v>
      </c>
      <c r="N88">
        <v>-9.9460572999999997</v>
      </c>
      <c r="P88" s="6">
        <f t="shared" si="21"/>
        <v>9.1556049999999995</v>
      </c>
      <c r="Q88" s="6">
        <f t="shared" si="22"/>
        <v>-9.9361619999999995</v>
      </c>
      <c r="R88" s="44">
        <f t="shared" si="23"/>
        <v>-10.153019</v>
      </c>
      <c r="S88" s="44">
        <f t="shared" si="24"/>
        <v>-10.834612</v>
      </c>
      <c r="T88" s="44">
        <f t="shared" si="25"/>
        <v>-12.992106</v>
      </c>
      <c r="U88" s="44">
        <f t="shared" si="26"/>
        <v>-17.947412</v>
      </c>
      <c r="V88" s="44">
        <f t="shared" si="27"/>
        <v>0</v>
      </c>
    </row>
    <row r="89" spans="2:22" x14ac:dyDescent="0.25">
      <c r="B89">
        <v>9005800000</v>
      </c>
      <c r="C89">
        <v>-9.0595988999999992</v>
      </c>
      <c r="E89" s="6">
        <f t="shared" si="14"/>
        <v>9.2055399999999992</v>
      </c>
      <c r="F89" s="6">
        <f t="shared" si="15"/>
        <v>-9.0155249000000008</v>
      </c>
      <c r="G89" s="44">
        <f t="shared" si="16"/>
        <v>-9.0950202999999998</v>
      </c>
      <c r="H89" s="44">
        <f t="shared" si="17"/>
        <v>-10.525274</v>
      </c>
      <c r="I89" s="44">
        <f t="shared" si="18"/>
        <v>-15.825063</v>
      </c>
      <c r="J89" s="44">
        <f t="shared" si="19"/>
        <v>-18.943451</v>
      </c>
      <c r="K89" s="44">
        <f t="shared" si="20"/>
        <v>0</v>
      </c>
      <c r="M89">
        <v>9005800000</v>
      </c>
      <c r="N89">
        <v>-9.9483423000000002</v>
      </c>
      <c r="P89" s="6">
        <f t="shared" si="21"/>
        <v>9.2055399999999992</v>
      </c>
      <c r="Q89" s="6">
        <f t="shared" si="22"/>
        <v>-9.9335336999999999</v>
      </c>
      <c r="R89" s="44">
        <f t="shared" si="23"/>
        <v>-10.147734</v>
      </c>
      <c r="S89" s="44">
        <f t="shared" si="24"/>
        <v>-10.831676</v>
      </c>
      <c r="T89" s="44">
        <f t="shared" si="25"/>
        <v>-12.995813</v>
      </c>
      <c r="U89" s="44">
        <f t="shared" si="26"/>
        <v>-17.954573</v>
      </c>
      <c r="V89" s="44">
        <f t="shared" si="27"/>
        <v>0</v>
      </c>
    </row>
    <row r="90" spans="2:22" x14ac:dyDescent="0.25">
      <c r="B90">
        <v>9055735000</v>
      </c>
      <c r="C90">
        <v>-9.0523272000000006</v>
      </c>
      <c r="E90" s="6">
        <f t="shared" si="14"/>
        <v>9.2554750000000006</v>
      </c>
      <c r="F90" s="6">
        <f t="shared" si="15"/>
        <v>-9.0030785000000009</v>
      </c>
      <c r="G90" s="44">
        <f t="shared" si="16"/>
        <v>-9.0742750000000001</v>
      </c>
      <c r="H90" s="44">
        <f t="shared" si="17"/>
        <v>-10.487828</v>
      </c>
      <c r="I90" s="44">
        <f t="shared" si="18"/>
        <v>-15.76754</v>
      </c>
      <c r="J90" s="44">
        <f t="shared" si="19"/>
        <v>-18.903403999999998</v>
      </c>
      <c r="K90" s="44">
        <f t="shared" si="20"/>
        <v>0</v>
      </c>
      <c r="M90">
        <v>9055735000</v>
      </c>
      <c r="N90">
        <v>-9.9492320999999997</v>
      </c>
      <c r="P90" s="6">
        <f t="shared" si="21"/>
        <v>9.2554750000000006</v>
      </c>
      <c r="Q90" s="6">
        <f t="shared" si="22"/>
        <v>-9.9319868000000007</v>
      </c>
      <c r="R90" s="44">
        <f t="shared" si="23"/>
        <v>-10.150361</v>
      </c>
      <c r="S90" s="44">
        <f t="shared" si="24"/>
        <v>-10.853673000000001</v>
      </c>
      <c r="T90" s="44">
        <f t="shared" si="25"/>
        <v>-13.070413</v>
      </c>
      <c r="U90" s="44">
        <f t="shared" si="26"/>
        <v>-18.060976</v>
      </c>
      <c r="V90" s="44">
        <f t="shared" si="27"/>
        <v>0</v>
      </c>
    </row>
    <row r="91" spans="2:22" x14ac:dyDescent="0.25">
      <c r="B91">
        <v>9105670000</v>
      </c>
      <c r="C91">
        <v>-9.0418739000000006</v>
      </c>
      <c r="E91" s="6">
        <f t="shared" si="14"/>
        <v>9.3054100000000002</v>
      </c>
      <c r="F91" s="6">
        <f t="shared" si="15"/>
        <v>-8.9905500000000007</v>
      </c>
      <c r="G91" s="44">
        <f t="shared" si="16"/>
        <v>-9.0632886999999993</v>
      </c>
      <c r="H91" s="44">
        <f t="shared" si="17"/>
        <v>-10.510476000000001</v>
      </c>
      <c r="I91" s="44">
        <f t="shared" si="18"/>
        <v>-15.803884999999999</v>
      </c>
      <c r="J91" s="44">
        <f t="shared" si="19"/>
        <v>-18.902536000000001</v>
      </c>
      <c r="K91" s="44">
        <f t="shared" si="20"/>
        <v>0</v>
      </c>
      <c r="M91">
        <v>9105670000</v>
      </c>
      <c r="N91">
        <v>-9.9465570000000003</v>
      </c>
      <c r="P91" s="6">
        <f t="shared" si="21"/>
        <v>9.3054100000000002</v>
      </c>
      <c r="Q91" s="6">
        <f t="shared" si="22"/>
        <v>-9.9238634000000001</v>
      </c>
      <c r="R91" s="44">
        <f t="shared" si="23"/>
        <v>-10.144425999999999</v>
      </c>
      <c r="S91" s="44">
        <f t="shared" si="24"/>
        <v>-10.860125999999999</v>
      </c>
      <c r="T91" s="44">
        <f t="shared" si="25"/>
        <v>-13.123495</v>
      </c>
      <c r="U91" s="44">
        <f t="shared" si="26"/>
        <v>-18.142707999999999</v>
      </c>
      <c r="V91" s="44">
        <f t="shared" si="27"/>
        <v>0</v>
      </c>
    </row>
    <row r="92" spans="2:22" x14ac:dyDescent="0.25">
      <c r="B92">
        <v>9155605000</v>
      </c>
      <c r="C92">
        <v>-9.0285806999999991</v>
      </c>
      <c r="E92" s="6">
        <f t="shared" si="14"/>
        <v>9.3553449999999998</v>
      </c>
      <c r="F92" s="6">
        <f t="shared" si="15"/>
        <v>-8.9778414000000009</v>
      </c>
      <c r="G92" s="44">
        <f t="shared" si="16"/>
        <v>-9.0487909000000002</v>
      </c>
      <c r="H92" s="44">
        <f t="shared" si="17"/>
        <v>-10.521852000000001</v>
      </c>
      <c r="I92" s="44">
        <f t="shared" si="18"/>
        <v>-15.817969</v>
      </c>
      <c r="J92" s="44">
        <f t="shared" si="19"/>
        <v>-18.891489</v>
      </c>
      <c r="K92" s="44">
        <f t="shared" si="20"/>
        <v>0</v>
      </c>
      <c r="M92">
        <v>9155605000</v>
      </c>
      <c r="N92">
        <v>-9.9361619999999995</v>
      </c>
      <c r="P92" s="6">
        <f t="shared" si="21"/>
        <v>9.3553449999999998</v>
      </c>
      <c r="Q92" s="6">
        <f t="shared" si="22"/>
        <v>-9.9146061000000003</v>
      </c>
      <c r="R92" s="44">
        <f t="shared" si="23"/>
        <v>-10.135608</v>
      </c>
      <c r="S92" s="44">
        <f t="shared" si="24"/>
        <v>-10.856016</v>
      </c>
      <c r="T92" s="44">
        <f t="shared" si="25"/>
        <v>-13.13341</v>
      </c>
      <c r="U92" s="44">
        <f t="shared" si="26"/>
        <v>-18.147393999999998</v>
      </c>
      <c r="V92" s="44">
        <f t="shared" si="27"/>
        <v>0</v>
      </c>
    </row>
    <row r="93" spans="2:22" x14ac:dyDescent="0.25">
      <c r="B93">
        <v>9205540000</v>
      </c>
      <c r="C93">
        <v>-9.0155249000000008</v>
      </c>
      <c r="E93" s="6">
        <f t="shared" si="14"/>
        <v>9.4052799999999994</v>
      </c>
      <c r="F93" s="6">
        <f t="shared" si="15"/>
        <v>-8.9677381999999994</v>
      </c>
      <c r="G93" s="44">
        <f t="shared" si="16"/>
        <v>-9.0329647000000008</v>
      </c>
      <c r="H93" s="44">
        <f t="shared" si="17"/>
        <v>-10.500875000000001</v>
      </c>
      <c r="I93" s="44">
        <f t="shared" si="18"/>
        <v>-15.761811</v>
      </c>
      <c r="J93" s="44">
        <f t="shared" si="19"/>
        <v>-18.858582999999999</v>
      </c>
      <c r="K93" s="44">
        <f t="shared" si="20"/>
        <v>0</v>
      </c>
      <c r="M93">
        <v>9205540000</v>
      </c>
      <c r="N93">
        <v>-9.9335336999999999</v>
      </c>
      <c r="P93" s="6">
        <f t="shared" si="21"/>
        <v>9.4052799999999994</v>
      </c>
      <c r="Q93" s="6">
        <f t="shared" si="22"/>
        <v>-9.9124908000000005</v>
      </c>
      <c r="R93" s="44">
        <f t="shared" si="23"/>
        <v>-10.128925000000001</v>
      </c>
      <c r="S93" s="44">
        <f t="shared" si="24"/>
        <v>-10.835893</v>
      </c>
      <c r="T93" s="44">
        <f t="shared" si="25"/>
        <v>-13.066204000000001</v>
      </c>
      <c r="U93" s="44">
        <f t="shared" si="26"/>
        <v>-18.022922999999999</v>
      </c>
      <c r="V93" s="44">
        <f t="shared" si="27"/>
        <v>0</v>
      </c>
    </row>
    <row r="94" spans="2:22" x14ac:dyDescent="0.25">
      <c r="B94">
        <v>9255475000</v>
      </c>
      <c r="C94">
        <v>-9.0030785000000009</v>
      </c>
      <c r="E94" s="6">
        <f t="shared" si="14"/>
        <v>9.4552150000000008</v>
      </c>
      <c r="F94" s="6">
        <f t="shared" si="15"/>
        <v>-8.9531269000000009</v>
      </c>
      <c r="G94" s="44">
        <f t="shared" si="16"/>
        <v>-9.0042685999999996</v>
      </c>
      <c r="H94" s="44">
        <f t="shared" si="17"/>
        <v>-10.4183</v>
      </c>
      <c r="I94" s="44">
        <f t="shared" si="18"/>
        <v>-15.595082</v>
      </c>
      <c r="J94" s="44">
        <f t="shared" si="19"/>
        <v>-18.776474</v>
      </c>
      <c r="K94" s="44">
        <f t="shared" si="20"/>
        <v>0</v>
      </c>
      <c r="M94">
        <v>9255475000</v>
      </c>
      <c r="N94">
        <v>-9.9319868000000007</v>
      </c>
      <c r="P94" s="6">
        <f t="shared" si="21"/>
        <v>9.4552150000000008</v>
      </c>
      <c r="Q94" s="6">
        <f t="shared" si="22"/>
        <v>-9.9014892999999997</v>
      </c>
      <c r="R94" s="44">
        <f t="shared" si="23"/>
        <v>-10.115093</v>
      </c>
      <c r="S94" s="44">
        <f t="shared" si="24"/>
        <v>-10.808001000000001</v>
      </c>
      <c r="T94" s="44">
        <f t="shared" si="25"/>
        <v>-12.977206000000001</v>
      </c>
      <c r="U94" s="44">
        <f t="shared" si="26"/>
        <v>-17.863688</v>
      </c>
      <c r="V94" s="44">
        <f t="shared" si="27"/>
        <v>0</v>
      </c>
    </row>
    <row r="95" spans="2:22" x14ac:dyDescent="0.25">
      <c r="B95">
        <v>9305410000</v>
      </c>
      <c r="C95">
        <v>-8.9905500000000007</v>
      </c>
      <c r="E95" s="6">
        <f t="shared" si="14"/>
        <v>9.5051500000000004</v>
      </c>
      <c r="F95" s="6">
        <f t="shared" si="15"/>
        <v>-8.9476881000000006</v>
      </c>
      <c r="G95" s="44">
        <f t="shared" si="16"/>
        <v>-8.9874878000000002</v>
      </c>
      <c r="H95" s="44">
        <f t="shared" si="17"/>
        <v>-10.329613999999999</v>
      </c>
      <c r="I95" s="44">
        <f t="shared" si="18"/>
        <v>-15.391401999999999</v>
      </c>
      <c r="J95" s="44">
        <f t="shared" si="19"/>
        <v>-18.677295999999998</v>
      </c>
      <c r="K95" s="44">
        <f t="shared" si="20"/>
        <v>0</v>
      </c>
      <c r="M95">
        <v>9305410000</v>
      </c>
      <c r="N95">
        <v>-9.9238634000000001</v>
      </c>
      <c r="P95" s="6">
        <f t="shared" si="21"/>
        <v>9.5051500000000004</v>
      </c>
      <c r="Q95" s="6">
        <f t="shared" si="22"/>
        <v>-9.8987283999999995</v>
      </c>
      <c r="R95" s="44">
        <f t="shared" si="23"/>
        <v>-10.108848999999999</v>
      </c>
      <c r="S95" s="44">
        <f t="shared" si="24"/>
        <v>-10.785669</v>
      </c>
      <c r="T95" s="44">
        <f t="shared" si="25"/>
        <v>-12.898939</v>
      </c>
      <c r="U95" s="44">
        <f t="shared" si="26"/>
        <v>-17.693064</v>
      </c>
      <c r="V95" s="44">
        <f t="shared" si="27"/>
        <v>0</v>
      </c>
    </row>
    <row r="96" spans="2:22" x14ac:dyDescent="0.25">
      <c r="B96">
        <v>9355345000</v>
      </c>
      <c r="C96">
        <v>-8.9778414000000009</v>
      </c>
      <c r="E96" s="6">
        <f t="shared" si="14"/>
        <v>9.5550850000000001</v>
      </c>
      <c r="F96" s="6">
        <f t="shared" si="15"/>
        <v>-8.9348639999999993</v>
      </c>
      <c r="G96" s="44">
        <f t="shared" si="16"/>
        <v>-8.9605169</v>
      </c>
      <c r="H96" s="44">
        <f t="shared" si="17"/>
        <v>-10.209896000000001</v>
      </c>
      <c r="I96" s="44">
        <f t="shared" si="18"/>
        <v>-15.115550000000001</v>
      </c>
      <c r="J96" s="44">
        <f t="shared" si="19"/>
        <v>-18.552904000000002</v>
      </c>
      <c r="K96" s="44">
        <f t="shared" si="20"/>
        <v>0</v>
      </c>
      <c r="M96">
        <v>9355345000</v>
      </c>
      <c r="N96">
        <v>-9.9146061000000003</v>
      </c>
      <c r="P96" s="6">
        <f t="shared" si="21"/>
        <v>9.5550850000000001</v>
      </c>
      <c r="Q96" s="6">
        <f t="shared" si="22"/>
        <v>-9.8993692000000006</v>
      </c>
      <c r="R96" s="44">
        <f t="shared" si="23"/>
        <v>-10.111701999999999</v>
      </c>
      <c r="S96" s="44">
        <f t="shared" si="24"/>
        <v>-10.786092999999999</v>
      </c>
      <c r="T96" s="44">
        <f t="shared" si="25"/>
        <v>-12.879783</v>
      </c>
      <c r="U96" s="44">
        <f t="shared" si="26"/>
        <v>-17.627184</v>
      </c>
      <c r="V96" s="44">
        <f t="shared" si="27"/>
        <v>0</v>
      </c>
    </row>
    <row r="97" spans="2:22" x14ac:dyDescent="0.25">
      <c r="B97">
        <v>9405280000</v>
      </c>
      <c r="C97">
        <v>-8.9677381999999994</v>
      </c>
      <c r="E97" s="6">
        <f t="shared" si="14"/>
        <v>9.6050199999999997</v>
      </c>
      <c r="F97" s="6">
        <f t="shared" si="15"/>
        <v>-8.9244594999999993</v>
      </c>
      <c r="G97" s="44">
        <f t="shared" si="16"/>
        <v>-8.9402170000000005</v>
      </c>
      <c r="H97" s="44">
        <f t="shared" si="17"/>
        <v>-10.110886000000001</v>
      </c>
      <c r="I97" s="44">
        <f t="shared" si="18"/>
        <v>-14.84116</v>
      </c>
      <c r="J97" s="44">
        <f t="shared" si="19"/>
        <v>-18.439071999999999</v>
      </c>
      <c r="K97" s="44">
        <f t="shared" si="20"/>
        <v>0</v>
      </c>
      <c r="M97">
        <v>9405280000</v>
      </c>
      <c r="N97">
        <v>-9.9124908000000005</v>
      </c>
      <c r="P97" s="6">
        <f t="shared" si="21"/>
        <v>9.6050199999999997</v>
      </c>
      <c r="Q97" s="6">
        <f t="shared" si="22"/>
        <v>-9.9020604999999993</v>
      </c>
      <c r="R97" s="44">
        <f t="shared" si="23"/>
        <v>-10.115088</v>
      </c>
      <c r="S97" s="44">
        <f t="shared" si="24"/>
        <v>-10.788652000000001</v>
      </c>
      <c r="T97" s="44">
        <f t="shared" si="25"/>
        <v>-12.874771000000001</v>
      </c>
      <c r="U97" s="44">
        <f t="shared" si="26"/>
        <v>-17.629930000000002</v>
      </c>
      <c r="V97" s="44">
        <f t="shared" si="27"/>
        <v>0</v>
      </c>
    </row>
    <row r="98" spans="2:22" x14ac:dyDescent="0.25">
      <c r="B98">
        <v>9455215000</v>
      </c>
      <c r="C98">
        <v>-8.9531269000000009</v>
      </c>
      <c r="E98" s="6">
        <f t="shared" si="14"/>
        <v>9.6549549999999993</v>
      </c>
      <c r="F98" s="6">
        <f t="shared" si="15"/>
        <v>-8.9077616000000006</v>
      </c>
      <c r="G98" s="44">
        <f t="shared" si="16"/>
        <v>-8.9172077000000005</v>
      </c>
      <c r="H98" s="44">
        <f t="shared" si="17"/>
        <v>-10.018564</v>
      </c>
      <c r="I98" s="44">
        <f t="shared" si="18"/>
        <v>-14.589802000000001</v>
      </c>
      <c r="J98" s="44">
        <f t="shared" si="19"/>
        <v>-18.325652999999999</v>
      </c>
      <c r="K98" s="44">
        <f t="shared" si="20"/>
        <v>0</v>
      </c>
      <c r="M98">
        <v>9455215000</v>
      </c>
      <c r="N98">
        <v>-9.9014892999999997</v>
      </c>
      <c r="P98" s="6">
        <f t="shared" si="21"/>
        <v>9.6549549999999993</v>
      </c>
      <c r="Q98" s="6">
        <f t="shared" si="22"/>
        <v>-9.8994198000000004</v>
      </c>
      <c r="R98" s="44">
        <f t="shared" si="23"/>
        <v>-10.120449000000001</v>
      </c>
      <c r="S98" s="44">
        <f t="shared" si="24"/>
        <v>-10.814173</v>
      </c>
      <c r="T98" s="44">
        <f t="shared" si="25"/>
        <v>-12.937363</v>
      </c>
      <c r="U98" s="44">
        <f t="shared" si="26"/>
        <v>-17.749096000000002</v>
      </c>
      <c r="V98" s="44">
        <f t="shared" si="27"/>
        <v>0</v>
      </c>
    </row>
    <row r="99" spans="2:22" x14ac:dyDescent="0.25">
      <c r="B99">
        <v>9505150000</v>
      </c>
      <c r="C99">
        <v>-8.9476881000000006</v>
      </c>
      <c r="E99" s="6">
        <f t="shared" si="14"/>
        <v>9.7048900000000007</v>
      </c>
      <c r="F99" s="6">
        <f t="shared" si="15"/>
        <v>-8.8980388999999995</v>
      </c>
      <c r="G99" s="44">
        <f t="shared" si="16"/>
        <v>-8.9095630999999997</v>
      </c>
      <c r="H99" s="44">
        <f t="shared" si="17"/>
        <v>-9.9817438000000003</v>
      </c>
      <c r="I99" s="44">
        <f t="shared" si="18"/>
        <v>-14.474073000000001</v>
      </c>
      <c r="J99" s="44">
        <f t="shared" si="19"/>
        <v>-18.260861999999999</v>
      </c>
      <c r="K99" s="44">
        <f t="shared" si="20"/>
        <v>0</v>
      </c>
      <c r="M99">
        <v>9505150000</v>
      </c>
      <c r="N99">
        <v>-9.8987283999999995</v>
      </c>
      <c r="P99" s="6">
        <f t="shared" si="21"/>
        <v>9.7048900000000007</v>
      </c>
      <c r="Q99" s="6">
        <f t="shared" si="22"/>
        <v>-9.9065799999999999</v>
      </c>
      <c r="R99" s="44">
        <f t="shared" si="23"/>
        <v>-10.137471</v>
      </c>
      <c r="S99" s="44">
        <f t="shared" si="24"/>
        <v>-10.864005000000001</v>
      </c>
      <c r="T99" s="44">
        <f t="shared" si="25"/>
        <v>-13.073926</v>
      </c>
      <c r="U99" s="44">
        <f t="shared" si="26"/>
        <v>-17.945065</v>
      </c>
      <c r="V99" s="44">
        <f t="shared" si="27"/>
        <v>0</v>
      </c>
    </row>
    <row r="100" spans="2:22" x14ac:dyDescent="0.25">
      <c r="B100">
        <v>9555085000</v>
      </c>
      <c r="C100">
        <v>-8.9348639999999993</v>
      </c>
      <c r="E100" s="6">
        <f t="shared" si="14"/>
        <v>9.7548250000000003</v>
      </c>
      <c r="F100" s="6">
        <f t="shared" si="15"/>
        <v>-8.8758754999999994</v>
      </c>
      <c r="G100" s="44">
        <f t="shared" si="16"/>
        <v>-8.8917798999999995</v>
      </c>
      <c r="H100" s="44">
        <f t="shared" si="17"/>
        <v>-9.983098</v>
      </c>
      <c r="I100" s="44">
        <f t="shared" si="18"/>
        <v>-14.491334999999999</v>
      </c>
      <c r="J100" s="44">
        <f t="shared" si="19"/>
        <v>-18.237314000000001</v>
      </c>
      <c r="K100" s="44">
        <f t="shared" si="20"/>
        <v>0</v>
      </c>
      <c r="M100">
        <v>9555085000</v>
      </c>
      <c r="N100">
        <v>-9.8993692000000006</v>
      </c>
      <c r="P100" s="6">
        <f t="shared" si="21"/>
        <v>9.7548250000000003</v>
      </c>
      <c r="Q100" s="6">
        <f t="shared" si="22"/>
        <v>-9.9042853999999991</v>
      </c>
      <c r="R100" s="44">
        <f t="shared" si="23"/>
        <v>-10.148002</v>
      </c>
      <c r="S100" s="44">
        <f t="shared" si="24"/>
        <v>-10.926653999999999</v>
      </c>
      <c r="T100" s="44">
        <f t="shared" si="25"/>
        <v>-13.261535</v>
      </c>
      <c r="U100" s="44">
        <f t="shared" si="26"/>
        <v>-18.233958999999999</v>
      </c>
      <c r="V100" s="44">
        <f t="shared" si="27"/>
        <v>0</v>
      </c>
    </row>
    <row r="101" spans="2:22" x14ac:dyDescent="0.25">
      <c r="B101">
        <v>9605020000</v>
      </c>
      <c r="C101">
        <v>-8.9244594999999993</v>
      </c>
      <c r="E101" s="6">
        <f t="shared" si="14"/>
        <v>9.8047599999999999</v>
      </c>
      <c r="F101" s="6">
        <f t="shared" si="15"/>
        <v>-8.8564243000000005</v>
      </c>
      <c r="G101" s="44">
        <f t="shared" si="16"/>
        <v>-8.8821688000000005</v>
      </c>
      <c r="H101" s="44">
        <f t="shared" si="17"/>
        <v>-10.044062</v>
      </c>
      <c r="I101" s="44">
        <f t="shared" si="18"/>
        <v>-14.65143</v>
      </c>
      <c r="J101" s="44">
        <f t="shared" si="19"/>
        <v>-18.263732999999998</v>
      </c>
      <c r="K101" s="44">
        <f t="shared" si="20"/>
        <v>0</v>
      </c>
      <c r="M101">
        <v>9605020000</v>
      </c>
      <c r="N101">
        <v>-9.9020604999999993</v>
      </c>
      <c r="P101" s="6">
        <f t="shared" si="21"/>
        <v>9.8047599999999999</v>
      </c>
      <c r="Q101" s="6">
        <f t="shared" si="22"/>
        <v>-9.9020405</v>
      </c>
      <c r="R101" s="44">
        <f t="shared" si="23"/>
        <v>-10.151418</v>
      </c>
      <c r="S101" s="44">
        <f t="shared" si="24"/>
        <v>-10.959059</v>
      </c>
      <c r="T101" s="44">
        <f t="shared" si="25"/>
        <v>-13.376443</v>
      </c>
      <c r="U101" s="44">
        <f t="shared" si="26"/>
        <v>-18.470535000000002</v>
      </c>
      <c r="V101" s="44">
        <f t="shared" si="27"/>
        <v>0</v>
      </c>
    </row>
    <row r="102" spans="2:22" x14ac:dyDescent="0.25">
      <c r="B102">
        <v>9654955000</v>
      </c>
      <c r="C102">
        <v>-8.9077616000000006</v>
      </c>
      <c r="E102" s="6">
        <f t="shared" si="14"/>
        <v>9.8546949999999995</v>
      </c>
      <c r="F102" s="6">
        <f t="shared" si="15"/>
        <v>-8.8373241</v>
      </c>
      <c r="G102" s="44">
        <f t="shared" si="16"/>
        <v>-8.8713961000000001</v>
      </c>
      <c r="H102" s="44">
        <f t="shared" si="17"/>
        <v>-10.086335999999999</v>
      </c>
      <c r="I102" s="44">
        <f t="shared" si="18"/>
        <v>-14.809189999999999</v>
      </c>
      <c r="J102" s="44">
        <f t="shared" si="19"/>
        <v>-18.289719000000002</v>
      </c>
      <c r="K102" s="44">
        <f t="shared" si="20"/>
        <v>0</v>
      </c>
      <c r="M102">
        <v>9654955000</v>
      </c>
      <c r="N102">
        <v>-9.8994198000000004</v>
      </c>
      <c r="P102" s="6">
        <f t="shared" si="21"/>
        <v>9.8546949999999995</v>
      </c>
      <c r="Q102" s="6">
        <f t="shared" si="22"/>
        <v>-9.8988551999999999</v>
      </c>
      <c r="R102" s="44">
        <f t="shared" si="23"/>
        <v>-10.153316</v>
      </c>
      <c r="S102" s="44">
        <f t="shared" si="24"/>
        <v>-10.977653999999999</v>
      </c>
      <c r="T102" s="44">
        <f t="shared" si="25"/>
        <v>-13.417028</v>
      </c>
      <c r="U102" s="44">
        <f t="shared" si="26"/>
        <v>-18.552795</v>
      </c>
      <c r="V102" s="44">
        <f t="shared" si="27"/>
        <v>0</v>
      </c>
    </row>
    <row r="103" spans="2:22" x14ac:dyDescent="0.25">
      <c r="B103">
        <v>9704890000</v>
      </c>
      <c r="C103">
        <v>-8.8980388999999995</v>
      </c>
      <c r="E103" s="6">
        <f t="shared" si="14"/>
        <v>9.9046299999999992</v>
      </c>
      <c r="F103" s="6">
        <f t="shared" si="15"/>
        <v>-8.8211364999999997</v>
      </c>
      <c r="G103" s="44">
        <f t="shared" si="16"/>
        <v>-8.8605432999999998</v>
      </c>
      <c r="H103" s="44">
        <f t="shared" si="17"/>
        <v>-10.099073000000001</v>
      </c>
      <c r="I103" s="44">
        <f t="shared" si="18"/>
        <v>-14.902794</v>
      </c>
      <c r="J103" s="44">
        <f t="shared" si="19"/>
        <v>-18.291708</v>
      </c>
      <c r="K103" s="44">
        <f t="shared" si="20"/>
        <v>0</v>
      </c>
      <c r="M103">
        <v>9704890000</v>
      </c>
      <c r="N103">
        <v>-9.9065799999999999</v>
      </c>
      <c r="P103" s="6">
        <f t="shared" si="21"/>
        <v>9.9046299999999992</v>
      </c>
      <c r="Q103" s="6">
        <f t="shared" si="22"/>
        <v>-9.8934669</v>
      </c>
      <c r="R103" s="44">
        <f t="shared" si="23"/>
        <v>-10.142799</v>
      </c>
      <c r="S103" s="44">
        <f t="shared" si="24"/>
        <v>-10.955683000000001</v>
      </c>
      <c r="T103" s="44">
        <f t="shared" si="25"/>
        <v>-13.348625999999999</v>
      </c>
      <c r="U103" s="44">
        <f t="shared" si="26"/>
        <v>-18.422934000000001</v>
      </c>
      <c r="V103" s="44">
        <f t="shared" si="27"/>
        <v>0</v>
      </c>
    </row>
    <row r="104" spans="2:22" x14ac:dyDescent="0.25">
      <c r="B104">
        <v>9754825000</v>
      </c>
      <c r="C104">
        <v>-8.8758754999999994</v>
      </c>
      <c r="E104" s="6">
        <f t="shared" si="14"/>
        <v>9.9545650000000006</v>
      </c>
      <c r="F104" s="6">
        <f t="shared" si="15"/>
        <v>-8.8007469</v>
      </c>
      <c r="G104" s="44">
        <f t="shared" si="16"/>
        <v>-8.8366003000000006</v>
      </c>
      <c r="H104" s="44">
        <f t="shared" si="17"/>
        <v>-10.025764000000001</v>
      </c>
      <c r="I104" s="44">
        <f t="shared" si="18"/>
        <v>-14.752867</v>
      </c>
      <c r="J104" s="44">
        <f t="shared" si="19"/>
        <v>-18.210083000000001</v>
      </c>
      <c r="K104" s="44">
        <f t="shared" si="20"/>
        <v>0</v>
      </c>
      <c r="M104">
        <v>9754825000</v>
      </c>
      <c r="N104">
        <v>-9.9042853999999991</v>
      </c>
      <c r="P104" s="6">
        <f t="shared" si="21"/>
        <v>9.9545650000000006</v>
      </c>
      <c r="Q104" s="6">
        <f t="shared" si="22"/>
        <v>-9.8854723</v>
      </c>
      <c r="R104" s="44">
        <f t="shared" si="23"/>
        <v>-10.129548</v>
      </c>
      <c r="S104" s="44">
        <f t="shared" si="24"/>
        <v>-10.930180999999999</v>
      </c>
      <c r="T104" s="44">
        <f t="shared" si="25"/>
        <v>-13.253911</v>
      </c>
      <c r="U104" s="44">
        <f t="shared" si="26"/>
        <v>-18.261783999999999</v>
      </c>
      <c r="V104" s="44">
        <f t="shared" si="27"/>
        <v>0</v>
      </c>
    </row>
    <row r="105" spans="2:22" x14ac:dyDescent="0.25">
      <c r="B105">
        <v>9804760000</v>
      </c>
      <c r="C105">
        <v>-8.8564243000000005</v>
      </c>
      <c r="E105" s="6">
        <f t="shared" si="14"/>
        <v>10.0045</v>
      </c>
      <c r="F105" s="6">
        <f t="shared" si="15"/>
        <v>-8.7818584000000008</v>
      </c>
      <c r="G105" s="44">
        <f t="shared" si="16"/>
        <v>-8.8076676999999997</v>
      </c>
      <c r="H105" s="44">
        <f t="shared" si="17"/>
        <v>-9.8966322000000009</v>
      </c>
      <c r="I105" s="44">
        <f t="shared" si="18"/>
        <v>-14.466874000000001</v>
      </c>
      <c r="J105" s="44">
        <f t="shared" si="19"/>
        <v>-18.077981999999999</v>
      </c>
      <c r="K105" s="44">
        <f t="shared" si="20"/>
        <v>0</v>
      </c>
      <c r="M105">
        <v>9804760000</v>
      </c>
      <c r="N105">
        <v>-9.9020405</v>
      </c>
      <c r="P105" s="6">
        <f t="shared" si="21"/>
        <v>10.0045</v>
      </c>
      <c r="Q105" s="6">
        <f t="shared" si="22"/>
        <v>-9.8784741999999994</v>
      </c>
      <c r="R105" s="44">
        <f t="shared" si="23"/>
        <v>-10.11509</v>
      </c>
      <c r="S105" s="44">
        <f t="shared" si="24"/>
        <v>-10.900164</v>
      </c>
      <c r="T105" s="44">
        <f t="shared" si="25"/>
        <v>-13.170188</v>
      </c>
      <c r="U105" s="44">
        <f t="shared" si="26"/>
        <v>-18.17362</v>
      </c>
      <c r="V105" s="44">
        <f t="shared" si="27"/>
        <v>0</v>
      </c>
    </row>
    <row r="106" spans="2:22" x14ac:dyDescent="0.25">
      <c r="B106">
        <v>9854695000</v>
      </c>
      <c r="C106">
        <v>-8.8373241</v>
      </c>
      <c r="E106" s="6">
        <f t="shared" si="14"/>
        <v>10.054435</v>
      </c>
      <c r="F106" s="6">
        <f t="shared" si="15"/>
        <v>-8.7650366000000002</v>
      </c>
      <c r="G106" s="44">
        <f t="shared" si="16"/>
        <v>-8.7828665000000008</v>
      </c>
      <c r="H106" s="44">
        <f t="shared" si="17"/>
        <v>-9.7628173999999994</v>
      </c>
      <c r="I106" s="44">
        <f t="shared" si="18"/>
        <v>-14.172141999999999</v>
      </c>
      <c r="J106" s="44">
        <f t="shared" si="19"/>
        <v>-17.943825</v>
      </c>
      <c r="K106" s="44">
        <f t="shared" si="20"/>
        <v>0</v>
      </c>
      <c r="M106">
        <v>9854695000</v>
      </c>
      <c r="N106">
        <v>-9.8988551999999999</v>
      </c>
      <c r="P106" s="6">
        <f t="shared" si="21"/>
        <v>10.054435</v>
      </c>
      <c r="Q106" s="6">
        <f t="shared" si="22"/>
        <v>-9.8887215000000008</v>
      </c>
      <c r="R106" s="44">
        <f t="shared" si="23"/>
        <v>-10.122672</v>
      </c>
      <c r="S106" s="44">
        <f t="shared" si="24"/>
        <v>-10.939408</v>
      </c>
      <c r="T106" s="44">
        <f t="shared" si="25"/>
        <v>-13.233677</v>
      </c>
      <c r="U106" s="44">
        <f t="shared" si="26"/>
        <v>-18.263527</v>
      </c>
      <c r="V106" s="44">
        <f t="shared" si="27"/>
        <v>0</v>
      </c>
    </row>
    <row r="107" spans="2:22" x14ac:dyDescent="0.25">
      <c r="B107">
        <v>9904630000</v>
      </c>
      <c r="C107">
        <v>-8.8211364999999997</v>
      </c>
      <c r="E107" s="6">
        <f t="shared" si="14"/>
        <v>10.104369999999999</v>
      </c>
      <c r="F107" s="6">
        <f t="shared" si="15"/>
        <v>-8.7457227999999994</v>
      </c>
      <c r="G107" s="44">
        <f t="shared" si="16"/>
        <v>-8.7648363000000007</v>
      </c>
      <c r="H107" s="44">
        <f t="shared" si="17"/>
        <v>-9.7197533000000007</v>
      </c>
      <c r="I107" s="44">
        <f t="shared" si="18"/>
        <v>-14.105672</v>
      </c>
      <c r="J107" s="44">
        <f t="shared" si="19"/>
        <v>-17.87933</v>
      </c>
      <c r="K107" s="44">
        <f t="shared" si="20"/>
        <v>0</v>
      </c>
      <c r="M107">
        <v>9904630000</v>
      </c>
      <c r="N107">
        <v>-9.8934669</v>
      </c>
      <c r="P107" s="6">
        <f t="shared" si="21"/>
        <v>10.104369999999999</v>
      </c>
      <c r="Q107" s="6">
        <f t="shared" si="22"/>
        <v>-9.8856515999999992</v>
      </c>
      <c r="R107" s="44">
        <f t="shared" si="23"/>
        <v>-10.127219999999999</v>
      </c>
      <c r="S107" s="44">
        <f t="shared" si="24"/>
        <v>-11.002973000000001</v>
      </c>
      <c r="T107" s="44">
        <f t="shared" si="25"/>
        <v>-13.419411999999999</v>
      </c>
      <c r="U107" s="44">
        <f t="shared" si="26"/>
        <v>-18.550343000000002</v>
      </c>
      <c r="V107" s="44">
        <f t="shared" si="27"/>
        <v>0</v>
      </c>
    </row>
    <row r="108" spans="2:22" x14ac:dyDescent="0.25">
      <c r="B108">
        <v>9954565000</v>
      </c>
      <c r="C108">
        <v>-8.8007469</v>
      </c>
      <c r="E108" s="6">
        <f t="shared" si="14"/>
        <v>10.154305000000001</v>
      </c>
      <c r="F108" s="6">
        <f t="shared" si="15"/>
        <v>-8.7227621000000006</v>
      </c>
      <c r="G108" s="44">
        <f t="shared" si="16"/>
        <v>-8.7486733999999995</v>
      </c>
      <c r="H108" s="44">
        <f t="shared" si="17"/>
        <v>-9.7602633999999995</v>
      </c>
      <c r="I108" s="44">
        <f t="shared" si="18"/>
        <v>-14.254454000000001</v>
      </c>
      <c r="J108" s="44">
        <f t="shared" si="19"/>
        <v>-17.893951000000001</v>
      </c>
      <c r="K108" s="44">
        <f t="shared" si="20"/>
        <v>0</v>
      </c>
      <c r="M108">
        <v>9954565000</v>
      </c>
      <c r="N108">
        <v>-9.8854723</v>
      </c>
      <c r="P108" s="6">
        <f t="shared" si="21"/>
        <v>10.154305000000001</v>
      </c>
      <c r="Q108" s="6">
        <f t="shared" si="22"/>
        <v>-9.8808249999999997</v>
      </c>
      <c r="R108" s="44">
        <f t="shared" si="23"/>
        <v>-10.134867</v>
      </c>
      <c r="S108" s="44">
        <f t="shared" si="24"/>
        <v>-11.087438000000001</v>
      </c>
      <c r="T108" s="44">
        <f t="shared" si="25"/>
        <v>-13.665213</v>
      </c>
      <c r="U108" s="44">
        <f t="shared" si="26"/>
        <v>-18.921803000000001</v>
      </c>
      <c r="V108" s="44">
        <f t="shared" si="27"/>
        <v>0</v>
      </c>
    </row>
    <row r="109" spans="2:22" x14ac:dyDescent="0.25">
      <c r="B109">
        <v>10004500000</v>
      </c>
      <c r="C109">
        <v>-8.7818584000000008</v>
      </c>
      <c r="E109" s="6">
        <f t="shared" si="14"/>
        <v>10.20424</v>
      </c>
      <c r="F109" s="6">
        <f t="shared" si="15"/>
        <v>-8.7005414999999999</v>
      </c>
      <c r="G109" s="44">
        <f t="shared" si="16"/>
        <v>-8.7391995999999992</v>
      </c>
      <c r="H109" s="44">
        <f t="shared" si="17"/>
        <v>-9.8743896000000007</v>
      </c>
      <c r="I109" s="44">
        <f t="shared" si="18"/>
        <v>-14.584493999999999</v>
      </c>
      <c r="J109" s="44">
        <f t="shared" si="19"/>
        <v>-17.971081000000002</v>
      </c>
      <c r="K109" s="44">
        <f t="shared" si="20"/>
        <v>0</v>
      </c>
      <c r="M109">
        <v>10004500000</v>
      </c>
      <c r="N109">
        <v>-9.8784741999999994</v>
      </c>
      <c r="P109" s="6">
        <f t="shared" si="21"/>
        <v>10.20424</v>
      </c>
      <c r="Q109" s="6">
        <f t="shared" si="22"/>
        <v>-9.8776721999999992</v>
      </c>
      <c r="R109" s="44">
        <f t="shared" si="23"/>
        <v>-10.135676</v>
      </c>
      <c r="S109" s="44">
        <f t="shared" si="24"/>
        <v>-11.134221999999999</v>
      </c>
      <c r="T109" s="44">
        <f t="shared" si="25"/>
        <v>-13.813300999999999</v>
      </c>
      <c r="U109" s="44">
        <f t="shared" si="26"/>
        <v>-19.173939000000001</v>
      </c>
      <c r="V109" s="44">
        <f t="shared" si="27"/>
        <v>0</v>
      </c>
    </row>
    <row r="110" spans="2:22" x14ac:dyDescent="0.25">
      <c r="B110">
        <v>10054435000</v>
      </c>
      <c r="C110">
        <v>-8.7650366000000002</v>
      </c>
      <c r="E110" s="6">
        <f t="shared" si="14"/>
        <v>10.254175</v>
      </c>
      <c r="F110" s="6">
        <f t="shared" si="15"/>
        <v>-8.683465</v>
      </c>
      <c r="G110" s="44">
        <f t="shared" si="16"/>
        <v>-8.7335481999999995</v>
      </c>
      <c r="H110" s="44">
        <f t="shared" si="17"/>
        <v>-9.9691457999999997</v>
      </c>
      <c r="I110" s="44">
        <f t="shared" si="18"/>
        <v>-14.848390999999999</v>
      </c>
      <c r="J110" s="44">
        <f t="shared" si="19"/>
        <v>-18.036739000000001</v>
      </c>
      <c r="K110" s="44">
        <f t="shared" si="20"/>
        <v>0</v>
      </c>
      <c r="M110">
        <v>10054435000</v>
      </c>
      <c r="N110">
        <v>-9.8887215000000008</v>
      </c>
      <c r="P110" s="6">
        <f t="shared" si="21"/>
        <v>10.254175</v>
      </c>
      <c r="Q110" s="6">
        <f t="shared" si="22"/>
        <v>-9.8774823999999999</v>
      </c>
      <c r="R110" s="44">
        <f t="shared" si="23"/>
        <v>-10.136495999999999</v>
      </c>
      <c r="S110" s="44">
        <f t="shared" si="24"/>
        <v>-11.155032</v>
      </c>
      <c r="T110" s="44">
        <f t="shared" si="25"/>
        <v>-13.841614999999999</v>
      </c>
      <c r="U110" s="44">
        <f t="shared" si="26"/>
        <v>-19.224976000000002</v>
      </c>
      <c r="V110" s="44">
        <f t="shared" si="27"/>
        <v>0</v>
      </c>
    </row>
    <row r="111" spans="2:22" x14ac:dyDescent="0.25">
      <c r="B111">
        <v>10104370000</v>
      </c>
      <c r="C111">
        <v>-8.7457227999999994</v>
      </c>
      <c r="E111" s="6">
        <f t="shared" si="14"/>
        <v>10.30411</v>
      </c>
      <c r="F111" s="6">
        <f t="shared" si="15"/>
        <v>-8.6631125999999998</v>
      </c>
      <c r="G111" s="44">
        <f t="shared" si="16"/>
        <v>-8.7195853999999997</v>
      </c>
      <c r="H111" s="44">
        <f t="shared" si="17"/>
        <v>-10.018661</v>
      </c>
      <c r="I111" s="44">
        <f t="shared" si="18"/>
        <v>-15.031841999999999</v>
      </c>
      <c r="J111" s="44">
        <f t="shared" si="19"/>
        <v>-18.062521</v>
      </c>
      <c r="K111" s="44">
        <f t="shared" si="20"/>
        <v>0</v>
      </c>
      <c r="M111">
        <v>10104370000</v>
      </c>
      <c r="N111">
        <v>-9.8856515999999992</v>
      </c>
      <c r="P111" s="6">
        <f t="shared" si="21"/>
        <v>10.30411</v>
      </c>
      <c r="Q111" s="6">
        <f t="shared" si="22"/>
        <v>-9.8581132999999994</v>
      </c>
      <c r="R111" s="44">
        <f t="shared" si="23"/>
        <v>-10.115717999999999</v>
      </c>
      <c r="S111" s="44">
        <f t="shared" si="24"/>
        <v>-11.119066</v>
      </c>
      <c r="T111" s="44">
        <f t="shared" si="25"/>
        <v>-13.756506999999999</v>
      </c>
      <c r="U111" s="44">
        <f t="shared" si="26"/>
        <v>-19.113201</v>
      </c>
      <c r="V111" s="44">
        <f t="shared" si="27"/>
        <v>0</v>
      </c>
    </row>
    <row r="112" spans="2:22" x14ac:dyDescent="0.25">
      <c r="B112">
        <v>10154305000</v>
      </c>
      <c r="C112">
        <v>-8.7227621000000006</v>
      </c>
      <c r="E112" s="6">
        <f t="shared" si="14"/>
        <v>10.354044999999999</v>
      </c>
      <c r="F112" s="6">
        <f t="shared" si="15"/>
        <v>-8.6430492000000001</v>
      </c>
      <c r="G112" s="44">
        <f t="shared" si="16"/>
        <v>-8.6994600000000002</v>
      </c>
      <c r="H112" s="44">
        <f t="shared" si="17"/>
        <v>-10.002801</v>
      </c>
      <c r="I112" s="44">
        <f t="shared" si="18"/>
        <v>-15.050331</v>
      </c>
      <c r="J112" s="44">
        <f t="shared" si="19"/>
        <v>-18.036318000000001</v>
      </c>
      <c r="K112" s="44">
        <f t="shared" si="20"/>
        <v>0</v>
      </c>
      <c r="M112">
        <v>10154305000</v>
      </c>
      <c r="N112">
        <v>-9.8808249999999997</v>
      </c>
      <c r="P112" s="6">
        <f t="shared" si="21"/>
        <v>10.354044999999999</v>
      </c>
      <c r="Q112" s="6">
        <f t="shared" si="22"/>
        <v>-9.8498544999999993</v>
      </c>
      <c r="R112" s="44">
        <f t="shared" si="23"/>
        <v>-10.100550999999999</v>
      </c>
      <c r="S112" s="44">
        <f t="shared" si="24"/>
        <v>-11.090083</v>
      </c>
      <c r="T112" s="44">
        <f t="shared" si="25"/>
        <v>-13.670437</v>
      </c>
      <c r="U112" s="44">
        <f t="shared" si="26"/>
        <v>-18.984542999999999</v>
      </c>
      <c r="V112" s="44">
        <f t="shared" si="27"/>
        <v>0</v>
      </c>
    </row>
    <row r="113" spans="2:22" x14ac:dyDescent="0.25">
      <c r="B113">
        <v>10204240000</v>
      </c>
      <c r="C113">
        <v>-8.7005414999999999</v>
      </c>
      <c r="E113" s="6">
        <f t="shared" si="14"/>
        <v>10.403980000000001</v>
      </c>
      <c r="F113" s="6">
        <f t="shared" si="15"/>
        <v>-8.6243534000000004</v>
      </c>
      <c r="G113" s="44">
        <f t="shared" si="16"/>
        <v>-8.6795138999999999</v>
      </c>
      <c r="H113" s="44">
        <f t="shared" si="17"/>
        <v>-9.9613180000000003</v>
      </c>
      <c r="I113" s="44">
        <f t="shared" si="18"/>
        <v>-14.991606000000001</v>
      </c>
      <c r="J113" s="44">
        <f t="shared" si="19"/>
        <v>-17.977312000000001</v>
      </c>
      <c r="K113" s="44">
        <f t="shared" si="20"/>
        <v>0</v>
      </c>
      <c r="M113">
        <v>10204240000</v>
      </c>
      <c r="N113">
        <v>-9.8776721999999992</v>
      </c>
      <c r="P113" s="6">
        <f t="shared" si="21"/>
        <v>10.403980000000001</v>
      </c>
      <c r="Q113" s="6">
        <f t="shared" si="22"/>
        <v>-9.8490658</v>
      </c>
      <c r="R113" s="44">
        <f t="shared" si="23"/>
        <v>-10.090544</v>
      </c>
      <c r="S113" s="44">
        <f t="shared" si="24"/>
        <v>-11.061090999999999</v>
      </c>
      <c r="T113" s="44">
        <f t="shared" si="25"/>
        <v>-13.592290999999999</v>
      </c>
      <c r="U113" s="44">
        <f t="shared" si="26"/>
        <v>-18.906507000000001</v>
      </c>
      <c r="V113" s="44">
        <f t="shared" si="27"/>
        <v>0</v>
      </c>
    </row>
    <row r="114" spans="2:22" x14ac:dyDescent="0.25">
      <c r="B114">
        <v>10254175000</v>
      </c>
      <c r="C114">
        <v>-8.683465</v>
      </c>
      <c r="E114" s="6">
        <f t="shared" si="14"/>
        <v>10.453915</v>
      </c>
      <c r="F114" s="6">
        <f t="shared" si="15"/>
        <v>-8.6093016000000002</v>
      </c>
      <c r="G114" s="44">
        <f t="shared" si="16"/>
        <v>-8.6613979000000008</v>
      </c>
      <c r="H114" s="44">
        <f t="shared" si="17"/>
        <v>-9.9074650000000002</v>
      </c>
      <c r="I114" s="44">
        <f t="shared" si="18"/>
        <v>-14.902456000000001</v>
      </c>
      <c r="J114" s="44">
        <f t="shared" si="19"/>
        <v>-17.914975999999999</v>
      </c>
      <c r="K114" s="44">
        <f t="shared" si="20"/>
        <v>0</v>
      </c>
      <c r="M114">
        <v>10254175000</v>
      </c>
      <c r="N114">
        <v>-9.8774823999999999</v>
      </c>
      <c r="P114" s="6">
        <f t="shared" si="21"/>
        <v>10.453915</v>
      </c>
      <c r="Q114" s="6">
        <f t="shared" si="22"/>
        <v>-9.8483991999999994</v>
      </c>
      <c r="R114" s="44">
        <f t="shared" si="23"/>
        <v>-10.084866</v>
      </c>
      <c r="S114" s="44">
        <f t="shared" si="24"/>
        <v>-11.050288</v>
      </c>
      <c r="T114" s="44">
        <f t="shared" si="25"/>
        <v>-13.548380999999999</v>
      </c>
      <c r="U114" s="44">
        <f t="shared" si="26"/>
        <v>-18.859821</v>
      </c>
      <c r="V114" s="44">
        <f t="shared" si="27"/>
        <v>0</v>
      </c>
    </row>
    <row r="115" spans="2:22" x14ac:dyDescent="0.25">
      <c r="B115">
        <v>10304110000</v>
      </c>
      <c r="C115">
        <v>-8.6631125999999998</v>
      </c>
      <c r="E115" s="6">
        <f t="shared" si="14"/>
        <v>10.50385</v>
      </c>
      <c r="F115" s="6">
        <f t="shared" si="15"/>
        <v>-8.5915488999999994</v>
      </c>
      <c r="G115" s="44">
        <f t="shared" si="16"/>
        <v>-8.6418409</v>
      </c>
      <c r="H115" s="44">
        <f t="shared" si="17"/>
        <v>-9.8689175000000002</v>
      </c>
      <c r="I115" s="44">
        <f t="shared" si="18"/>
        <v>-14.865603999999999</v>
      </c>
      <c r="J115" s="44">
        <f t="shared" si="19"/>
        <v>-17.860813</v>
      </c>
      <c r="K115" s="44">
        <f t="shared" si="20"/>
        <v>0</v>
      </c>
      <c r="M115">
        <v>10304110000</v>
      </c>
      <c r="N115">
        <v>-9.8581132999999994</v>
      </c>
      <c r="P115" s="6">
        <f t="shared" si="21"/>
        <v>10.50385</v>
      </c>
      <c r="Q115" s="6">
        <f t="shared" si="22"/>
        <v>-9.8451138</v>
      </c>
      <c r="R115" s="44">
        <f t="shared" si="23"/>
        <v>-10.075500999999999</v>
      </c>
      <c r="S115" s="44">
        <f t="shared" si="24"/>
        <v>-11.038821</v>
      </c>
      <c r="T115" s="44">
        <f t="shared" si="25"/>
        <v>-13.531559</v>
      </c>
      <c r="U115" s="44">
        <f t="shared" si="26"/>
        <v>-18.838933999999998</v>
      </c>
      <c r="V115" s="44">
        <f t="shared" si="27"/>
        <v>0</v>
      </c>
    </row>
    <row r="116" spans="2:22" x14ac:dyDescent="0.25">
      <c r="B116">
        <v>10354045000</v>
      </c>
      <c r="C116">
        <v>-8.6430492000000001</v>
      </c>
      <c r="E116" s="6">
        <f t="shared" si="14"/>
        <v>10.553785</v>
      </c>
      <c r="F116" s="6">
        <f t="shared" si="15"/>
        <v>-8.5764350999999994</v>
      </c>
      <c r="G116" s="44">
        <f t="shared" si="16"/>
        <v>-8.6274909999999991</v>
      </c>
      <c r="H116" s="44">
        <f t="shared" si="17"/>
        <v>-9.8531522999999996</v>
      </c>
      <c r="I116" s="44">
        <f t="shared" si="18"/>
        <v>-14.854615000000001</v>
      </c>
      <c r="J116" s="44">
        <f t="shared" si="19"/>
        <v>-17.824439999999999</v>
      </c>
      <c r="K116" s="44">
        <f t="shared" si="20"/>
        <v>0</v>
      </c>
      <c r="M116">
        <v>10354045000</v>
      </c>
      <c r="N116">
        <v>-9.8498544999999993</v>
      </c>
      <c r="P116" s="6">
        <f t="shared" si="21"/>
        <v>10.553785</v>
      </c>
      <c r="Q116" s="6">
        <f t="shared" si="22"/>
        <v>-9.8475332000000009</v>
      </c>
      <c r="R116" s="44">
        <f t="shared" si="23"/>
        <v>-10.075068999999999</v>
      </c>
      <c r="S116" s="44">
        <f t="shared" si="24"/>
        <v>-11.046754999999999</v>
      </c>
      <c r="T116" s="44">
        <f t="shared" si="25"/>
        <v>-13.557945</v>
      </c>
      <c r="U116" s="44">
        <f t="shared" si="26"/>
        <v>-18.850815000000001</v>
      </c>
      <c r="V116" s="44">
        <f t="shared" si="27"/>
        <v>0</v>
      </c>
    </row>
    <row r="117" spans="2:22" x14ac:dyDescent="0.25">
      <c r="B117">
        <v>10403980000</v>
      </c>
      <c r="C117">
        <v>-8.6243534000000004</v>
      </c>
      <c r="E117" s="6">
        <f t="shared" si="14"/>
        <v>10.603719999999999</v>
      </c>
      <c r="F117" s="6">
        <f t="shared" si="15"/>
        <v>-8.5618943999999999</v>
      </c>
      <c r="G117" s="44">
        <f t="shared" si="16"/>
        <v>-8.6131820999999995</v>
      </c>
      <c r="H117" s="44">
        <f t="shared" si="17"/>
        <v>-9.8427161999999999</v>
      </c>
      <c r="I117" s="44">
        <f t="shared" si="18"/>
        <v>-14.846090999999999</v>
      </c>
      <c r="J117" s="44">
        <f t="shared" si="19"/>
        <v>-17.786038999999999</v>
      </c>
      <c r="K117" s="44">
        <f t="shared" si="20"/>
        <v>0</v>
      </c>
      <c r="M117">
        <v>10403980000</v>
      </c>
      <c r="N117">
        <v>-9.8490658</v>
      </c>
      <c r="P117" s="6">
        <f t="shared" si="21"/>
        <v>10.603719999999999</v>
      </c>
      <c r="Q117" s="6">
        <f t="shared" si="22"/>
        <v>-9.8529204999999997</v>
      </c>
      <c r="R117" s="44">
        <f t="shared" si="23"/>
        <v>-10.076021000000001</v>
      </c>
      <c r="S117" s="44">
        <f t="shared" si="24"/>
        <v>-11.047508000000001</v>
      </c>
      <c r="T117" s="44">
        <f t="shared" si="25"/>
        <v>-13.569917999999999</v>
      </c>
      <c r="U117" s="44">
        <f t="shared" si="26"/>
        <v>-18.875992</v>
      </c>
      <c r="V117" s="44">
        <f t="shared" si="27"/>
        <v>0</v>
      </c>
    </row>
    <row r="118" spans="2:22" x14ac:dyDescent="0.25">
      <c r="B118">
        <v>10453915000</v>
      </c>
      <c r="C118">
        <v>-8.6093016000000002</v>
      </c>
      <c r="E118" s="6">
        <f t="shared" si="14"/>
        <v>10.653655000000001</v>
      </c>
      <c r="F118" s="6">
        <f t="shared" si="15"/>
        <v>-8.5503397000000003</v>
      </c>
      <c r="G118" s="44">
        <f t="shared" si="16"/>
        <v>-8.6021003999999994</v>
      </c>
      <c r="H118" s="44">
        <f t="shared" si="17"/>
        <v>-9.8304948999999997</v>
      </c>
      <c r="I118" s="44">
        <f t="shared" si="18"/>
        <v>-14.831363</v>
      </c>
      <c r="J118" s="44">
        <f t="shared" si="19"/>
        <v>-17.754269000000001</v>
      </c>
      <c r="K118" s="44">
        <f t="shared" si="20"/>
        <v>0</v>
      </c>
      <c r="M118">
        <v>10453915000</v>
      </c>
      <c r="N118">
        <v>-9.8483991999999994</v>
      </c>
      <c r="P118" s="6">
        <f t="shared" si="21"/>
        <v>10.653655000000001</v>
      </c>
      <c r="Q118" s="6">
        <f t="shared" si="22"/>
        <v>-9.8579434999999993</v>
      </c>
      <c r="R118" s="44">
        <f t="shared" si="23"/>
        <v>-10.079090000000001</v>
      </c>
      <c r="S118" s="44">
        <f t="shared" si="24"/>
        <v>-11.059202000000001</v>
      </c>
      <c r="T118" s="44">
        <f t="shared" si="25"/>
        <v>-13.595264999999999</v>
      </c>
      <c r="U118" s="44">
        <f t="shared" si="26"/>
        <v>-18.906867999999999</v>
      </c>
      <c r="V118" s="44">
        <f t="shared" si="27"/>
        <v>0</v>
      </c>
    </row>
    <row r="119" spans="2:22" x14ac:dyDescent="0.25">
      <c r="B119">
        <v>10503850000</v>
      </c>
      <c r="C119">
        <v>-8.5915488999999994</v>
      </c>
      <c r="E119" s="6">
        <f t="shared" si="14"/>
        <v>10.70359</v>
      </c>
      <c r="F119" s="6">
        <f t="shared" si="15"/>
        <v>-8.5356579000000004</v>
      </c>
      <c r="G119" s="44">
        <f t="shared" si="16"/>
        <v>-8.5910262999999993</v>
      </c>
      <c r="H119" s="44">
        <f t="shared" si="17"/>
        <v>-9.8402595999999996</v>
      </c>
      <c r="I119" s="44">
        <f t="shared" si="18"/>
        <v>-14.861302999999999</v>
      </c>
      <c r="J119" s="44">
        <f t="shared" si="19"/>
        <v>-17.734213</v>
      </c>
      <c r="K119" s="44">
        <f t="shared" si="20"/>
        <v>0</v>
      </c>
      <c r="M119">
        <v>10503850000</v>
      </c>
      <c r="N119">
        <v>-9.8451138</v>
      </c>
      <c r="P119" s="6">
        <f t="shared" si="21"/>
        <v>10.70359</v>
      </c>
      <c r="Q119" s="6">
        <f t="shared" si="22"/>
        <v>-9.8596333999999999</v>
      </c>
      <c r="R119" s="44">
        <f t="shared" si="23"/>
        <v>-10.076617000000001</v>
      </c>
      <c r="S119" s="44">
        <f t="shared" si="24"/>
        <v>-11.060886</v>
      </c>
      <c r="T119" s="44">
        <f t="shared" si="25"/>
        <v>-13.622954</v>
      </c>
      <c r="U119" s="44">
        <f t="shared" si="26"/>
        <v>-18.936426000000001</v>
      </c>
      <c r="V119" s="44">
        <f t="shared" si="27"/>
        <v>0</v>
      </c>
    </row>
    <row r="120" spans="2:22" x14ac:dyDescent="0.25">
      <c r="B120">
        <v>10553785000</v>
      </c>
      <c r="C120">
        <v>-8.5764350999999994</v>
      </c>
      <c r="E120" s="6">
        <f t="shared" si="14"/>
        <v>10.753525</v>
      </c>
      <c r="F120" s="6">
        <f t="shared" si="15"/>
        <v>-8.5277013999999998</v>
      </c>
      <c r="G120" s="44">
        <f t="shared" si="16"/>
        <v>-8.5923452000000005</v>
      </c>
      <c r="H120" s="44">
        <f t="shared" si="17"/>
        <v>-9.8990621999999995</v>
      </c>
      <c r="I120" s="44">
        <f t="shared" si="18"/>
        <v>-14.941858</v>
      </c>
      <c r="J120" s="44">
        <f t="shared" si="19"/>
        <v>-17.749178000000001</v>
      </c>
      <c r="K120" s="44">
        <f t="shared" si="20"/>
        <v>0</v>
      </c>
      <c r="M120">
        <v>10553785000</v>
      </c>
      <c r="N120">
        <v>-9.8475332000000009</v>
      </c>
      <c r="P120" s="6">
        <f t="shared" si="21"/>
        <v>10.753525</v>
      </c>
      <c r="Q120" s="6">
        <f t="shared" si="22"/>
        <v>-9.8711967000000005</v>
      </c>
      <c r="R120" s="44">
        <f t="shared" si="23"/>
        <v>-10.085813999999999</v>
      </c>
      <c r="S120" s="44">
        <f t="shared" si="24"/>
        <v>-11.076352</v>
      </c>
      <c r="T120" s="44">
        <f t="shared" si="25"/>
        <v>-13.668051999999999</v>
      </c>
      <c r="U120" s="44">
        <f t="shared" si="26"/>
        <v>-18.958303000000001</v>
      </c>
      <c r="V120" s="44">
        <f t="shared" si="27"/>
        <v>0</v>
      </c>
    </row>
    <row r="121" spans="2:22" x14ac:dyDescent="0.25">
      <c r="B121">
        <v>10603720000</v>
      </c>
      <c r="C121">
        <v>-8.5618943999999999</v>
      </c>
      <c r="E121" s="6">
        <f t="shared" si="14"/>
        <v>10.803459999999999</v>
      </c>
      <c r="F121" s="6">
        <f t="shared" si="15"/>
        <v>-8.5136050999999995</v>
      </c>
      <c r="G121" s="44">
        <f t="shared" si="16"/>
        <v>-8.5839844000000003</v>
      </c>
      <c r="H121" s="44">
        <f t="shared" si="17"/>
        <v>-9.9469404000000008</v>
      </c>
      <c r="I121" s="44">
        <f t="shared" si="18"/>
        <v>-15.022505000000001</v>
      </c>
      <c r="J121" s="44">
        <f t="shared" si="19"/>
        <v>-17.757259000000001</v>
      </c>
      <c r="K121" s="44">
        <f t="shared" si="20"/>
        <v>0</v>
      </c>
      <c r="M121">
        <v>10603720000</v>
      </c>
      <c r="N121">
        <v>-9.8529204999999997</v>
      </c>
      <c r="P121" s="6">
        <f t="shared" si="21"/>
        <v>10.803459999999999</v>
      </c>
      <c r="Q121" s="6">
        <f t="shared" si="22"/>
        <v>-9.8726149000000003</v>
      </c>
      <c r="R121" s="44">
        <f t="shared" si="23"/>
        <v>-10.079105</v>
      </c>
      <c r="S121" s="44">
        <f t="shared" si="24"/>
        <v>-11.047939</v>
      </c>
      <c r="T121" s="44">
        <f t="shared" si="25"/>
        <v>-13.627704</v>
      </c>
      <c r="U121" s="44">
        <f t="shared" si="26"/>
        <v>-18.890761999999999</v>
      </c>
      <c r="V121" s="44">
        <f t="shared" si="27"/>
        <v>0</v>
      </c>
    </row>
    <row r="122" spans="2:22" x14ac:dyDescent="0.25">
      <c r="B122">
        <v>10653655000</v>
      </c>
      <c r="C122">
        <v>-8.5503397000000003</v>
      </c>
      <c r="E122" s="6">
        <f t="shared" si="14"/>
        <v>10.853395000000001</v>
      </c>
      <c r="F122" s="6">
        <f t="shared" si="15"/>
        <v>-8.5025081999999994</v>
      </c>
      <c r="G122" s="44">
        <f t="shared" si="16"/>
        <v>-8.5758352000000002</v>
      </c>
      <c r="H122" s="44">
        <f t="shared" si="17"/>
        <v>-9.9529437999999999</v>
      </c>
      <c r="I122" s="44">
        <f t="shared" si="18"/>
        <v>-15.047995999999999</v>
      </c>
      <c r="J122" s="44">
        <f t="shared" si="19"/>
        <v>-17.741983000000001</v>
      </c>
      <c r="K122" s="44">
        <f t="shared" si="20"/>
        <v>0</v>
      </c>
      <c r="M122">
        <v>10653655000</v>
      </c>
      <c r="N122">
        <v>-9.8579434999999993</v>
      </c>
      <c r="P122" s="6">
        <f t="shared" si="21"/>
        <v>10.853395000000001</v>
      </c>
      <c r="Q122" s="6">
        <f t="shared" si="22"/>
        <v>-9.8757705999999992</v>
      </c>
      <c r="R122" s="44">
        <f t="shared" si="23"/>
        <v>-10.072977</v>
      </c>
      <c r="S122" s="44">
        <f t="shared" si="24"/>
        <v>-11.005420000000001</v>
      </c>
      <c r="T122" s="44">
        <f t="shared" si="25"/>
        <v>-13.530301</v>
      </c>
      <c r="U122" s="44">
        <f t="shared" si="26"/>
        <v>-18.705476999999998</v>
      </c>
      <c r="V122" s="44">
        <f t="shared" si="27"/>
        <v>0</v>
      </c>
    </row>
    <row r="123" spans="2:22" x14ac:dyDescent="0.25">
      <c r="B123">
        <v>10703590000</v>
      </c>
      <c r="C123">
        <v>-8.5356579000000004</v>
      </c>
      <c r="E123" s="6">
        <f t="shared" si="14"/>
        <v>10.90333</v>
      </c>
      <c r="F123" s="6">
        <f t="shared" si="15"/>
        <v>-8.4915342000000003</v>
      </c>
      <c r="G123" s="44">
        <f t="shared" si="16"/>
        <v>-8.5646114000000004</v>
      </c>
      <c r="H123" s="44">
        <f t="shared" si="17"/>
        <v>-9.9034022999999998</v>
      </c>
      <c r="I123" s="44">
        <f t="shared" si="18"/>
        <v>-14.938922</v>
      </c>
      <c r="J123" s="44">
        <f t="shared" si="19"/>
        <v>-17.676929000000001</v>
      </c>
      <c r="K123" s="44">
        <f t="shared" si="20"/>
        <v>0</v>
      </c>
      <c r="M123">
        <v>10703590000</v>
      </c>
      <c r="N123">
        <v>-9.8596333999999999</v>
      </c>
      <c r="P123" s="6">
        <f t="shared" si="21"/>
        <v>10.90333</v>
      </c>
      <c r="Q123" s="6">
        <f t="shared" si="22"/>
        <v>-9.8779906999999998</v>
      </c>
      <c r="R123" s="44">
        <f t="shared" si="23"/>
        <v>-10.067418999999999</v>
      </c>
      <c r="S123" s="44">
        <f t="shared" si="24"/>
        <v>-10.962222000000001</v>
      </c>
      <c r="T123" s="44">
        <f t="shared" si="25"/>
        <v>-13.42065</v>
      </c>
      <c r="U123" s="44">
        <f t="shared" si="26"/>
        <v>-18.512488999999999</v>
      </c>
      <c r="V123" s="44">
        <f t="shared" si="27"/>
        <v>0</v>
      </c>
    </row>
    <row r="124" spans="2:22" x14ac:dyDescent="0.25">
      <c r="B124">
        <v>10753525000</v>
      </c>
      <c r="C124">
        <v>-8.5277013999999998</v>
      </c>
      <c r="E124" s="6">
        <f t="shared" si="14"/>
        <v>10.953265</v>
      </c>
      <c r="F124" s="6">
        <f t="shared" si="15"/>
        <v>-8.4827843000000005</v>
      </c>
      <c r="G124" s="44">
        <f t="shared" si="16"/>
        <v>-8.5531149000000006</v>
      </c>
      <c r="H124" s="44">
        <f t="shared" si="17"/>
        <v>-9.8147935999999998</v>
      </c>
      <c r="I124" s="44">
        <f t="shared" si="18"/>
        <v>-14.750660999999999</v>
      </c>
      <c r="J124" s="44">
        <f t="shared" si="19"/>
        <v>-17.581968</v>
      </c>
      <c r="K124" s="44">
        <f t="shared" si="20"/>
        <v>0</v>
      </c>
      <c r="M124">
        <v>10753525000</v>
      </c>
      <c r="N124">
        <v>-9.8711967000000005</v>
      </c>
      <c r="P124" s="6">
        <f t="shared" si="21"/>
        <v>10.953265</v>
      </c>
      <c r="Q124" s="6">
        <f t="shared" si="22"/>
        <v>-9.8843098000000005</v>
      </c>
      <c r="R124" s="44">
        <f t="shared" si="23"/>
        <v>-10.071437</v>
      </c>
      <c r="S124" s="44">
        <f t="shared" si="24"/>
        <v>-10.956103000000001</v>
      </c>
      <c r="T124" s="44">
        <f t="shared" si="25"/>
        <v>-13.392452</v>
      </c>
      <c r="U124" s="44">
        <f t="shared" si="26"/>
        <v>-18.429983</v>
      </c>
      <c r="V124" s="44">
        <f t="shared" si="27"/>
        <v>0</v>
      </c>
    </row>
    <row r="125" spans="2:22" x14ac:dyDescent="0.25">
      <c r="B125">
        <v>10803460000</v>
      </c>
      <c r="C125">
        <v>-8.5136050999999995</v>
      </c>
      <c r="E125" s="6">
        <f t="shared" si="14"/>
        <v>11.0032</v>
      </c>
      <c r="F125" s="6">
        <f t="shared" si="15"/>
        <v>-8.4678669000000006</v>
      </c>
      <c r="G125" s="44">
        <f t="shared" si="16"/>
        <v>-8.5327023999999998</v>
      </c>
      <c r="H125" s="44">
        <f t="shared" si="17"/>
        <v>-9.7235498000000007</v>
      </c>
      <c r="I125" s="44">
        <f t="shared" si="18"/>
        <v>-14.602054000000001</v>
      </c>
      <c r="J125" s="44">
        <f t="shared" si="19"/>
        <v>-17.488726</v>
      </c>
      <c r="K125" s="44">
        <f t="shared" si="20"/>
        <v>0</v>
      </c>
      <c r="M125">
        <v>10803460000</v>
      </c>
      <c r="N125">
        <v>-9.8726149000000003</v>
      </c>
      <c r="P125" s="6">
        <f t="shared" si="21"/>
        <v>11.0032</v>
      </c>
      <c r="Q125" s="6">
        <f t="shared" si="22"/>
        <v>-9.8798943000000001</v>
      </c>
      <c r="R125" s="44">
        <f t="shared" si="23"/>
        <v>-10.067798</v>
      </c>
      <c r="S125" s="44">
        <f t="shared" si="24"/>
        <v>-10.961549</v>
      </c>
      <c r="T125" s="44">
        <f t="shared" si="25"/>
        <v>-13.420382999999999</v>
      </c>
      <c r="U125" s="44">
        <f t="shared" si="26"/>
        <v>-18.466578999999999</v>
      </c>
      <c r="V125" s="44">
        <f t="shared" si="27"/>
        <v>0</v>
      </c>
    </row>
    <row r="126" spans="2:22" x14ac:dyDescent="0.25">
      <c r="B126">
        <v>10853395000</v>
      </c>
      <c r="C126">
        <v>-8.5025081999999994</v>
      </c>
      <c r="E126" s="6">
        <f t="shared" si="14"/>
        <v>11.053134999999999</v>
      </c>
      <c r="F126" s="6">
        <f t="shared" si="15"/>
        <v>-8.4543333000000001</v>
      </c>
      <c r="G126" s="44">
        <f t="shared" si="16"/>
        <v>-8.5199928000000007</v>
      </c>
      <c r="H126" s="44">
        <f t="shared" si="17"/>
        <v>-9.6911821000000007</v>
      </c>
      <c r="I126" s="44">
        <f t="shared" si="18"/>
        <v>-14.561105</v>
      </c>
      <c r="J126" s="44">
        <f t="shared" si="19"/>
        <v>-17.4438</v>
      </c>
      <c r="K126" s="44">
        <f t="shared" si="20"/>
        <v>0</v>
      </c>
      <c r="M126">
        <v>10853395000</v>
      </c>
      <c r="N126">
        <v>-9.8757705999999992</v>
      </c>
      <c r="P126" s="6">
        <f t="shared" si="21"/>
        <v>11.053134999999999</v>
      </c>
      <c r="Q126" s="6">
        <f t="shared" si="22"/>
        <v>-9.8786725999999998</v>
      </c>
      <c r="R126" s="44">
        <f t="shared" si="23"/>
        <v>-10.070033</v>
      </c>
      <c r="S126" s="44">
        <f t="shared" si="24"/>
        <v>-10.983585</v>
      </c>
      <c r="T126" s="44">
        <f t="shared" si="25"/>
        <v>-13.488106999999999</v>
      </c>
      <c r="U126" s="44">
        <f t="shared" si="26"/>
        <v>-18.581945000000001</v>
      </c>
      <c r="V126" s="44">
        <f t="shared" si="27"/>
        <v>0</v>
      </c>
    </row>
    <row r="127" spans="2:22" x14ac:dyDescent="0.25">
      <c r="B127">
        <v>10903330000</v>
      </c>
      <c r="C127">
        <v>-8.4915342000000003</v>
      </c>
      <c r="E127" s="6">
        <f t="shared" si="14"/>
        <v>11.103070000000001</v>
      </c>
      <c r="F127" s="6">
        <f t="shared" si="15"/>
        <v>-8.4440041000000008</v>
      </c>
      <c r="G127" s="44">
        <f t="shared" si="16"/>
        <v>-8.5169896999999999</v>
      </c>
      <c r="H127" s="44">
        <f t="shared" si="17"/>
        <v>-9.7329472999999993</v>
      </c>
      <c r="I127" s="44">
        <f t="shared" si="18"/>
        <v>-14.625612</v>
      </c>
      <c r="J127" s="44">
        <f t="shared" si="19"/>
        <v>-17.454863</v>
      </c>
      <c r="K127" s="44">
        <f t="shared" si="20"/>
        <v>0</v>
      </c>
      <c r="M127">
        <v>10903330000</v>
      </c>
      <c r="N127">
        <v>-9.8779906999999998</v>
      </c>
      <c r="P127" s="6">
        <f t="shared" si="21"/>
        <v>11.103070000000001</v>
      </c>
      <c r="Q127" s="6">
        <f t="shared" si="22"/>
        <v>-9.8750438999999997</v>
      </c>
      <c r="R127" s="44">
        <f t="shared" si="23"/>
        <v>-10.065499000000001</v>
      </c>
      <c r="S127" s="44">
        <f t="shared" si="24"/>
        <v>-10.980458</v>
      </c>
      <c r="T127" s="44">
        <f t="shared" si="25"/>
        <v>-13.495914000000001</v>
      </c>
      <c r="U127" s="44">
        <f t="shared" si="26"/>
        <v>-18.595547</v>
      </c>
      <c r="V127" s="44">
        <f t="shared" si="27"/>
        <v>0</v>
      </c>
    </row>
    <row r="128" spans="2:22" x14ac:dyDescent="0.25">
      <c r="B128">
        <v>10953265000</v>
      </c>
      <c r="C128">
        <v>-8.4827843000000005</v>
      </c>
      <c r="E128" s="6">
        <f t="shared" si="14"/>
        <v>11.153005</v>
      </c>
      <c r="F128" s="6">
        <f t="shared" si="15"/>
        <v>-8.4315785999999999</v>
      </c>
      <c r="G128" s="44">
        <f t="shared" si="16"/>
        <v>-8.5107107000000006</v>
      </c>
      <c r="H128" s="44">
        <f t="shared" si="17"/>
        <v>-9.7702989999999996</v>
      </c>
      <c r="I128" s="44">
        <f t="shared" si="18"/>
        <v>-14.728903000000001</v>
      </c>
      <c r="J128" s="44">
        <f t="shared" si="19"/>
        <v>-17.476240000000001</v>
      </c>
      <c r="K128" s="44">
        <f t="shared" si="20"/>
        <v>0</v>
      </c>
      <c r="M128">
        <v>10953265000</v>
      </c>
      <c r="N128">
        <v>-9.8843098000000005</v>
      </c>
      <c r="P128" s="6">
        <f t="shared" si="21"/>
        <v>11.153005</v>
      </c>
      <c r="Q128" s="6">
        <f t="shared" si="22"/>
        <v>-9.8702517000000007</v>
      </c>
      <c r="R128" s="44">
        <f t="shared" si="23"/>
        <v>-10.055569999999999</v>
      </c>
      <c r="S128" s="44">
        <f t="shared" si="24"/>
        <v>-10.950431999999999</v>
      </c>
      <c r="T128" s="44">
        <f t="shared" si="25"/>
        <v>-13.437998</v>
      </c>
      <c r="U128" s="44">
        <f t="shared" si="26"/>
        <v>-18.438476999999999</v>
      </c>
      <c r="V128" s="44">
        <f t="shared" si="27"/>
        <v>0</v>
      </c>
    </row>
    <row r="129" spans="2:22" x14ac:dyDescent="0.25">
      <c r="B129">
        <v>11003200000</v>
      </c>
      <c r="C129">
        <v>-8.4678669000000006</v>
      </c>
      <c r="E129" s="6">
        <f t="shared" si="14"/>
        <v>11.20294</v>
      </c>
      <c r="F129" s="6">
        <f t="shared" si="15"/>
        <v>-8.4165068000000005</v>
      </c>
      <c r="G129" s="44">
        <f t="shared" si="16"/>
        <v>-8.4948969000000005</v>
      </c>
      <c r="H129" s="44">
        <f t="shared" si="17"/>
        <v>-9.7487391999999993</v>
      </c>
      <c r="I129" s="44">
        <f t="shared" si="18"/>
        <v>-14.711024</v>
      </c>
      <c r="J129" s="44">
        <f t="shared" si="19"/>
        <v>-17.443216</v>
      </c>
      <c r="K129" s="44">
        <f t="shared" si="20"/>
        <v>0</v>
      </c>
      <c r="M129">
        <v>11003200000</v>
      </c>
      <c r="N129">
        <v>-9.8798943000000001</v>
      </c>
      <c r="P129" s="6">
        <f t="shared" si="21"/>
        <v>11.20294</v>
      </c>
      <c r="Q129" s="6">
        <f t="shared" si="22"/>
        <v>-9.8611307000000004</v>
      </c>
      <c r="R129" s="44">
        <f t="shared" si="23"/>
        <v>-10.039825</v>
      </c>
      <c r="S129" s="44">
        <f t="shared" si="24"/>
        <v>-10.895550999999999</v>
      </c>
      <c r="T129" s="44">
        <f t="shared" si="25"/>
        <v>-13.307919999999999</v>
      </c>
      <c r="U129" s="44">
        <f t="shared" si="26"/>
        <v>-18.192557999999998</v>
      </c>
      <c r="V129" s="44">
        <f t="shared" si="27"/>
        <v>0</v>
      </c>
    </row>
    <row r="130" spans="2:22" x14ac:dyDescent="0.25">
      <c r="B130">
        <v>11053135000</v>
      </c>
      <c r="C130">
        <v>-8.4543333000000001</v>
      </c>
      <c r="E130" s="6">
        <f t="shared" si="14"/>
        <v>11.252875</v>
      </c>
      <c r="F130" s="6">
        <f t="shared" si="15"/>
        <v>-8.4030179999999994</v>
      </c>
      <c r="G130" s="44">
        <f t="shared" si="16"/>
        <v>-8.4761810000000004</v>
      </c>
      <c r="H130" s="44">
        <f t="shared" si="17"/>
        <v>-9.6542559000000008</v>
      </c>
      <c r="I130" s="44">
        <f t="shared" si="18"/>
        <v>-14.509475999999999</v>
      </c>
      <c r="J130" s="44">
        <f t="shared" si="19"/>
        <v>-17.344750999999999</v>
      </c>
      <c r="K130" s="44">
        <f t="shared" si="20"/>
        <v>0</v>
      </c>
      <c r="M130">
        <v>11053135000</v>
      </c>
      <c r="N130">
        <v>-9.8786725999999998</v>
      </c>
      <c r="P130" s="6">
        <f t="shared" si="21"/>
        <v>11.252875</v>
      </c>
      <c r="Q130" s="6">
        <f t="shared" si="22"/>
        <v>-9.8517302999999998</v>
      </c>
      <c r="R130" s="44">
        <f t="shared" si="23"/>
        <v>-10.027889999999999</v>
      </c>
      <c r="S130" s="44">
        <f t="shared" si="24"/>
        <v>-10.853982</v>
      </c>
      <c r="T130" s="44">
        <f t="shared" si="25"/>
        <v>-13.190308999999999</v>
      </c>
      <c r="U130" s="44">
        <f t="shared" si="26"/>
        <v>-17.996078000000001</v>
      </c>
      <c r="V130" s="44">
        <f t="shared" si="27"/>
        <v>0</v>
      </c>
    </row>
    <row r="131" spans="2:22" x14ac:dyDescent="0.25">
      <c r="B131">
        <v>11103070000</v>
      </c>
      <c r="C131">
        <v>-8.4440041000000008</v>
      </c>
      <c r="E131" s="6">
        <f t="shared" si="14"/>
        <v>11.302809999999999</v>
      </c>
      <c r="F131" s="6">
        <f t="shared" si="15"/>
        <v>-8.3971061999999996</v>
      </c>
      <c r="G131" s="44">
        <f t="shared" si="16"/>
        <v>-8.4631480999999997</v>
      </c>
      <c r="H131" s="44">
        <f t="shared" si="17"/>
        <v>-9.5261145000000003</v>
      </c>
      <c r="I131" s="44">
        <f t="shared" si="18"/>
        <v>-14.215854</v>
      </c>
      <c r="J131" s="44">
        <f t="shared" si="19"/>
        <v>-17.216947999999999</v>
      </c>
      <c r="K131" s="44">
        <f t="shared" si="20"/>
        <v>0</v>
      </c>
      <c r="M131">
        <v>11103070000</v>
      </c>
      <c r="N131">
        <v>-9.8750438999999997</v>
      </c>
      <c r="P131" s="6">
        <f t="shared" si="21"/>
        <v>11.302809999999999</v>
      </c>
      <c r="Q131" s="6">
        <f t="shared" si="22"/>
        <v>-9.8484134999999995</v>
      </c>
      <c r="R131" s="44">
        <f t="shared" si="23"/>
        <v>-10.030275</v>
      </c>
      <c r="S131" s="44">
        <f t="shared" si="24"/>
        <v>-10.867445</v>
      </c>
      <c r="T131" s="44">
        <f t="shared" si="25"/>
        <v>-13.180757</v>
      </c>
      <c r="U131" s="44">
        <f t="shared" si="26"/>
        <v>-17.946043</v>
      </c>
      <c r="V131" s="44">
        <f t="shared" si="27"/>
        <v>0</v>
      </c>
    </row>
    <row r="132" spans="2:22" x14ac:dyDescent="0.25">
      <c r="B132">
        <v>11153005000</v>
      </c>
      <c r="C132">
        <v>-8.4315785999999999</v>
      </c>
      <c r="E132" s="6">
        <f t="shared" si="14"/>
        <v>11.352745000000001</v>
      </c>
      <c r="F132" s="6">
        <f t="shared" si="15"/>
        <v>-8.3845910999999997</v>
      </c>
      <c r="G132" s="44">
        <f t="shared" si="16"/>
        <v>-8.4442185999999992</v>
      </c>
      <c r="H132" s="44">
        <f t="shared" si="17"/>
        <v>-9.4103650999999999</v>
      </c>
      <c r="I132" s="44">
        <f t="shared" si="18"/>
        <v>-13.982029000000001</v>
      </c>
      <c r="J132" s="44">
        <f t="shared" si="19"/>
        <v>-17.100985999999999</v>
      </c>
      <c r="K132" s="44">
        <f t="shared" si="20"/>
        <v>0</v>
      </c>
      <c r="M132">
        <v>11153005000</v>
      </c>
      <c r="N132">
        <v>-9.8702517000000007</v>
      </c>
      <c r="P132" s="6">
        <f t="shared" si="21"/>
        <v>11.352745000000001</v>
      </c>
      <c r="Q132" s="6">
        <f t="shared" si="22"/>
        <v>-9.8405743000000001</v>
      </c>
      <c r="R132" s="44">
        <f t="shared" si="23"/>
        <v>-10.032636</v>
      </c>
      <c r="S132" s="44">
        <f t="shared" si="24"/>
        <v>-10.912509</v>
      </c>
      <c r="T132" s="44">
        <f t="shared" si="25"/>
        <v>-13.279301</v>
      </c>
      <c r="U132" s="44">
        <f t="shared" si="26"/>
        <v>-18.096810999999999</v>
      </c>
      <c r="V132" s="44">
        <f t="shared" si="27"/>
        <v>0</v>
      </c>
    </row>
    <row r="133" spans="2:22" x14ac:dyDescent="0.25">
      <c r="B133">
        <v>11202940000</v>
      </c>
      <c r="C133">
        <v>-8.4165068000000005</v>
      </c>
      <c r="E133" s="6">
        <f t="shared" ref="E133:E196" si="28">B137/1000000000</f>
        <v>11.40268</v>
      </c>
      <c r="F133" s="6">
        <f t="shared" ref="F133:F196" si="29">C137</f>
        <v>-8.3760042000000006</v>
      </c>
      <c r="G133" s="44">
        <f t="shared" ref="G133:G196" si="30">C343</f>
        <v>-8.4343146999999998</v>
      </c>
      <c r="H133" s="44">
        <f t="shared" ref="H133:H196" si="31">C549</f>
        <v>-9.3678360000000005</v>
      </c>
      <c r="I133" s="44">
        <f t="shared" ref="I133:I196" si="32">C755</f>
        <v>-13.886971000000001</v>
      </c>
      <c r="J133" s="44">
        <f t="shared" ref="J133:J196" si="33">C961</f>
        <v>-17.040109999999999</v>
      </c>
      <c r="K133" s="44">
        <f t="shared" ref="K133:K196" si="34">C1167</f>
        <v>0</v>
      </c>
      <c r="M133">
        <v>11202940000</v>
      </c>
      <c r="N133">
        <v>-9.8611307000000004</v>
      </c>
      <c r="P133" s="6">
        <f t="shared" si="21"/>
        <v>11.40268</v>
      </c>
      <c r="Q133" s="6">
        <f t="shared" si="22"/>
        <v>-9.8336935000000008</v>
      </c>
      <c r="R133" s="44">
        <f t="shared" si="23"/>
        <v>-10.033657</v>
      </c>
      <c r="S133" s="44">
        <f t="shared" si="24"/>
        <v>-10.954902000000001</v>
      </c>
      <c r="T133" s="44">
        <f t="shared" si="25"/>
        <v>-13.380397</v>
      </c>
      <c r="U133" s="44">
        <f t="shared" si="26"/>
        <v>-18.311627999999999</v>
      </c>
      <c r="V133" s="44">
        <f t="shared" si="27"/>
        <v>0</v>
      </c>
    </row>
    <row r="134" spans="2:22" x14ac:dyDescent="0.25">
      <c r="B134">
        <v>11252875000</v>
      </c>
      <c r="C134">
        <v>-8.4030179999999994</v>
      </c>
      <c r="E134" s="6">
        <f t="shared" si="28"/>
        <v>11.452615</v>
      </c>
      <c r="F134" s="6">
        <f t="shared" si="29"/>
        <v>-8.3684244000000003</v>
      </c>
      <c r="G134" s="44">
        <f t="shared" si="30"/>
        <v>-8.4291505999999998</v>
      </c>
      <c r="H134" s="44">
        <f t="shared" si="31"/>
        <v>-9.3739977000000003</v>
      </c>
      <c r="I134" s="44">
        <f t="shared" si="32"/>
        <v>-13.901763000000001</v>
      </c>
      <c r="J134" s="44">
        <f t="shared" si="33"/>
        <v>-17.027284999999999</v>
      </c>
      <c r="K134" s="44">
        <f t="shared" si="34"/>
        <v>0</v>
      </c>
      <c r="M134">
        <v>11252875000</v>
      </c>
      <c r="N134">
        <v>-9.8517302999999998</v>
      </c>
      <c r="P134" s="6">
        <f t="shared" ref="P134:P197" si="35">M138/1000000000</f>
        <v>11.452615</v>
      </c>
      <c r="Q134" s="6">
        <f t="shared" ref="Q134:Q197" si="36">N138</f>
        <v>-9.8265028000000001</v>
      </c>
      <c r="R134" s="44">
        <f t="shared" ref="R134:R197" si="37">N344</f>
        <v>-10.031987000000001</v>
      </c>
      <c r="S134" s="44">
        <f t="shared" ref="S134:S197" si="38">N550</f>
        <v>-10.979854</v>
      </c>
      <c r="T134" s="44">
        <f t="shared" ref="T134:T197" si="39">N756</f>
        <v>-13.436491</v>
      </c>
      <c r="U134" s="44">
        <f t="shared" ref="U134:U197" si="40">N962</f>
        <v>-18.435541000000001</v>
      </c>
      <c r="V134" s="44">
        <f t="shared" ref="V134:V197" si="41">N1168</f>
        <v>0</v>
      </c>
    </row>
    <row r="135" spans="2:22" x14ac:dyDescent="0.25">
      <c r="B135">
        <v>11302810000</v>
      </c>
      <c r="C135">
        <v>-8.3971061999999996</v>
      </c>
      <c r="E135" s="6">
        <f t="shared" si="28"/>
        <v>11.502549999999999</v>
      </c>
      <c r="F135" s="6">
        <f t="shared" si="29"/>
        <v>-8.3648442999999997</v>
      </c>
      <c r="G135" s="44">
        <f t="shared" si="30"/>
        <v>-8.4282588999999994</v>
      </c>
      <c r="H135" s="44">
        <f t="shared" si="31"/>
        <v>-9.3913735999999997</v>
      </c>
      <c r="I135" s="44">
        <f t="shared" si="32"/>
        <v>-13.939304999999999</v>
      </c>
      <c r="J135" s="44">
        <f t="shared" si="33"/>
        <v>-17.032467</v>
      </c>
      <c r="K135" s="44">
        <f t="shared" si="34"/>
        <v>0</v>
      </c>
      <c r="M135">
        <v>11302810000</v>
      </c>
      <c r="N135">
        <v>-9.8484134999999995</v>
      </c>
      <c r="P135" s="6">
        <f t="shared" si="35"/>
        <v>11.502549999999999</v>
      </c>
      <c r="Q135" s="6">
        <f t="shared" si="36"/>
        <v>-9.8200845999999995</v>
      </c>
      <c r="R135" s="44">
        <f t="shared" si="37"/>
        <v>-10.025613</v>
      </c>
      <c r="S135" s="44">
        <f t="shared" si="38"/>
        <v>-10.974727</v>
      </c>
      <c r="T135" s="44">
        <f t="shared" si="39"/>
        <v>-13.419575999999999</v>
      </c>
      <c r="U135" s="44">
        <f t="shared" si="40"/>
        <v>-18.397741</v>
      </c>
      <c r="V135" s="44">
        <f t="shared" si="41"/>
        <v>0</v>
      </c>
    </row>
    <row r="136" spans="2:22" x14ac:dyDescent="0.25">
      <c r="B136">
        <v>11352745000</v>
      </c>
      <c r="C136">
        <v>-8.3845910999999997</v>
      </c>
      <c r="E136" s="6">
        <f t="shared" si="28"/>
        <v>11.552485000000001</v>
      </c>
      <c r="F136" s="6">
        <f t="shared" si="29"/>
        <v>-8.3562498000000005</v>
      </c>
      <c r="G136" s="44">
        <f t="shared" si="30"/>
        <v>-8.4210814999999997</v>
      </c>
      <c r="H136" s="44">
        <f t="shared" si="31"/>
        <v>-9.3903017000000002</v>
      </c>
      <c r="I136" s="44">
        <f t="shared" si="32"/>
        <v>-13.941846999999999</v>
      </c>
      <c r="J136" s="44">
        <f t="shared" si="33"/>
        <v>-17.020707999999999</v>
      </c>
      <c r="K136" s="44">
        <f t="shared" si="34"/>
        <v>0</v>
      </c>
      <c r="M136">
        <v>11352745000</v>
      </c>
      <c r="N136">
        <v>-9.8405743000000001</v>
      </c>
      <c r="P136" s="6">
        <f t="shared" si="35"/>
        <v>11.552485000000001</v>
      </c>
      <c r="Q136" s="6">
        <f t="shared" si="36"/>
        <v>-9.8093777000000006</v>
      </c>
      <c r="R136" s="44">
        <f t="shared" si="37"/>
        <v>-10.013354</v>
      </c>
      <c r="S136" s="44">
        <f t="shared" si="38"/>
        <v>-10.951802000000001</v>
      </c>
      <c r="T136" s="44">
        <f t="shared" si="39"/>
        <v>-13.364293999999999</v>
      </c>
      <c r="U136" s="44">
        <f t="shared" si="40"/>
        <v>-18.292484000000002</v>
      </c>
      <c r="V136" s="44">
        <f t="shared" si="41"/>
        <v>0</v>
      </c>
    </row>
    <row r="137" spans="2:22" x14ac:dyDescent="0.25">
      <c r="B137">
        <v>11402680000</v>
      </c>
      <c r="C137">
        <v>-8.3760042000000006</v>
      </c>
      <c r="E137" s="6">
        <f t="shared" si="28"/>
        <v>11.60242</v>
      </c>
      <c r="F137" s="6">
        <f t="shared" si="29"/>
        <v>-8.3552914000000005</v>
      </c>
      <c r="G137" s="44">
        <f t="shared" si="30"/>
        <v>-8.4200801999999992</v>
      </c>
      <c r="H137" s="44">
        <f t="shared" si="31"/>
        <v>-9.3768892000000008</v>
      </c>
      <c r="I137" s="44">
        <f t="shared" si="32"/>
        <v>-13.894109</v>
      </c>
      <c r="J137" s="44">
        <f t="shared" si="33"/>
        <v>-16.9953</v>
      </c>
      <c r="K137" s="44">
        <f t="shared" si="34"/>
        <v>0</v>
      </c>
      <c r="M137">
        <v>11402680000</v>
      </c>
      <c r="N137">
        <v>-9.8336935000000008</v>
      </c>
      <c r="P137" s="6">
        <f t="shared" si="35"/>
        <v>11.60242</v>
      </c>
      <c r="Q137" s="6">
        <f t="shared" si="36"/>
        <v>-9.8046246000000004</v>
      </c>
      <c r="R137" s="44">
        <f t="shared" si="37"/>
        <v>-10.010204999999999</v>
      </c>
      <c r="S137" s="44">
        <f t="shared" si="38"/>
        <v>-10.945489</v>
      </c>
      <c r="T137" s="44">
        <f t="shared" si="39"/>
        <v>-13.319482000000001</v>
      </c>
      <c r="U137" s="44">
        <f t="shared" si="40"/>
        <v>-18.187411999999998</v>
      </c>
      <c r="V137" s="44">
        <f t="shared" si="41"/>
        <v>0</v>
      </c>
    </row>
    <row r="138" spans="2:22" x14ac:dyDescent="0.25">
      <c r="B138">
        <v>11452615000</v>
      </c>
      <c r="C138">
        <v>-8.3684244000000003</v>
      </c>
      <c r="E138" s="6">
        <f t="shared" si="28"/>
        <v>11.652355</v>
      </c>
      <c r="F138" s="6">
        <f t="shared" si="29"/>
        <v>-8.3506680000000006</v>
      </c>
      <c r="G138" s="44">
        <f t="shared" si="30"/>
        <v>-8.4144381999999993</v>
      </c>
      <c r="H138" s="44">
        <f t="shared" si="31"/>
        <v>-9.3447504000000006</v>
      </c>
      <c r="I138" s="44">
        <f t="shared" si="32"/>
        <v>-13.795182</v>
      </c>
      <c r="J138" s="44">
        <f t="shared" si="33"/>
        <v>-16.950136000000001</v>
      </c>
      <c r="K138" s="44">
        <f t="shared" si="34"/>
        <v>0</v>
      </c>
      <c r="M138">
        <v>11452615000</v>
      </c>
      <c r="N138">
        <v>-9.8265028000000001</v>
      </c>
      <c r="P138" s="6">
        <f t="shared" si="35"/>
        <v>11.652355</v>
      </c>
      <c r="Q138" s="6">
        <f t="shared" si="36"/>
        <v>-9.7973832999999999</v>
      </c>
      <c r="R138" s="44">
        <f t="shared" si="37"/>
        <v>-10.006295</v>
      </c>
      <c r="S138" s="44">
        <f t="shared" si="38"/>
        <v>-10.943075</v>
      </c>
      <c r="T138" s="44">
        <f t="shared" si="39"/>
        <v>-13.285977000000001</v>
      </c>
      <c r="U138" s="44">
        <f t="shared" si="40"/>
        <v>-18.099091000000001</v>
      </c>
      <c r="V138" s="44">
        <f t="shared" si="41"/>
        <v>0</v>
      </c>
    </row>
    <row r="139" spans="2:22" x14ac:dyDescent="0.25">
      <c r="B139">
        <v>11502550000</v>
      </c>
      <c r="C139">
        <v>-8.3648442999999997</v>
      </c>
      <c r="E139" s="6">
        <f t="shared" si="28"/>
        <v>11.70229</v>
      </c>
      <c r="F139" s="6">
        <f t="shared" si="29"/>
        <v>-8.3485631999999992</v>
      </c>
      <c r="G139" s="44">
        <f t="shared" si="30"/>
        <v>-8.4092827000000003</v>
      </c>
      <c r="H139" s="44">
        <f t="shared" si="31"/>
        <v>-9.2987833000000002</v>
      </c>
      <c r="I139" s="44">
        <f t="shared" si="32"/>
        <v>-13.638026999999999</v>
      </c>
      <c r="J139" s="44">
        <f t="shared" si="33"/>
        <v>-16.895098000000001</v>
      </c>
      <c r="K139" s="44">
        <f t="shared" si="34"/>
        <v>0</v>
      </c>
      <c r="M139">
        <v>11502550000</v>
      </c>
      <c r="N139">
        <v>-9.8200845999999995</v>
      </c>
      <c r="P139" s="6">
        <f t="shared" si="35"/>
        <v>11.70229</v>
      </c>
      <c r="Q139" s="6">
        <f t="shared" si="36"/>
        <v>-9.7890262999999997</v>
      </c>
      <c r="R139" s="44">
        <f t="shared" si="37"/>
        <v>-10.002545</v>
      </c>
      <c r="S139" s="44">
        <f t="shared" si="38"/>
        <v>-10.949797999999999</v>
      </c>
      <c r="T139" s="44">
        <f t="shared" si="39"/>
        <v>-13.271383999999999</v>
      </c>
      <c r="U139" s="44">
        <f t="shared" si="40"/>
        <v>-18.043510000000001</v>
      </c>
      <c r="V139" s="44">
        <f t="shared" si="41"/>
        <v>0</v>
      </c>
    </row>
    <row r="140" spans="2:22" x14ac:dyDescent="0.25">
      <c r="B140">
        <v>11552485000</v>
      </c>
      <c r="C140">
        <v>-8.3562498000000005</v>
      </c>
      <c r="E140" s="6">
        <f t="shared" si="28"/>
        <v>11.752224999999999</v>
      </c>
      <c r="F140" s="6">
        <f t="shared" si="29"/>
        <v>-8.3459281999999995</v>
      </c>
      <c r="G140" s="44">
        <f t="shared" si="30"/>
        <v>-8.4048537999999997</v>
      </c>
      <c r="H140" s="44">
        <f t="shared" si="31"/>
        <v>-9.2526978999999994</v>
      </c>
      <c r="I140" s="44">
        <f t="shared" si="32"/>
        <v>-13.453704999999999</v>
      </c>
      <c r="J140" s="44">
        <f t="shared" si="33"/>
        <v>-16.825752000000001</v>
      </c>
      <c r="K140" s="44">
        <f t="shared" si="34"/>
        <v>0</v>
      </c>
      <c r="M140">
        <v>11552485000</v>
      </c>
      <c r="N140">
        <v>-9.8093777000000006</v>
      </c>
      <c r="P140" s="6">
        <f t="shared" si="35"/>
        <v>11.752224999999999</v>
      </c>
      <c r="Q140" s="6">
        <f t="shared" si="36"/>
        <v>-9.7857885000000007</v>
      </c>
      <c r="R140" s="44">
        <f t="shared" si="37"/>
        <v>-10.011111</v>
      </c>
      <c r="S140" s="44">
        <f t="shared" si="38"/>
        <v>-10.992926000000001</v>
      </c>
      <c r="T140" s="44">
        <f t="shared" si="39"/>
        <v>-13.318762</v>
      </c>
      <c r="U140" s="44">
        <f t="shared" si="40"/>
        <v>-18.107562999999999</v>
      </c>
      <c r="V140" s="44">
        <f t="shared" si="41"/>
        <v>0</v>
      </c>
    </row>
    <row r="141" spans="2:22" x14ac:dyDescent="0.25">
      <c r="B141">
        <v>11602420000</v>
      </c>
      <c r="C141">
        <v>-8.3552914000000005</v>
      </c>
      <c r="E141" s="6">
        <f t="shared" si="28"/>
        <v>11.802160000000001</v>
      </c>
      <c r="F141" s="6">
        <f t="shared" si="29"/>
        <v>-8.3494787000000006</v>
      </c>
      <c r="G141" s="44">
        <f t="shared" si="30"/>
        <v>-8.4077864000000009</v>
      </c>
      <c r="H141" s="44">
        <f t="shared" si="31"/>
        <v>-9.2112198000000003</v>
      </c>
      <c r="I141" s="44">
        <f t="shared" si="32"/>
        <v>-13.245068</v>
      </c>
      <c r="J141" s="44">
        <f t="shared" si="33"/>
        <v>-16.754290000000001</v>
      </c>
      <c r="K141" s="44">
        <f t="shared" si="34"/>
        <v>0</v>
      </c>
      <c r="M141">
        <v>11602420000</v>
      </c>
      <c r="N141">
        <v>-9.8046246000000004</v>
      </c>
      <c r="P141" s="6">
        <f t="shared" si="35"/>
        <v>11.802160000000001</v>
      </c>
      <c r="Q141" s="6">
        <f t="shared" si="36"/>
        <v>-9.7900562000000004</v>
      </c>
      <c r="R141" s="44">
        <f t="shared" si="37"/>
        <v>-10.034941</v>
      </c>
      <c r="S141" s="44">
        <f t="shared" si="38"/>
        <v>-11.082533</v>
      </c>
      <c r="T141" s="44">
        <f t="shared" si="39"/>
        <v>-13.457221000000001</v>
      </c>
      <c r="U141" s="44">
        <f t="shared" si="40"/>
        <v>-18.310865</v>
      </c>
      <c r="V141" s="44">
        <f t="shared" si="41"/>
        <v>0</v>
      </c>
    </row>
    <row r="142" spans="2:22" x14ac:dyDescent="0.25">
      <c r="B142">
        <v>11652355000</v>
      </c>
      <c r="C142">
        <v>-8.3506680000000006</v>
      </c>
      <c r="E142" s="6">
        <f t="shared" si="28"/>
        <v>11.852095</v>
      </c>
      <c r="F142" s="6">
        <f t="shared" si="29"/>
        <v>-8.3491897999999996</v>
      </c>
      <c r="G142" s="44">
        <f t="shared" si="30"/>
        <v>-8.4082317</v>
      </c>
      <c r="H142" s="44">
        <f t="shared" si="31"/>
        <v>-9.1744985999999997</v>
      </c>
      <c r="I142" s="44">
        <f t="shared" si="32"/>
        <v>-13.037607</v>
      </c>
      <c r="J142" s="44">
        <f t="shared" si="33"/>
        <v>-16.680456</v>
      </c>
      <c r="K142" s="44">
        <f t="shared" si="34"/>
        <v>0</v>
      </c>
      <c r="M142">
        <v>11652355000</v>
      </c>
      <c r="N142">
        <v>-9.7973832999999999</v>
      </c>
      <c r="P142" s="6">
        <f t="shared" si="35"/>
        <v>11.852095</v>
      </c>
      <c r="Q142" s="6">
        <f t="shared" si="36"/>
        <v>-9.7929983000000007</v>
      </c>
      <c r="R142" s="44">
        <f t="shared" si="37"/>
        <v>-10.066998</v>
      </c>
      <c r="S142" s="44">
        <f t="shared" si="38"/>
        <v>-11.212628</v>
      </c>
      <c r="T142" s="44">
        <f t="shared" si="39"/>
        <v>-13.698725</v>
      </c>
      <c r="U142" s="44">
        <f t="shared" si="40"/>
        <v>-18.643744000000002</v>
      </c>
      <c r="V142" s="44">
        <f t="shared" si="41"/>
        <v>0</v>
      </c>
    </row>
    <row r="143" spans="2:22" x14ac:dyDescent="0.25">
      <c r="B143">
        <v>11702290000</v>
      </c>
      <c r="C143">
        <v>-8.3485631999999992</v>
      </c>
      <c r="E143" s="6">
        <f t="shared" si="28"/>
        <v>11.90203</v>
      </c>
      <c r="F143" s="6">
        <f t="shared" si="29"/>
        <v>-8.3521099000000003</v>
      </c>
      <c r="G143" s="44">
        <f t="shared" si="30"/>
        <v>-8.4139376000000006</v>
      </c>
      <c r="H143" s="44">
        <f t="shared" si="31"/>
        <v>-9.1674127999999993</v>
      </c>
      <c r="I143" s="44">
        <f t="shared" si="32"/>
        <v>-12.926686999999999</v>
      </c>
      <c r="J143" s="44">
        <f t="shared" si="33"/>
        <v>-16.645493999999999</v>
      </c>
      <c r="K143" s="44">
        <f t="shared" si="34"/>
        <v>0</v>
      </c>
      <c r="M143">
        <v>11702290000</v>
      </c>
      <c r="N143">
        <v>-9.7890262999999997</v>
      </c>
      <c r="P143" s="6">
        <f t="shared" si="35"/>
        <v>11.90203</v>
      </c>
      <c r="Q143" s="6">
        <f t="shared" si="36"/>
        <v>-9.7953215</v>
      </c>
      <c r="R143" s="44">
        <f t="shared" si="37"/>
        <v>-10.09901</v>
      </c>
      <c r="S143" s="44">
        <f t="shared" si="38"/>
        <v>-11.355463</v>
      </c>
      <c r="T143" s="44">
        <f t="shared" si="39"/>
        <v>-13.98831</v>
      </c>
      <c r="U143" s="44">
        <f t="shared" si="40"/>
        <v>-19.044049999999999</v>
      </c>
      <c r="V143" s="44">
        <f t="shared" si="41"/>
        <v>0</v>
      </c>
    </row>
    <row r="144" spans="2:22" x14ac:dyDescent="0.25">
      <c r="B144">
        <v>11752225000</v>
      </c>
      <c r="C144">
        <v>-8.3459281999999995</v>
      </c>
      <c r="E144" s="6">
        <f t="shared" si="28"/>
        <v>11.951965</v>
      </c>
      <c r="F144" s="6">
        <f t="shared" si="29"/>
        <v>-8.3538379999999997</v>
      </c>
      <c r="G144" s="44">
        <f t="shared" si="30"/>
        <v>-8.4220065999999996</v>
      </c>
      <c r="H144" s="44">
        <f t="shared" si="31"/>
        <v>-9.1982993999999998</v>
      </c>
      <c r="I144" s="44">
        <f t="shared" si="32"/>
        <v>-12.961990999999999</v>
      </c>
      <c r="J144" s="44">
        <f t="shared" si="33"/>
        <v>-16.657969999999999</v>
      </c>
      <c r="K144" s="44">
        <f t="shared" si="34"/>
        <v>0</v>
      </c>
      <c r="M144">
        <v>11752225000</v>
      </c>
      <c r="N144">
        <v>-9.7857885000000007</v>
      </c>
      <c r="P144" s="6">
        <f t="shared" si="35"/>
        <v>11.951965</v>
      </c>
      <c r="Q144" s="6">
        <f t="shared" si="36"/>
        <v>-9.7921638000000009</v>
      </c>
      <c r="R144" s="44">
        <f t="shared" si="37"/>
        <v>-10.113834000000001</v>
      </c>
      <c r="S144" s="44">
        <f t="shared" si="38"/>
        <v>-11.450917</v>
      </c>
      <c r="T144" s="44">
        <f t="shared" si="39"/>
        <v>-14.194542999999999</v>
      </c>
      <c r="U144" s="44">
        <f t="shared" si="40"/>
        <v>-19.397086999999999</v>
      </c>
      <c r="V144" s="44">
        <f t="shared" si="41"/>
        <v>0</v>
      </c>
    </row>
    <row r="145" spans="2:22" x14ac:dyDescent="0.25">
      <c r="B145">
        <v>11802160000</v>
      </c>
      <c r="C145">
        <v>-8.3494787000000006</v>
      </c>
      <c r="E145" s="6">
        <f t="shared" si="28"/>
        <v>12.001899999999999</v>
      </c>
      <c r="F145" s="6">
        <f t="shared" si="29"/>
        <v>-8.3608960999999997</v>
      </c>
      <c r="G145" s="44">
        <f t="shared" si="30"/>
        <v>-8.4372863999999996</v>
      </c>
      <c r="H145" s="44">
        <f t="shared" si="31"/>
        <v>-9.2598485999999998</v>
      </c>
      <c r="I145" s="44">
        <f t="shared" si="32"/>
        <v>-13.118917</v>
      </c>
      <c r="J145" s="44">
        <f t="shared" si="33"/>
        <v>-16.723662999999998</v>
      </c>
      <c r="K145" s="44">
        <f t="shared" si="34"/>
        <v>0</v>
      </c>
      <c r="M145">
        <v>11802160000</v>
      </c>
      <c r="N145">
        <v>-9.7900562000000004</v>
      </c>
      <c r="P145" s="6">
        <f t="shared" si="35"/>
        <v>12.001899999999999</v>
      </c>
      <c r="Q145" s="6">
        <f t="shared" si="36"/>
        <v>-9.7912054000000008</v>
      </c>
      <c r="R145" s="44">
        <f t="shared" si="37"/>
        <v>-10.116441999999999</v>
      </c>
      <c r="S145" s="44">
        <f t="shared" si="38"/>
        <v>-11.486802000000001</v>
      </c>
      <c r="T145" s="44">
        <f t="shared" si="39"/>
        <v>-14.272402</v>
      </c>
      <c r="U145" s="44">
        <f t="shared" si="40"/>
        <v>-19.539625000000001</v>
      </c>
      <c r="V145" s="44">
        <f t="shared" si="41"/>
        <v>0</v>
      </c>
    </row>
    <row r="146" spans="2:22" x14ac:dyDescent="0.25">
      <c r="B146">
        <v>11852095000</v>
      </c>
      <c r="C146">
        <v>-8.3491897999999996</v>
      </c>
      <c r="E146" s="6">
        <f t="shared" si="28"/>
        <v>12.051835000000001</v>
      </c>
      <c r="F146" s="6">
        <f t="shared" si="29"/>
        <v>-8.3613423999999998</v>
      </c>
      <c r="G146" s="44">
        <f t="shared" si="30"/>
        <v>-8.4440050000000006</v>
      </c>
      <c r="H146" s="44">
        <f t="shared" si="31"/>
        <v>-9.3223886</v>
      </c>
      <c r="I146" s="44">
        <f t="shared" si="32"/>
        <v>-13.316888000000001</v>
      </c>
      <c r="J146" s="44">
        <f t="shared" si="33"/>
        <v>-16.799515</v>
      </c>
      <c r="K146" s="44">
        <f t="shared" si="34"/>
        <v>0</v>
      </c>
      <c r="M146">
        <v>11852095000</v>
      </c>
      <c r="N146">
        <v>-9.7929983000000007</v>
      </c>
      <c r="P146" s="6">
        <f t="shared" si="35"/>
        <v>12.051835000000001</v>
      </c>
      <c r="Q146" s="6">
        <f t="shared" si="36"/>
        <v>-9.7796792999999997</v>
      </c>
      <c r="R146" s="44">
        <f t="shared" si="37"/>
        <v>-10.096878999999999</v>
      </c>
      <c r="S146" s="44">
        <f t="shared" si="38"/>
        <v>-11.445595000000001</v>
      </c>
      <c r="T146" s="44">
        <f t="shared" si="39"/>
        <v>-14.189723000000001</v>
      </c>
      <c r="U146" s="44">
        <f t="shared" si="40"/>
        <v>-19.431953</v>
      </c>
      <c r="V146" s="44">
        <f t="shared" si="41"/>
        <v>0</v>
      </c>
    </row>
    <row r="147" spans="2:22" x14ac:dyDescent="0.25">
      <c r="B147">
        <v>11902030000</v>
      </c>
      <c r="C147">
        <v>-8.3521099000000003</v>
      </c>
      <c r="E147" s="6">
        <f t="shared" si="28"/>
        <v>12.10177</v>
      </c>
      <c r="F147" s="6">
        <f t="shared" si="29"/>
        <v>-8.3666754000000001</v>
      </c>
      <c r="G147" s="44">
        <f t="shared" si="30"/>
        <v>-8.4524469</v>
      </c>
      <c r="H147" s="44">
        <f t="shared" si="31"/>
        <v>-9.3598613999999998</v>
      </c>
      <c r="I147" s="44">
        <f t="shared" si="32"/>
        <v>-13.426302</v>
      </c>
      <c r="J147" s="44">
        <f t="shared" si="33"/>
        <v>-16.855995</v>
      </c>
      <c r="K147" s="44">
        <f t="shared" si="34"/>
        <v>0</v>
      </c>
      <c r="M147">
        <v>11902030000</v>
      </c>
      <c r="N147">
        <v>-9.7953215</v>
      </c>
      <c r="P147" s="6">
        <f t="shared" si="35"/>
        <v>12.10177</v>
      </c>
      <c r="Q147" s="6">
        <f t="shared" si="36"/>
        <v>-9.7719726999999992</v>
      </c>
      <c r="R147" s="44">
        <f t="shared" si="37"/>
        <v>-10.076463</v>
      </c>
      <c r="S147" s="44">
        <f t="shared" si="38"/>
        <v>-11.377788000000001</v>
      </c>
      <c r="T147" s="44">
        <f t="shared" si="39"/>
        <v>-14.01723</v>
      </c>
      <c r="U147" s="44">
        <f t="shared" si="40"/>
        <v>-19.224378999999999</v>
      </c>
      <c r="V147" s="44">
        <f t="shared" si="41"/>
        <v>0</v>
      </c>
    </row>
    <row r="148" spans="2:22" x14ac:dyDescent="0.25">
      <c r="B148">
        <v>11951965000</v>
      </c>
      <c r="C148">
        <v>-8.3538379999999997</v>
      </c>
      <c r="E148" s="6">
        <f t="shared" si="28"/>
        <v>12.151705</v>
      </c>
      <c r="F148" s="6">
        <f t="shared" si="29"/>
        <v>-8.3740435000000009</v>
      </c>
      <c r="G148" s="44">
        <f t="shared" si="30"/>
        <v>-8.4621220000000008</v>
      </c>
      <c r="H148" s="44">
        <f t="shared" si="31"/>
        <v>-9.3671130999999992</v>
      </c>
      <c r="I148" s="44">
        <f t="shared" si="32"/>
        <v>-13.397449999999999</v>
      </c>
      <c r="J148" s="44">
        <f t="shared" si="33"/>
        <v>-16.859831</v>
      </c>
      <c r="K148" s="44">
        <f t="shared" si="34"/>
        <v>0</v>
      </c>
      <c r="M148">
        <v>11951965000</v>
      </c>
      <c r="N148">
        <v>-9.7921638000000009</v>
      </c>
      <c r="P148" s="6">
        <f t="shared" si="35"/>
        <v>12.151705</v>
      </c>
      <c r="Q148" s="6">
        <f t="shared" si="36"/>
        <v>-9.7685156000000006</v>
      </c>
      <c r="R148" s="44">
        <f t="shared" si="37"/>
        <v>-10.073354999999999</v>
      </c>
      <c r="S148" s="44">
        <f t="shared" si="38"/>
        <v>-11.346128999999999</v>
      </c>
      <c r="T148" s="44">
        <f t="shared" si="39"/>
        <v>-13.882486999999999</v>
      </c>
      <c r="U148" s="44">
        <f t="shared" si="40"/>
        <v>-19.083721000000001</v>
      </c>
      <c r="V148" s="44">
        <f t="shared" si="41"/>
        <v>0</v>
      </c>
    </row>
    <row r="149" spans="2:22" x14ac:dyDescent="0.25">
      <c r="B149">
        <v>12001900000</v>
      </c>
      <c r="C149">
        <v>-8.3608960999999997</v>
      </c>
      <c r="E149" s="6">
        <f t="shared" si="28"/>
        <v>12.201639999999999</v>
      </c>
      <c r="F149" s="6">
        <f t="shared" si="29"/>
        <v>-8.3855971999999994</v>
      </c>
      <c r="G149" s="44">
        <f t="shared" si="30"/>
        <v>-8.4768515000000004</v>
      </c>
      <c r="H149" s="44">
        <f t="shared" si="31"/>
        <v>-9.3597832000000007</v>
      </c>
      <c r="I149" s="44">
        <f t="shared" si="32"/>
        <v>-13.290651</v>
      </c>
      <c r="J149" s="44">
        <f t="shared" si="33"/>
        <v>-16.845165000000001</v>
      </c>
      <c r="K149" s="44">
        <f t="shared" si="34"/>
        <v>0</v>
      </c>
      <c r="M149">
        <v>12001900000</v>
      </c>
      <c r="N149">
        <v>-9.7912054000000008</v>
      </c>
      <c r="P149" s="6">
        <f t="shared" si="35"/>
        <v>12.201639999999999</v>
      </c>
      <c r="Q149" s="6">
        <f t="shared" si="36"/>
        <v>-9.7755232000000003</v>
      </c>
      <c r="R149" s="44">
        <f t="shared" si="37"/>
        <v>-10.097965</v>
      </c>
      <c r="S149" s="44">
        <f t="shared" si="38"/>
        <v>-11.389729000000001</v>
      </c>
      <c r="T149" s="44">
        <f t="shared" si="39"/>
        <v>-13.906237000000001</v>
      </c>
      <c r="U149" s="44">
        <f t="shared" si="40"/>
        <v>-19.085846</v>
      </c>
      <c r="V149" s="44">
        <f t="shared" si="41"/>
        <v>0</v>
      </c>
    </row>
    <row r="150" spans="2:22" x14ac:dyDescent="0.25">
      <c r="B150">
        <v>12051835000</v>
      </c>
      <c r="C150">
        <v>-8.3613423999999998</v>
      </c>
      <c r="E150" s="6">
        <f t="shared" si="28"/>
        <v>12.251575000000001</v>
      </c>
      <c r="F150" s="6">
        <f t="shared" si="29"/>
        <v>-8.3906784000000005</v>
      </c>
      <c r="G150" s="44">
        <f t="shared" si="30"/>
        <v>-8.4836960000000001</v>
      </c>
      <c r="H150" s="44">
        <f t="shared" si="31"/>
        <v>-9.3396568000000002</v>
      </c>
      <c r="I150" s="44">
        <f t="shared" si="32"/>
        <v>-13.136877999999999</v>
      </c>
      <c r="J150" s="44">
        <f t="shared" si="33"/>
        <v>-16.805655999999999</v>
      </c>
      <c r="K150" s="44">
        <f t="shared" si="34"/>
        <v>0</v>
      </c>
      <c r="M150">
        <v>12051835000</v>
      </c>
      <c r="N150">
        <v>-9.7796792999999997</v>
      </c>
      <c r="P150" s="6">
        <f t="shared" si="35"/>
        <v>12.251575000000001</v>
      </c>
      <c r="Q150" s="6">
        <f t="shared" si="36"/>
        <v>-9.7779168999999992</v>
      </c>
      <c r="R150" s="44">
        <f t="shared" si="37"/>
        <v>-10.133341</v>
      </c>
      <c r="S150" s="44">
        <f t="shared" si="38"/>
        <v>-11.488462</v>
      </c>
      <c r="T150" s="44">
        <f t="shared" si="39"/>
        <v>-14.066462</v>
      </c>
      <c r="U150" s="44">
        <f t="shared" si="40"/>
        <v>-19.276772999999999</v>
      </c>
      <c r="V150" s="44">
        <f t="shared" si="41"/>
        <v>0</v>
      </c>
    </row>
    <row r="151" spans="2:22" x14ac:dyDescent="0.25">
      <c r="B151">
        <v>12101770000</v>
      </c>
      <c r="C151">
        <v>-8.3666754000000001</v>
      </c>
      <c r="E151" s="6">
        <f t="shared" si="28"/>
        <v>12.30151</v>
      </c>
      <c r="F151" s="6">
        <f t="shared" si="29"/>
        <v>-8.4005051000000002</v>
      </c>
      <c r="G151" s="44">
        <f t="shared" si="30"/>
        <v>-8.4990176999999996</v>
      </c>
      <c r="H151" s="44">
        <f t="shared" si="31"/>
        <v>-9.3412495</v>
      </c>
      <c r="I151" s="44">
        <f t="shared" si="32"/>
        <v>-13.02492</v>
      </c>
      <c r="J151" s="44">
        <f t="shared" si="33"/>
        <v>-16.781662000000001</v>
      </c>
      <c r="K151" s="44">
        <f t="shared" si="34"/>
        <v>0</v>
      </c>
      <c r="M151">
        <v>12101770000</v>
      </c>
      <c r="N151">
        <v>-9.7719726999999992</v>
      </c>
      <c r="P151" s="6">
        <f t="shared" si="35"/>
        <v>12.30151</v>
      </c>
      <c r="Q151" s="6">
        <f t="shared" si="36"/>
        <v>-9.7873324999999998</v>
      </c>
      <c r="R151" s="44">
        <f t="shared" si="37"/>
        <v>-10.182598</v>
      </c>
      <c r="S151" s="44">
        <f t="shared" si="38"/>
        <v>-11.621299</v>
      </c>
      <c r="T151" s="44">
        <f t="shared" si="39"/>
        <v>-14.309882</v>
      </c>
      <c r="U151" s="44">
        <f t="shared" si="40"/>
        <v>-19.590744000000001</v>
      </c>
      <c r="V151" s="44">
        <f t="shared" si="41"/>
        <v>0</v>
      </c>
    </row>
    <row r="152" spans="2:22" x14ac:dyDescent="0.25">
      <c r="B152">
        <v>12151705000</v>
      </c>
      <c r="C152">
        <v>-8.3740435000000009</v>
      </c>
      <c r="E152" s="6">
        <f t="shared" si="28"/>
        <v>12.351445</v>
      </c>
      <c r="F152" s="6">
        <f t="shared" si="29"/>
        <v>-8.4096803999999992</v>
      </c>
      <c r="G152" s="44">
        <f t="shared" si="30"/>
        <v>-8.5151529000000004</v>
      </c>
      <c r="H152" s="44">
        <f t="shared" si="31"/>
        <v>-9.3584937999999998</v>
      </c>
      <c r="I152" s="44">
        <f t="shared" si="32"/>
        <v>-12.983186999999999</v>
      </c>
      <c r="J152" s="44">
        <f t="shared" si="33"/>
        <v>-16.779682000000001</v>
      </c>
      <c r="K152" s="44">
        <f t="shared" si="34"/>
        <v>0</v>
      </c>
      <c r="M152">
        <v>12151705000</v>
      </c>
      <c r="N152">
        <v>-9.7685156000000006</v>
      </c>
      <c r="P152" s="6">
        <f t="shared" si="35"/>
        <v>12.351445</v>
      </c>
      <c r="Q152" s="6">
        <f t="shared" si="36"/>
        <v>-9.7931614000000007</v>
      </c>
      <c r="R152" s="44">
        <f t="shared" si="37"/>
        <v>-10.233174999999999</v>
      </c>
      <c r="S152" s="44">
        <f t="shared" si="38"/>
        <v>-11.753519000000001</v>
      </c>
      <c r="T152" s="44">
        <f t="shared" si="39"/>
        <v>-14.581263999999999</v>
      </c>
      <c r="U152" s="44">
        <f t="shared" si="40"/>
        <v>-19.901049</v>
      </c>
      <c r="V152" s="44">
        <f t="shared" si="41"/>
        <v>0</v>
      </c>
    </row>
    <row r="153" spans="2:22" x14ac:dyDescent="0.25">
      <c r="B153">
        <v>12201640000</v>
      </c>
      <c r="C153">
        <v>-8.3855971999999994</v>
      </c>
      <c r="E153" s="6">
        <f t="shared" si="28"/>
        <v>12.40138</v>
      </c>
      <c r="F153" s="6">
        <f t="shared" si="29"/>
        <v>-8.4177227000000006</v>
      </c>
      <c r="G153" s="44">
        <f t="shared" si="30"/>
        <v>-8.5311316999999995</v>
      </c>
      <c r="H153" s="44">
        <f t="shared" si="31"/>
        <v>-9.3859119</v>
      </c>
      <c r="I153" s="44">
        <f t="shared" si="32"/>
        <v>-13.000966</v>
      </c>
      <c r="J153" s="44">
        <f t="shared" si="33"/>
        <v>-16.805765000000001</v>
      </c>
      <c r="K153" s="44">
        <f t="shared" si="34"/>
        <v>0</v>
      </c>
      <c r="M153">
        <v>12201640000</v>
      </c>
      <c r="N153">
        <v>-9.7755232000000003</v>
      </c>
      <c r="P153" s="6">
        <f t="shared" si="35"/>
        <v>12.40138</v>
      </c>
      <c r="Q153" s="6">
        <f t="shared" si="36"/>
        <v>-9.7990589000000003</v>
      </c>
      <c r="R153" s="44">
        <f t="shared" si="37"/>
        <v>-10.284822999999999</v>
      </c>
      <c r="S153" s="44">
        <f t="shared" si="38"/>
        <v>-11.879807</v>
      </c>
      <c r="T153" s="44">
        <f t="shared" si="39"/>
        <v>-14.864367</v>
      </c>
      <c r="U153" s="44">
        <f t="shared" si="40"/>
        <v>-20.152815</v>
      </c>
      <c r="V153" s="44">
        <f t="shared" si="41"/>
        <v>0</v>
      </c>
    </row>
    <row r="154" spans="2:22" x14ac:dyDescent="0.25">
      <c r="B154">
        <v>12251575000</v>
      </c>
      <c r="C154">
        <v>-8.3906784000000005</v>
      </c>
      <c r="E154" s="6">
        <f t="shared" si="28"/>
        <v>12.451314999999999</v>
      </c>
      <c r="F154" s="6">
        <f t="shared" si="29"/>
        <v>-8.4254227000000004</v>
      </c>
      <c r="G154" s="44">
        <f t="shared" si="30"/>
        <v>-8.5484953000000008</v>
      </c>
      <c r="H154" s="44">
        <f t="shared" si="31"/>
        <v>-9.4345303000000005</v>
      </c>
      <c r="I154" s="44">
        <f t="shared" si="32"/>
        <v>-13.076575</v>
      </c>
      <c r="J154" s="44">
        <f t="shared" si="33"/>
        <v>-16.845718000000002</v>
      </c>
      <c r="K154" s="44">
        <f t="shared" si="34"/>
        <v>0</v>
      </c>
      <c r="M154">
        <v>12251575000</v>
      </c>
      <c r="N154">
        <v>-9.7779168999999992</v>
      </c>
      <c r="P154" s="6">
        <f t="shared" si="35"/>
        <v>12.451314999999999</v>
      </c>
      <c r="Q154" s="6">
        <f t="shared" si="36"/>
        <v>-9.8058033000000009</v>
      </c>
      <c r="R154" s="44">
        <f t="shared" si="37"/>
        <v>-10.336637</v>
      </c>
      <c r="S154" s="44">
        <f t="shared" si="38"/>
        <v>-11.9979</v>
      </c>
      <c r="T154" s="44">
        <f t="shared" si="39"/>
        <v>-15.140492</v>
      </c>
      <c r="U154" s="44">
        <f t="shared" si="40"/>
        <v>-20.361979999999999</v>
      </c>
      <c r="V154" s="44">
        <f t="shared" si="41"/>
        <v>0</v>
      </c>
    </row>
    <row r="155" spans="2:22" x14ac:dyDescent="0.25">
      <c r="B155">
        <v>12301510000</v>
      </c>
      <c r="C155">
        <v>-8.4005051000000002</v>
      </c>
      <c r="E155" s="6">
        <f t="shared" si="28"/>
        <v>12.501250000000001</v>
      </c>
      <c r="F155" s="6">
        <f t="shared" si="29"/>
        <v>-8.4349194000000001</v>
      </c>
      <c r="G155" s="44">
        <f t="shared" si="30"/>
        <v>-8.5667000000000009</v>
      </c>
      <c r="H155" s="44">
        <f t="shared" si="31"/>
        <v>-9.4871739999999996</v>
      </c>
      <c r="I155" s="44">
        <f t="shared" si="32"/>
        <v>-13.18399</v>
      </c>
      <c r="J155" s="44">
        <f t="shared" si="33"/>
        <v>-16.898458000000002</v>
      </c>
      <c r="K155" s="44">
        <f t="shared" si="34"/>
        <v>0</v>
      </c>
      <c r="M155">
        <v>12301510000</v>
      </c>
      <c r="N155">
        <v>-9.7873324999999998</v>
      </c>
      <c r="P155" s="6">
        <f t="shared" si="35"/>
        <v>12.501250000000001</v>
      </c>
      <c r="Q155" s="6">
        <f t="shared" si="36"/>
        <v>-9.8164473000000001</v>
      </c>
      <c r="R155" s="44">
        <f t="shared" si="37"/>
        <v>-10.376029000000001</v>
      </c>
      <c r="S155" s="44">
        <f t="shared" si="38"/>
        <v>-12.084154</v>
      </c>
      <c r="T155" s="44">
        <f t="shared" si="39"/>
        <v>-15.354526</v>
      </c>
      <c r="U155" s="44">
        <f t="shared" si="40"/>
        <v>-20.524204000000001</v>
      </c>
      <c r="V155" s="44">
        <f t="shared" si="41"/>
        <v>0</v>
      </c>
    </row>
    <row r="156" spans="2:22" x14ac:dyDescent="0.25">
      <c r="B156">
        <v>12351445000</v>
      </c>
      <c r="C156">
        <v>-8.4096803999999992</v>
      </c>
      <c r="E156" s="6">
        <f t="shared" si="28"/>
        <v>12.551185</v>
      </c>
      <c r="F156" s="6">
        <f t="shared" si="29"/>
        <v>-8.4521303000000003</v>
      </c>
      <c r="G156" s="44">
        <f t="shared" si="30"/>
        <v>-8.5904588999999998</v>
      </c>
      <c r="H156" s="44">
        <f t="shared" si="31"/>
        <v>-9.5402670000000001</v>
      </c>
      <c r="I156" s="44">
        <f t="shared" si="32"/>
        <v>-13.301676</v>
      </c>
      <c r="J156" s="44">
        <f t="shared" si="33"/>
        <v>-16.958372000000001</v>
      </c>
      <c r="K156" s="44">
        <f t="shared" si="34"/>
        <v>0</v>
      </c>
      <c r="M156">
        <v>12351445000</v>
      </c>
      <c r="N156">
        <v>-9.7931614000000007</v>
      </c>
      <c r="P156" s="6">
        <f t="shared" si="35"/>
        <v>12.551185</v>
      </c>
      <c r="Q156" s="6">
        <f t="shared" si="36"/>
        <v>-9.8346938999999995</v>
      </c>
      <c r="R156" s="44">
        <f t="shared" si="37"/>
        <v>-10.410769999999999</v>
      </c>
      <c r="S156" s="44">
        <f t="shared" si="38"/>
        <v>-12.146385</v>
      </c>
      <c r="T156" s="44">
        <f t="shared" si="39"/>
        <v>-15.492753</v>
      </c>
      <c r="U156" s="44">
        <f t="shared" si="40"/>
        <v>-20.629307000000001</v>
      </c>
      <c r="V156" s="44">
        <f t="shared" si="41"/>
        <v>0</v>
      </c>
    </row>
    <row r="157" spans="2:22" x14ac:dyDescent="0.25">
      <c r="B157">
        <v>12401380000</v>
      </c>
      <c r="C157">
        <v>-8.4177227000000006</v>
      </c>
      <c r="E157" s="6">
        <f t="shared" si="28"/>
        <v>12.60112</v>
      </c>
      <c r="F157" s="6">
        <f t="shared" si="29"/>
        <v>-8.4651727999999995</v>
      </c>
      <c r="G157" s="44">
        <f t="shared" si="30"/>
        <v>-8.6125478999999991</v>
      </c>
      <c r="H157" s="44">
        <f t="shared" si="31"/>
        <v>-9.5960026000000003</v>
      </c>
      <c r="I157" s="44">
        <f t="shared" si="32"/>
        <v>-13.438822999999999</v>
      </c>
      <c r="J157" s="44">
        <f t="shared" si="33"/>
        <v>-17.027146999999999</v>
      </c>
      <c r="K157" s="44">
        <f t="shared" si="34"/>
        <v>0</v>
      </c>
      <c r="M157">
        <v>12401380000</v>
      </c>
      <c r="N157">
        <v>-9.7990589000000003</v>
      </c>
      <c r="P157" s="6">
        <f t="shared" si="35"/>
        <v>12.60112</v>
      </c>
      <c r="Q157" s="6">
        <f t="shared" si="36"/>
        <v>-9.8414172999999998</v>
      </c>
      <c r="R157" s="44">
        <f t="shared" si="37"/>
        <v>-10.429124</v>
      </c>
      <c r="S157" s="44">
        <f t="shared" si="38"/>
        <v>-12.172936999999999</v>
      </c>
      <c r="T157" s="44">
        <f t="shared" si="39"/>
        <v>-15.534679000000001</v>
      </c>
      <c r="U157" s="44">
        <f t="shared" si="40"/>
        <v>-20.669024</v>
      </c>
      <c r="V157" s="44">
        <f t="shared" si="41"/>
        <v>0</v>
      </c>
    </row>
    <row r="158" spans="2:22" x14ac:dyDescent="0.25">
      <c r="B158">
        <v>12451315000</v>
      </c>
      <c r="C158">
        <v>-8.4254227000000004</v>
      </c>
      <c r="E158" s="6">
        <f t="shared" si="28"/>
        <v>12.651054999999999</v>
      </c>
      <c r="F158" s="6">
        <f t="shared" si="29"/>
        <v>-8.4820919000000004</v>
      </c>
      <c r="G158" s="44">
        <f t="shared" si="30"/>
        <v>-8.6360759999999992</v>
      </c>
      <c r="H158" s="44">
        <f t="shared" si="31"/>
        <v>-9.6449222999999993</v>
      </c>
      <c r="I158" s="44">
        <f t="shared" si="32"/>
        <v>-13.540618</v>
      </c>
      <c r="J158" s="44">
        <f t="shared" si="33"/>
        <v>-17.086812999999999</v>
      </c>
      <c r="K158" s="44">
        <f t="shared" si="34"/>
        <v>0</v>
      </c>
      <c r="M158">
        <v>12451315000</v>
      </c>
      <c r="N158">
        <v>-9.8058033000000009</v>
      </c>
      <c r="P158" s="6">
        <f t="shared" si="35"/>
        <v>12.651054999999999</v>
      </c>
      <c r="Q158" s="6">
        <f t="shared" si="36"/>
        <v>-9.8562250000000002</v>
      </c>
      <c r="R158" s="44">
        <f t="shared" si="37"/>
        <v>-10.453977999999999</v>
      </c>
      <c r="S158" s="44">
        <f t="shared" si="38"/>
        <v>-12.19581</v>
      </c>
      <c r="T158" s="44">
        <f t="shared" si="39"/>
        <v>-15.545767</v>
      </c>
      <c r="U158" s="44">
        <f t="shared" si="40"/>
        <v>-20.680544000000001</v>
      </c>
      <c r="V158" s="44">
        <f t="shared" si="41"/>
        <v>0</v>
      </c>
    </row>
    <row r="159" spans="2:22" x14ac:dyDescent="0.25">
      <c r="B159">
        <v>12501250000</v>
      </c>
      <c r="C159">
        <v>-8.4349194000000001</v>
      </c>
      <c r="E159" s="6">
        <f t="shared" si="28"/>
        <v>12.700989999999999</v>
      </c>
      <c r="F159" s="6">
        <f t="shared" si="29"/>
        <v>-8.4953088999999995</v>
      </c>
      <c r="G159" s="44">
        <f t="shared" si="30"/>
        <v>-8.6547564999999995</v>
      </c>
      <c r="H159" s="44">
        <f t="shared" si="31"/>
        <v>-9.6792230999999997</v>
      </c>
      <c r="I159" s="44">
        <f t="shared" si="32"/>
        <v>-13.593814999999999</v>
      </c>
      <c r="J159" s="44">
        <f t="shared" si="33"/>
        <v>-17.123581000000001</v>
      </c>
      <c r="K159" s="44">
        <f t="shared" si="34"/>
        <v>0</v>
      </c>
      <c r="M159">
        <v>12501250000</v>
      </c>
      <c r="N159">
        <v>-9.8164473000000001</v>
      </c>
      <c r="P159" s="6">
        <f t="shared" si="35"/>
        <v>12.700989999999999</v>
      </c>
      <c r="Q159" s="6">
        <f t="shared" si="36"/>
        <v>-9.8786591999999995</v>
      </c>
      <c r="R159" s="44">
        <f t="shared" si="37"/>
        <v>-10.480969</v>
      </c>
      <c r="S159" s="44">
        <f t="shared" si="38"/>
        <v>-12.213727</v>
      </c>
      <c r="T159" s="44">
        <f t="shared" si="39"/>
        <v>-15.548664</v>
      </c>
      <c r="U159" s="44">
        <f t="shared" si="40"/>
        <v>-20.690280999999999</v>
      </c>
      <c r="V159" s="44">
        <f t="shared" si="41"/>
        <v>0</v>
      </c>
    </row>
    <row r="160" spans="2:22" x14ac:dyDescent="0.25">
      <c r="B160">
        <v>12551185000</v>
      </c>
      <c r="C160">
        <v>-8.4521303000000003</v>
      </c>
      <c r="E160" s="6">
        <f t="shared" si="28"/>
        <v>12.750925000000001</v>
      </c>
      <c r="F160" s="6">
        <f t="shared" si="29"/>
        <v>-8.5162887999999999</v>
      </c>
      <c r="G160" s="44">
        <f t="shared" si="30"/>
        <v>-8.6831464999999994</v>
      </c>
      <c r="H160" s="44">
        <f t="shared" si="31"/>
        <v>-9.7206458999999992</v>
      </c>
      <c r="I160" s="44">
        <f t="shared" si="32"/>
        <v>-13.641977000000001</v>
      </c>
      <c r="J160" s="44">
        <f t="shared" si="33"/>
        <v>-17.164686</v>
      </c>
      <c r="K160" s="44">
        <f t="shared" si="34"/>
        <v>0</v>
      </c>
      <c r="M160">
        <v>12551185000</v>
      </c>
      <c r="N160">
        <v>-9.8346938999999995</v>
      </c>
      <c r="P160" s="6">
        <f t="shared" si="35"/>
        <v>12.750925000000001</v>
      </c>
      <c r="Q160" s="6">
        <f t="shared" si="36"/>
        <v>-9.9313765000000007</v>
      </c>
      <c r="R160" s="44">
        <f t="shared" si="37"/>
        <v>-10.541297</v>
      </c>
      <c r="S160" s="44">
        <f t="shared" si="38"/>
        <v>-12.278860999999999</v>
      </c>
      <c r="T160" s="44">
        <f t="shared" si="39"/>
        <v>-15.651119</v>
      </c>
      <c r="U160" s="44">
        <f t="shared" si="40"/>
        <v>-20.743776</v>
      </c>
      <c r="V160" s="44">
        <f t="shared" si="41"/>
        <v>0</v>
      </c>
    </row>
    <row r="161" spans="2:22" x14ac:dyDescent="0.25">
      <c r="B161">
        <v>12601120000</v>
      </c>
      <c r="C161">
        <v>-8.4651727999999995</v>
      </c>
      <c r="E161" s="6">
        <f t="shared" si="28"/>
        <v>12.80086</v>
      </c>
      <c r="F161" s="6">
        <f t="shared" si="29"/>
        <v>-8.5290318000000003</v>
      </c>
      <c r="G161" s="44">
        <f t="shared" si="30"/>
        <v>-8.7060232000000006</v>
      </c>
      <c r="H161" s="44">
        <f t="shared" si="31"/>
        <v>-9.759779</v>
      </c>
      <c r="I161" s="44">
        <f t="shared" si="32"/>
        <v>-13.708003</v>
      </c>
      <c r="J161" s="44">
        <f t="shared" si="33"/>
        <v>-17.209205999999998</v>
      </c>
      <c r="K161" s="44">
        <f t="shared" si="34"/>
        <v>0</v>
      </c>
      <c r="M161">
        <v>12601120000</v>
      </c>
      <c r="N161">
        <v>-9.8414172999999998</v>
      </c>
      <c r="P161" s="6">
        <f t="shared" si="35"/>
        <v>12.80086</v>
      </c>
      <c r="Q161" s="6">
        <f t="shared" si="36"/>
        <v>-9.9448261000000002</v>
      </c>
      <c r="R161" s="44">
        <f t="shared" si="37"/>
        <v>-10.604272</v>
      </c>
      <c r="S161" s="44">
        <f t="shared" si="38"/>
        <v>-12.368665999999999</v>
      </c>
      <c r="T161" s="44">
        <f t="shared" si="39"/>
        <v>-15.832974</v>
      </c>
      <c r="U161" s="44">
        <f t="shared" si="40"/>
        <v>-20.839561</v>
      </c>
      <c r="V161" s="44">
        <f t="shared" si="41"/>
        <v>0</v>
      </c>
    </row>
    <row r="162" spans="2:22" x14ac:dyDescent="0.25">
      <c r="B162">
        <v>12651055000</v>
      </c>
      <c r="C162">
        <v>-8.4820919000000004</v>
      </c>
      <c r="E162" s="6">
        <f t="shared" si="28"/>
        <v>12.850795</v>
      </c>
      <c r="F162" s="6">
        <f t="shared" si="29"/>
        <v>-8.5392284000000007</v>
      </c>
      <c r="G162" s="44">
        <f t="shared" si="30"/>
        <v>-8.7313328000000006</v>
      </c>
      <c r="H162" s="44">
        <f t="shared" si="31"/>
        <v>-9.8183661000000004</v>
      </c>
      <c r="I162" s="44">
        <f t="shared" si="32"/>
        <v>-13.822763999999999</v>
      </c>
      <c r="J162" s="44">
        <f t="shared" si="33"/>
        <v>-17.270085999999999</v>
      </c>
      <c r="K162" s="44">
        <f t="shared" si="34"/>
        <v>0</v>
      </c>
      <c r="M162">
        <v>12651055000</v>
      </c>
      <c r="N162">
        <v>-9.8562250000000002</v>
      </c>
      <c r="P162" s="6">
        <f t="shared" si="35"/>
        <v>12.850795</v>
      </c>
      <c r="Q162" s="6">
        <f t="shared" si="36"/>
        <v>-9.9695511000000003</v>
      </c>
      <c r="R162" s="44">
        <f t="shared" si="37"/>
        <v>-10.658084000000001</v>
      </c>
      <c r="S162" s="44">
        <f t="shared" si="38"/>
        <v>-12.44741</v>
      </c>
      <c r="T162" s="44">
        <f t="shared" si="39"/>
        <v>-15.994211</v>
      </c>
      <c r="U162" s="44">
        <f t="shared" si="40"/>
        <v>-20.930766999999999</v>
      </c>
      <c r="V162" s="44">
        <f t="shared" si="41"/>
        <v>0</v>
      </c>
    </row>
    <row r="163" spans="2:22" x14ac:dyDescent="0.25">
      <c r="B163">
        <v>12700990000</v>
      </c>
      <c r="C163">
        <v>-8.4953088999999995</v>
      </c>
      <c r="E163" s="6">
        <f t="shared" si="28"/>
        <v>12.900729999999999</v>
      </c>
      <c r="F163" s="6">
        <f t="shared" si="29"/>
        <v>-8.5517797000000009</v>
      </c>
      <c r="G163" s="44">
        <f t="shared" si="30"/>
        <v>-8.7529345000000003</v>
      </c>
      <c r="H163" s="44">
        <f t="shared" si="31"/>
        <v>-9.8677807000000008</v>
      </c>
      <c r="I163" s="44">
        <f t="shared" si="32"/>
        <v>-13.930702999999999</v>
      </c>
      <c r="J163" s="44">
        <f t="shared" si="33"/>
        <v>-17.325047999999999</v>
      </c>
      <c r="K163" s="44">
        <f t="shared" si="34"/>
        <v>0</v>
      </c>
      <c r="M163">
        <v>12700990000</v>
      </c>
      <c r="N163">
        <v>-9.8786591999999995</v>
      </c>
      <c r="P163" s="6">
        <f t="shared" si="35"/>
        <v>12.900729999999999</v>
      </c>
      <c r="Q163" s="6">
        <f t="shared" si="36"/>
        <v>-9.9863253000000007</v>
      </c>
      <c r="R163" s="44">
        <f t="shared" si="37"/>
        <v>-10.676304999999999</v>
      </c>
      <c r="S163" s="44">
        <f t="shared" si="38"/>
        <v>-12.455228999999999</v>
      </c>
      <c r="T163" s="44">
        <f t="shared" si="39"/>
        <v>-15.984671000000001</v>
      </c>
      <c r="U163" s="44">
        <f t="shared" si="40"/>
        <v>-20.935815999999999</v>
      </c>
      <c r="V163" s="44">
        <f t="shared" si="41"/>
        <v>0</v>
      </c>
    </row>
    <row r="164" spans="2:22" x14ac:dyDescent="0.25">
      <c r="B164">
        <v>12750925000</v>
      </c>
      <c r="C164">
        <v>-8.5162887999999999</v>
      </c>
      <c r="E164" s="6">
        <f t="shared" si="28"/>
        <v>12.950665000000001</v>
      </c>
      <c r="F164" s="6">
        <f t="shared" si="29"/>
        <v>-8.5657662999999999</v>
      </c>
      <c r="G164" s="44">
        <f t="shared" si="30"/>
        <v>-8.7718858999999991</v>
      </c>
      <c r="H164" s="44">
        <f t="shared" si="31"/>
        <v>-9.8901509999999995</v>
      </c>
      <c r="I164" s="44">
        <f t="shared" si="32"/>
        <v>-13.962456</v>
      </c>
      <c r="J164" s="44">
        <f t="shared" si="33"/>
        <v>-17.367225999999999</v>
      </c>
      <c r="K164" s="44">
        <f t="shared" si="34"/>
        <v>0</v>
      </c>
      <c r="M164">
        <v>12750925000</v>
      </c>
      <c r="N164">
        <v>-9.9313765000000007</v>
      </c>
      <c r="P164" s="6">
        <f t="shared" si="35"/>
        <v>12.950665000000001</v>
      </c>
      <c r="Q164" s="6">
        <f t="shared" si="36"/>
        <v>-10.000446999999999</v>
      </c>
      <c r="R164" s="44">
        <f t="shared" si="37"/>
        <v>-10.689107999999999</v>
      </c>
      <c r="S164" s="44">
        <f t="shared" si="38"/>
        <v>-12.431601000000001</v>
      </c>
      <c r="T164" s="44">
        <f t="shared" si="39"/>
        <v>-15.862423</v>
      </c>
      <c r="U164" s="44">
        <f t="shared" si="40"/>
        <v>-20.871435000000002</v>
      </c>
      <c r="V164" s="44">
        <f t="shared" si="41"/>
        <v>0</v>
      </c>
    </row>
    <row r="165" spans="2:22" x14ac:dyDescent="0.25">
      <c r="B165">
        <v>12800860000</v>
      </c>
      <c r="C165">
        <v>-8.5290318000000003</v>
      </c>
      <c r="E165" s="6">
        <f t="shared" si="28"/>
        <v>13.0006</v>
      </c>
      <c r="F165" s="6">
        <f t="shared" si="29"/>
        <v>-8.5776824999999999</v>
      </c>
      <c r="G165" s="44">
        <f t="shared" si="30"/>
        <v>-8.7894343999999993</v>
      </c>
      <c r="H165" s="44">
        <f t="shared" si="31"/>
        <v>-9.8991279999999993</v>
      </c>
      <c r="I165" s="44">
        <f t="shared" si="32"/>
        <v>-13.924220999999999</v>
      </c>
      <c r="J165" s="44">
        <f t="shared" si="33"/>
        <v>-17.381243000000001</v>
      </c>
      <c r="K165" s="44">
        <f t="shared" si="34"/>
        <v>0</v>
      </c>
      <c r="M165">
        <v>12800860000</v>
      </c>
      <c r="N165">
        <v>-9.9448261000000002</v>
      </c>
      <c r="P165" s="6">
        <f t="shared" si="35"/>
        <v>13.0006</v>
      </c>
      <c r="Q165" s="6">
        <f t="shared" si="36"/>
        <v>-9.9943007999999995</v>
      </c>
      <c r="R165" s="44">
        <f t="shared" si="37"/>
        <v>-10.714879</v>
      </c>
      <c r="S165" s="44">
        <f t="shared" si="38"/>
        <v>-12.43276</v>
      </c>
      <c r="T165" s="44">
        <f t="shared" si="39"/>
        <v>-15.779825000000001</v>
      </c>
      <c r="U165" s="44">
        <f t="shared" si="40"/>
        <v>-20.833501999999999</v>
      </c>
      <c r="V165" s="44">
        <f t="shared" si="41"/>
        <v>0</v>
      </c>
    </row>
    <row r="166" spans="2:22" x14ac:dyDescent="0.25">
      <c r="B166">
        <v>12850795000</v>
      </c>
      <c r="C166">
        <v>-8.5392284000000007</v>
      </c>
      <c r="E166" s="6">
        <f t="shared" si="28"/>
        <v>13.050535</v>
      </c>
      <c r="F166" s="6">
        <f t="shared" si="29"/>
        <v>-8.5880469999999995</v>
      </c>
      <c r="G166" s="44">
        <f t="shared" si="30"/>
        <v>-8.8081074000000008</v>
      </c>
      <c r="H166" s="44">
        <f t="shared" si="31"/>
        <v>-9.9074135000000005</v>
      </c>
      <c r="I166" s="44">
        <f t="shared" si="32"/>
        <v>-13.854581</v>
      </c>
      <c r="J166" s="44">
        <f t="shared" si="33"/>
        <v>-17.386071999999999</v>
      </c>
      <c r="K166" s="44">
        <f t="shared" si="34"/>
        <v>0</v>
      </c>
      <c r="M166">
        <v>12850795000</v>
      </c>
      <c r="N166">
        <v>-9.9695511000000003</v>
      </c>
      <c r="P166" s="6">
        <f t="shared" si="35"/>
        <v>13.050535</v>
      </c>
      <c r="Q166" s="6">
        <f t="shared" si="36"/>
        <v>-10.039460999999999</v>
      </c>
      <c r="R166" s="44">
        <f t="shared" si="37"/>
        <v>-10.808788</v>
      </c>
      <c r="S166" s="44">
        <f t="shared" si="38"/>
        <v>-12.544786999999999</v>
      </c>
      <c r="T166" s="44">
        <f t="shared" si="39"/>
        <v>-15.982494000000001</v>
      </c>
      <c r="U166" s="44">
        <f t="shared" si="40"/>
        <v>-20.916682999999999</v>
      </c>
      <c r="V166" s="44">
        <f t="shared" si="41"/>
        <v>0</v>
      </c>
    </row>
    <row r="167" spans="2:22" x14ac:dyDescent="0.25">
      <c r="B167">
        <v>12900730000</v>
      </c>
      <c r="C167">
        <v>-8.5517797000000009</v>
      </c>
      <c r="E167" s="6">
        <f t="shared" si="28"/>
        <v>13.10047</v>
      </c>
      <c r="F167" s="6">
        <f t="shared" si="29"/>
        <v>-8.6062802999999999</v>
      </c>
      <c r="G167" s="44">
        <f t="shared" si="30"/>
        <v>-8.8425732000000004</v>
      </c>
      <c r="H167" s="44">
        <f t="shared" si="31"/>
        <v>-9.9466161999999994</v>
      </c>
      <c r="I167" s="44">
        <f t="shared" si="32"/>
        <v>-13.865164</v>
      </c>
      <c r="J167" s="44">
        <f t="shared" si="33"/>
        <v>-17.40588</v>
      </c>
      <c r="K167" s="44">
        <f t="shared" si="34"/>
        <v>0</v>
      </c>
      <c r="M167">
        <v>12900730000</v>
      </c>
      <c r="N167">
        <v>-9.9863253000000007</v>
      </c>
      <c r="P167" s="6">
        <f t="shared" si="35"/>
        <v>13.10047</v>
      </c>
      <c r="Q167" s="6">
        <f t="shared" si="36"/>
        <v>-10.097538999999999</v>
      </c>
      <c r="R167" s="44">
        <f t="shared" si="37"/>
        <v>-10.958962</v>
      </c>
      <c r="S167" s="44">
        <f t="shared" si="38"/>
        <v>-12.769143</v>
      </c>
      <c r="T167" s="44">
        <f t="shared" si="39"/>
        <v>-16.494720000000001</v>
      </c>
      <c r="U167" s="44">
        <f t="shared" si="40"/>
        <v>-21.118105</v>
      </c>
      <c r="V167" s="44">
        <f t="shared" si="41"/>
        <v>0</v>
      </c>
    </row>
    <row r="168" spans="2:22" x14ac:dyDescent="0.25">
      <c r="B168">
        <v>12950665000</v>
      </c>
      <c r="C168">
        <v>-8.5657662999999999</v>
      </c>
      <c r="E168" s="6">
        <f t="shared" si="28"/>
        <v>13.150404999999999</v>
      </c>
      <c r="F168" s="6">
        <f t="shared" si="29"/>
        <v>-8.6207084999999992</v>
      </c>
      <c r="G168" s="44">
        <f t="shared" si="30"/>
        <v>-8.8903770000000009</v>
      </c>
      <c r="H168" s="44">
        <f t="shared" si="31"/>
        <v>-10.038983999999999</v>
      </c>
      <c r="I168" s="44">
        <f t="shared" si="32"/>
        <v>-14.017526</v>
      </c>
      <c r="J168" s="44">
        <f t="shared" si="33"/>
        <v>-17.477236000000001</v>
      </c>
      <c r="K168" s="44">
        <f t="shared" si="34"/>
        <v>0</v>
      </c>
      <c r="M168">
        <v>12950665000</v>
      </c>
      <c r="N168">
        <v>-10.000446999999999</v>
      </c>
      <c r="P168" s="6">
        <f t="shared" si="35"/>
        <v>13.150404999999999</v>
      </c>
      <c r="Q168" s="6">
        <f t="shared" si="36"/>
        <v>-10.174443</v>
      </c>
      <c r="R168" s="44">
        <f t="shared" si="37"/>
        <v>-11.144826999999999</v>
      </c>
      <c r="S168" s="44">
        <f t="shared" si="38"/>
        <v>-13.072706</v>
      </c>
      <c r="T168" s="44">
        <f t="shared" si="39"/>
        <v>-17.205781999999999</v>
      </c>
      <c r="U168" s="44">
        <f t="shared" si="40"/>
        <v>-21.418738999999999</v>
      </c>
      <c r="V168" s="44">
        <f t="shared" si="41"/>
        <v>0</v>
      </c>
    </row>
    <row r="169" spans="2:22" x14ac:dyDescent="0.25">
      <c r="B169">
        <v>13000600000</v>
      </c>
      <c r="C169">
        <v>-8.5776824999999999</v>
      </c>
      <c r="E169" s="6">
        <f t="shared" si="28"/>
        <v>13.200340000000001</v>
      </c>
      <c r="F169" s="6">
        <f t="shared" si="29"/>
        <v>-8.6384726000000001</v>
      </c>
      <c r="G169" s="44">
        <f t="shared" si="30"/>
        <v>-8.9456433999999998</v>
      </c>
      <c r="H169" s="44">
        <f t="shared" si="31"/>
        <v>-10.159642</v>
      </c>
      <c r="I169" s="44">
        <f t="shared" si="32"/>
        <v>-14.276396999999999</v>
      </c>
      <c r="J169" s="44">
        <f t="shared" si="33"/>
        <v>-17.573273</v>
      </c>
      <c r="K169" s="44">
        <f t="shared" si="34"/>
        <v>0</v>
      </c>
      <c r="M169">
        <v>13000600000</v>
      </c>
      <c r="N169">
        <v>-9.9943007999999995</v>
      </c>
      <c r="P169" s="6">
        <f t="shared" si="35"/>
        <v>13.200340000000001</v>
      </c>
      <c r="Q169" s="6">
        <f t="shared" si="36"/>
        <v>-10.227266999999999</v>
      </c>
      <c r="R169" s="44">
        <f t="shared" si="37"/>
        <v>-11.303523999999999</v>
      </c>
      <c r="S169" s="44">
        <f t="shared" si="38"/>
        <v>-13.341271000000001</v>
      </c>
      <c r="T169" s="44">
        <f t="shared" si="39"/>
        <v>-17.878568999999999</v>
      </c>
      <c r="U169" s="44">
        <f t="shared" si="40"/>
        <v>-21.727323999999999</v>
      </c>
      <c r="V169" s="44">
        <f t="shared" si="41"/>
        <v>0</v>
      </c>
    </row>
    <row r="170" spans="2:22" x14ac:dyDescent="0.25">
      <c r="B170">
        <v>13050535000</v>
      </c>
      <c r="C170">
        <v>-8.5880469999999995</v>
      </c>
      <c r="E170" s="6">
        <f t="shared" si="28"/>
        <v>13.250275</v>
      </c>
      <c r="F170" s="6">
        <f t="shared" si="29"/>
        <v>-8.6518431000000007</v>
      </c>
      <c r="G170" s="44">
        <f t="shared" si="30"/>
        <v>-8.9925671000000005</v>
      </c>
      <c r="H170" s="44">
        <f t="shared" si="31"/>
        <v>-10.278945</v>
      </c>
      <c r="I170" s="44">
        <f t="shared" si="32"/>
        <v>-14.574033</v>
      </c>
      <c r="J170" s="44">
        <f t="shared" si="33"/>
        <v>-17.691875</v>
      </c>
      <c r="K170" s="44">
        <f t="shared" si="34"/>
        <v>0</v>
      </c>
      <c r="M170">
        <v>13050535000</v>
      </c>
      <c r="N170">
        <v>-10.039460999999999</v>
      </c>
      <c r="P170" s="6">
        <f t="shared" si="35"/>
        <v>13.250275</v>
      </c>
      <c r="Q170" s="6">
        <f t="shared" si="36"/>
        <v>-10.260441999999999</v>
      </c>
      <c r="R170" s="44">
        <f t="shared" si="37"/>
        <v>-11.391232</v>
      </c>
      <c r="S170" s="44">
        <f t="shared" si="38"/>
        <v>-13.494885</v>
      </c>
      <c r="T170" s="44">
        <f t="shared" si="39"/>
        <v>-18.295582</v>
      </c>
      <c r="U170" s="44">
        <f t="shared" si="40"/>
        <v>-21.920839000000001</v>
      </c>
      <c r="V170" s="44">
        <f t="shared" si="41"/>
        <v>0</v>
      </c>
    </row>
    <row r="171" spans="2:22" x14ac:dyDescent="0.25">
      <c r="B171">
        <v>13100470000</v>
      </c>
      <c r="C171">
        <v>-8.6062802999999999</v>
      </c>
      <c r="E171" s="6">
        <f t="shared" si="28"/>
        <v>13.30021</v>
      </c>
      <c r="F171" s="6">
        <f t="shared" si="29"/>
        <v>-8.6644038999999999</v>
      </c>
      <c r="G171" s="44">
        <f t="shared" si="30"/>
        <v>-9.0306996999999996</v>
      </c>
      <c r="H171" s="44">
        <f t="shared" si="31"/>
        <v>-10.376992</v>
      </c>
      <c r="I171" s="44">
        <f t="shared" si="32"/>
        <v>-14.828421000000001</v>
      </c>
      <c r="J171" s="44">
        <f t="shared" si="33"/>
        <v>-17.789183000000001</v>
      </c>
      <c r="K171" s="44">
        <f t="shared" si="34"/>
        <v>0</v>
      </c>
      <c r="M171">
        <v>13100470000</v>
      </c>
      <c r="N171">
        <v>-10.097538999999999</v>
      </c>
      <c r="P171" s="6">
        <f t="shared" si="35"/>
        <v>13.30021</v>
      </c>
      <c r="Q171" s="6">
        <f t="shared" si="36"/>
        <v>-10.286327</v>
      </c>
      <c r="R171" s="44">
        <f t="shared" si="37"/>
        <v>-11.423337</v>
      </c>
      <c r="S171" s="44">
        <f t="shared" si="38"/>
        <v>-13.541829999999999</v>
      </c>
      <c r="T171" s="44">
        <f t="shared" si="39"/>
        <v>-18.424994000000002</v>
      </c>
      <c r="U171" s="44">
        <f t="shared" si="40"/>
        <v>-21.980848000000002</v>
      </c>
      <c r="V171" s="44">
        <f t="shared" si="41"/>
        <v>0</v>
      </c>
    </row>
    <row r="172" spans="2:22" x14ac:dyDescent="0.25">
      <c r="B172">
        <v>13150405000</v>
      </c>
      <c r="C172">
        <v>-8.6207084999999992</v>
      </c>
      <c r="E172" s="6">
        <f t="shared" si="28"/>
        <v>13.350144999999999</v>
      </c>
      <c r="F172" s="6">
        <f t="shared" si="29"/>
        <v>-8.6860646999999993</v>
      </c>
      <c r="G172" s="44">
        <f t="shared" si="30"/>
        <v>-9.0685759000000008</v>
      </c>
      <c r="H172" s="44">
        <f t="shared" si="31"/>
        <v>-10.460492</v>
      </c>
      <c r="I172" s="44">
        <f t="shared" si="32"/>
        <v>-15.006231</v>
      </c>
      <c r="J172" s="44">
        <f t="shared" si="33"/>
        <v>-17.871376000000001</v>
      </c>
      <c r="K172" s="44">
        <f t="shared" si="34"/>
        <v>0</v>
      </c>
      <c r="M172">
        <v>13150405000</v>
      </c>
      <c r="N172">
        <v>-10.174443</v>
      </c>
      <c r="P172" s="6">
        <f t="shared" si="35"/>
        <v>13.350144999999999</v>
      </c>
      <c r="Q172" s="6">
        <f t="shared" si="36"/>
        <v>-10.368783000000001</v>
      </c>
      <c r="R172" s="44">
        <f t="shared" si="37"/>
        <v>-11.446638999999999</v>
      </c>
      <c r="S172" s="44">
        <f t="shared" si="38"/>
        <v>-13.553986999999999</v>
      </c>
      <c r="T172" s="44">
        <f t="shared" si="39"/>
        <v>-18.429976</v>
      </c>
      <c r="U172" s="44">
        <f t="shared" si="40"/>
        <v>-21.999013999999999</v>
      </c>
      <c r="V172" s="44">
        <f t="shared" si="41"/>
        <v>0</v>
      </c>
    </row>
    <row r="173" spans="2:22" x14ac:dyDescent="0.25">
      <c r="B173">
        <v>13200340000</v>
      </c>
      <c r="C173">
        <v>-8.6384726000000001</v>
      </c>
      <c r="E173" s="6">
        <f t="shared" si="28"/>
        <v>13.400080000000001</v>
      </c>
      <c r="F173" s="6">
        <f t="shared" si="29"/>
        <v>-8.7139568000000001</v>
      </c>
      <c r="G173" s="44">
        <f t="shared" si="30"/>
        <v>-9.1059198000000006</v>
      </c>
      <c r="H173" s="44">
        <f t="shared" si="31"/>
        <v>-10.531402999999999</v>
      </c>
      <c r="I173" s="44">
        <f t="shared" si="32"/>
        <v>-15.138697000000001</v>
      </c>
      <c r="J173" s="44">
        <f t="shared" si="33"/>
        <v>-17.931643999999999</v>
      </c>
      <c r="K173" s="44">
        <f t="shared" si="34"/>
        <v>0</v>
      </c>
      <c r="M173">
        <v>13200340000</v>
      </c>
      <c r="N173">
        <v>-10.227266999999999</v>
      </c>
      <c r="P173" s="6">
        <f t="shared" si="35"/>
        <v>13.400080000000001</v>
      </c>
      <c r="Q173" s="6">
        <f t="shared" si="36"/>
        <v>-10.406435</v>
      </c>
      <c r="R173" s="44">
        <f t="shared" si="37"/>
        <v>-11.465279000000001</v>
      </c>
      <c r="S173" s="44">
        <f t="shared" si="38"/>
        <v>-13.559950000000001</v>
      </c>
      <c r="T173" s="44">
        <f t="shared" si="39"/>
        <v>-18.423701999999999</v>
      </c>
      <c r="U173" s="44">
        <f t="shared" si="40"/>
        <v>-22.011139</v>
      </c>
      <c r="V173" s="44">
        <f t="shared" si="41"/>
        <v>0</v>
      </c>
    </row>
    <row r="174" spans="2:22" x14ac:dyDescent="0.25">
      <c r="B174">
        <v>13250275000</v>
      </c>
      <c r="C174">
        <v>-8.6518431000000007</v>
      </c>
      <c r="E174" s="6">
        <f t="shared" si="28"/>
        <v>13.450015</v>
      </c>
      <c r="F174" s="6">
        <f t="shared" si="29"/>
        <v>-8.7276001000000001</v>
      </c>
      <c r="G174" s="44">
        <f t="shared" si="30"/>
        <v>-9.1380938999999994</v>
      </c>
      <c r="H174" s="44">
        <f t="shared" si="31"/>
        <v>-10.602247999999999</v>
      </c>
      <c r="I174" s="44">
        <f t="shared" si="32"/>
        <v>-15.256408</v>
      </c>
      <c r="J174" s="44">
        <f t="shared" si="33"/>
        <v>-17.998453000000001</v>
      </c>
      <c r="K174" s="44">
        <f t="shared" si="34"/>
        <v>0</v>
      </c>
      <c r="M174">
        <v>13250275000</v>
      </c>
      <c r="N174">
        <v>-10.260441999999999</v>
      </c>
      <c r="P174" s="6">
        <f t="shared" si="35"/>
        <v>13.450015</v>
      </c>
      <c r="Q174" s="6">
        <f t="shared" si="36"/>
        <v>-10.431835</v>
      </c>
      <c r="R174" s="44">
        <f t="shared" si="37"/>
        <v>-11.493755</v>
      </c>
      <c r="S174" s="44">
        <f t="shared" si="38"/>
        <v>-13.592890000000001</v>
      </c>
      <c r="T174" s="44">
        <f t="shared" si="39"/>
        <v>-18.464872</v>
      </c>
      <c r="U174" s="44">
        <f t="shared" si="40"/>
        <v>-22.037724999999998</v>
      </c>
      <c r="V174" s="44">
        <f t="shared" si="41"/>
        <v>0</v>
      </c>
    </row>
    <row r="175" spans="2:22" x14ac:dyDescent="0.25">
      <c r="B175">
        <v>13300210000</v>
      </c>
      <c r="C175">
        <v>-8.6644038999999999</v>
      </c>
      <c r="E175" s="6">
        <f t="shared" si="28"/>
        <v>13.49995</v>
      </c>
      <c r="F175" s="6">
        <f t="shared" si="29"/>
        <v>-8.7437868000000005</v>
      </c>
      <c r="G175" s="44">
        <f t="shared" si="30"/>
        <v>-9.1732969000000004</v>
      </c>
      <c r="H175" s="44">
        <f t="shared" si="31"/>
        <v>-10.668509</v>
      </c>
      <c r="I175" s="44">
        <f t="shared" si="32"/>
        <v>-15.363887</v>
      </c>
      <c r="J175" s="44">
        <f t="shared" si="33"/>
        <v>-18.048807</v>
      </c>
      <c r="K175" s="44">
        <f t="shared" si="34"/>
        <v>0</v>
      </c>
      <c r="M175">
        <v>13300210000</v>
      </c>
      <c r="N175">
        <v>-10.286327</v>
      </c>
      <c r="P175" s="6">
        <f t="shared" si="35"/>
        <v>13.49995</v>
      </c>
      <c r="Q175" s="6">
        <f t="shared" si="36"/>
        <v>-10.459248000000001</v>
      </c>
      <c r="R175" s="44">
        <f t="shared" si="37"/>
        <v>-11.527065</v>
      </c>
      <c r="S175" s="44">
        <f t="shared" si="38"/>
        <v>-13.618126</v>
      </c>
      <c r="T175" s="44">
        <f t="shared" si="39"/>
        <v>-18.500292000000002</v>
      </c>
      <c r="U175" s="44">
        <f t="shared" si="40"/>
        <v>-22.057480000000002</v>
      </c>
      <c r="V175" s="44">
        <f t="shared" si="41"/>
        <v>0</v>
      </c>
    </row>
    <row r="176" spans="2:22" x14ac:dyDescent="0.25">
      <c r="B176">
        <v>13350145000</v>
      </c>
      <c r="C176">
        <v>-8.6860646999999993</v>
      </c>
      <c r="E176" s="6">
        <f t="shared" si="28"/>
        <v>13.549885</v>
      </c>
      <c r="F176" s="6">
        <f t="shared" si="29"/>
        <v>-8.7596959999999999</v>
      </c>
      <c r="G176" s="44">
        <f t="shared" si="30"/>
        <v>-9.2035952000000005</v>
      </c>
      <c r="H176" s="44">
        <f t="shared" si="31"/>
        <v>-10.722904</v>
      </c>
      <c r="I176" s="44">
        <f t="shared" si="32"/>
        <v>-15.447573999999999</v>
      </c>
      <c r="J176" s="44">
        <f t="shared" si="33"/>
        <v>-18.097674999999999</v>
      </c>
      <c r="K176" s="44">
        <f t="shared" si="34"/>
        <v>0</v>
      </c>
      <c r="M176">
        <v>13350145000</v>
      </c>
      <c r="N176">
        <v>-10.368783000000001</v>
      </c>
      <c r="P176" s="6">
        <f t="shared" si="35"/>
        <v>13.549885</v>
      </c>
      <c r="Q176" s="6">
        <f t="shared" si="36"/>
        <v>-10.523999999999999</v>
      </c>
      <c r="R176" s="44">
        <f t="shared" si="37"/>
        <v>-11.551088</v>
      </c>
      <c r="S176" s="44">
        <f t="shared" si="38"/>
        <v>-13.621835000000001</v>
      </c>
      <c r="T176" s="44">
        <f t="shared" si="39"/>
        <v>-18.472860000000001</v>
      </c>
      <c r="U176" s="44">
        <f t="shared" si="40"/>
        <v>-22.055439</v>
      </c>
      <c r="V176" s="44">
        <f t="shared" si="41"/>
        <v>0</v>
      </c>
    </row>
    <row r="177" spans="2:22" x14ac:dyDescent="0.25">
      <c r="B177">
        <v>13400080000</v>
      </c>
      <c r="C177">
        <v>-8.7139568000000001</v>
      </c>
      <c r="E177" s="6">
        <f t="shared" si="28"/>
        <v>13.599819999999999</v>
      </c>
      <c r="F177" s="6">
        <f t="shared" si="29"/>
        <v>-8.7793530999999998</v>
      </c>
      <c r="G177" s="44">
        <f t="shared" si="30"/>
        <v>-9.2282142999999994</v>
      </c>
      <c r="H177" s="44">
        <f t="shared" si="31"/>
        <v>-10.740830000000001</v>
      </c>
      <c r="I177" s="44">
        <f t="shared" si="32"/>
        <v>-15.45105</v>
      </c>
      <c r="J177" s="44">
        <f t="shared" si="33"/>
        <v>-18.116125</v>
      </c>
      <c r="K177" s="44">
        <f t="shared" si="34"/>
        <v>0</v>
      </c>
      <c r="M177">
        <v>13400080000</v>
      </c>
      <c r="N177">
        <v>-10.406435</v>
      </c>
      <c r="P177" s="6">
        <f t="shared" si="35"/>
        <v>13.599819999999999</v>
      </c>
      <c r="Q177" s="6">
        <f t="shared" si="36"/>
        <v>-10.525364</v>
      </c>
      <c r="R177" s="44">
        <f t="shared" si="37"/>
        <v>-11.574928999999999</v>
      </c>
      <c r="S177" s="44">
        <f t="shared" si="38"/>
        <v>-13.622754</v>
      </c>
      <c r="T177" s="44">
        <f t="shared" si="39"/>
        <v>-18.442249</v>
      </c>
      <c r="U177" s="44">
        <f t="shared" si="40"/>
        <v>-22.05246</v>
      </c>
      <c r="V177" s="44">
        <f t="shared" si="41"/>
        <v>0</v>
      </c>
    </row>
    <row r="178" spans="2:22" x14ac:dyDescent="0.25">
      <c r="B178">
        <v>13450015000</v>
      </c>
      <c r="C178">
        <v>-8.7276001000000001</v>
      </c>
      <c r="E178" s="6">
        <f t="shared" si="28"/>
        <v>13.649755000000001</v>
      </c>
      <c r="F178" s="6">
        <f t="shared" si="29"/>
        <v>-8.7929306</v>
      </c>
      <c r="G178" s="44">
        <f t="shared" si="30"/>
        <v>-9.2636499000000008</v>
      </c>
      <c r="H178" s="44">
        <f t="shared" si="31"/>
        <v>-10.781276</v>
      </c>
      <c r="I178" s="44">
        <f t="shared" si="32"/>
        <v>-15.486548000000001</v>
      </c>
      <c r="J178" s="44">
        <f t="shared" si="33"/>
        <v>-18.145085999999999</v>
      </c>
      <c r="K178" s="44">
        <f t="shared" si="34"/>
        <v>0</v>
      </c>
      <c r="M178">
        <v>13450015000</v>
      </c>
      <c r="N178">
        <v>-10.431835</v>
      </c>
      <c r="P178" s="6">
        <f t="shared" si="35"/>
        <v>13.649755000000001</v>
      </c>
      <c r="Q178" s="6">
        <f t="shared" si="36"/>
        <v>-10.553731000000001</v>
      </c>
      <c r="R178" s="44">
        <f t="shared" si="37"/>
        <v>-11.634418</v>
      </c>
      <c r="S178" s="44">
        <f t="shared" si="38"/>
        <v>-13.71152</v>
      </c>
      <c r="T178" s="44">
        <f t="shared" si="39"/>
        <v>-18.559401999999999</v>
      </c>
      <c r="U178" s="44">
        <f t="shared" si="40"/>
        <v>-22.109107999999999</v>
      </c>
      <c r="V178" s="44">
        <f t="shared" si="41"/>
        <v>0</v>
      </c>
    </row>
    <row r="179" spans="2:22" x14ac:dyDescent="0.25">
      <c r="B179">
        <v>13499950000</v>
      </c>
      <c r="C179">
        <v>-8.7437868000000005</v>
      </c>
      <c r="E179" s="6">
        <f t="shared" si="28"/>
        <v>13.69969</v>
      </c>
      <c r="F179" s="6">
        <f t="shared" si="29"/>
        <v>-8.8251915000000007</v>
      </c>
      <c r="G179" s="44">
        <f t="shared" si="30"/>
        <v>-9.3238125000000007</v>
      </c>
      <c r="H179" s="44">
        <f t="shared" si="31"/>
        <v>-10.870343999999999</v>
      </c>
      <c r="I179" s="44">
        <f t="shared" si="32"/>
        <v>-15.584564</v>
      </c>
      <c r="J179" s="44">
        <f t="shared" si="33"/>
        <v>-18.196501000000001</v>
      </c>
      <c r="K179" s="44">
        <f t="shared" si="34"/>
        <v>0</v>
      </c>
      <c r="M179">
        <v>13499950000</v>
      </c>
      <c r="N179">
        <v>-10.459248000000001</v>
      </c>
      <c r="P179" s="6">
        <f t="shared" si="35"/>
        <v>13.69969</v>
      </c>
      <c r="Q179" s="6">
        <f t="shared" si="36"/>
        <v>-10.634494999999999</v>
      </c>
      <c r="R179" s="44">
        <f t="shared" si="37"/>
        <v>-11.758393999999999</v>
      </c>
      <c r="S179" s="44">
        <f t="shared" si="38"/>
        <v>-13.937709999999999</v>
      </c>
      <c r="T179" s="44">
        <f t="shared" si="39"/>
        <v>-18.855255</v>
      </c>
      <c r="U179" s="44">
        <f t="shared" si="40"/>
        <v>-22.245829000000001</v>
      </c>
      <c r="V179" s="44">
        <f t="shared" si="41"/>
        <v>0</v>
      </c>
    </row>
    <row r="180" spans="2:22" x14ac:dyDescent="0.25">
      <c r="B180">
        <v>13549885000</v>
      </c>
      <c r="C180">
        <v>-8.7596959999999999</v>
      </c>
      <c r="E180" s="6">
        <f t="shared" si="28"/>
        <v>13.749625</v>
      </c>
      <c r="F180" s="6">
        <f t="shared" si="29"/>
        <v>-8.8595304000000006</v>
      </c>
      <c r="G180" s="44">
        <f t="shared" si="30"/>
        <v>-9.3989896999999996</v>
      </c>
      <c r="H180" s="44">
        <f t="shared" si="31"/>
        <v>-11.015128000000001</v>
      </c>
      <c r="I180" s="44">
        <f t="shared" si="32"/>
        <v>-15.764906999999999</v>
      </c>
      <c r="J180" s="44">
        <f t="shared" si="33"/>
        <v>-18.282982000000001</v>
      </c>
      <c r="K180" s="44">
        <f t="shared" si="34"/>
        <v>0</v>
      </c>
      <c r="M180">
        <v>13549885000</v>
      </c>
      <c r="N180">
        <v>-10.523999999999999</v>
      </c>
      <c r="P180" s="6">
        <f t="shared" si="35"/>
        <v>13.749625</v>
      </c>
      <c r="Q180" s="6">
        <f t="shared" si="36"/>
        <v>-10.715838</v>
      </c>
      <c r="R180" s="44">
        <f t="shared" si="37"/>
        <v>-11.892671</v>
      </c>
      <c r="S180" s="44">
        <f t="shared" si="38"/>
        <v>-14.197421</v>
      </c>
      <c r="T180" s="44">
        <f t="shared" si="39"/>
        <v>-19.281307000000002</v>
      </c>
      <c r="U180" s="44">
        <f t="shared" si="40"/>
        <v>-22.430465999999999</v>
      </c>
      <c r="V180" s="44">
        <f t="shared" si="41"/>
        <v>0</v>
      </c>
    </row>
    <row r="181" spans="2:22" x14ac:dyDescent="0.25">
      <c r="B181">
        <v>13599820000</v>
      </c>
      <c r="C181">
        <v>-8.7793530999999998</v>
      </c>
      <c r="E181" s="6">
        <f t="shared" si="28"/>
        <v>13.79956</v>
      </c>
      <c r="F181" s="6">
        <f t="shared" si="29"/>
        <v>-8.9093304</v>
      </c>
      <c r="G181" s="44">
        <f t="shared" si="30"/>
        <v>-9.4961281</v>
      </c>
      <c r="H181" s="44">
        <f t="shared" si="31"/>
        <v>-11.201700000000001</v>
      </c>
      <c r="I181" s="44">
        <f t="shared" si="32"/>
        <v>-16.018442</v>
      </c>
      <c r="J181" s="44">
        <f t="shared" si="33"/>
        <v>-18.396187000000001</v>
      </c>
      <c r="K181" s="44">
        <f t="shared" si="34"/>
        <v>0</v>
      </c>
      <c r="M181">
        <v>13599820000</v>
      </c>
      <c r="N181">
        <v>-10.525364</v>
      </c>
      <c r="P181" s="6">
        <f t="shared" si="35"/>
        <v>13.79956</v>
      </c>
      <c r="Q181" s="6">
        <f t="shared" si="36"/>
        <v>-10.763159</v>
      </c>
      <c r="R181" s="44">
        <f t="shared" si="37"/>
        <v>-12.004037</v>
      </c>
      <c r="S181" s="44">
        <f t="shared" si="38"/>
        <v>-14.410697000000001</v>
      </c>
      <c r="T181" s="44">
        <f t="shared" si="39"/>
        <v>-19.669447000000002</v>
      </c>
      <c r="U181" s="44">
        <f t="shared" si="40"/>
        <v>-22.597864000000001</v>
      </c>
      <c r="V181" s="44">
        <f t="shared" si="41"/>
        <v>0</v>
      </c>
    </row>
    <row r="182" spans="2:22" x14ac:dyDescent="0.25">
      <c r="B182">
        <v>13649755000</v>
      </c>
      <c r="C182">
        <v>-8.7929306</v>
      </c>
      <c r="E182" s="6">
        <f t="shared" si="28"/>
        <v>13.849494999999999</v>
      </c>
      <c r="F182" s="6">
        <f t="shared" si="29"/>
        <v>-8.9484776999999998</v>
      </c>
      <c r="G182" s="44">
        <f t="shared" si="30"/>
        <v>-9.5737924999999997</v>
      </c>
      <c r="H182" s="44">
        <f t="shared" si="31"/>
        <v>-11.354172999999999</v>
      </c>
      <c r="I182" s="44">
        <f t="shared" si="32"/>
        <v>-16.260078</v>
      </c>
      <c r="J182" s="44">
        <f t="shared" si="33"/>
        <v>-18.504852</v>
      </c>
      <c r="K182" s="44">
        <f t="shared" si="34"/>
        <v>0</v>
      </c>
      <c r="M182">
        <v>13649755000</v>
      </c>
      <c r="N182">
        <v>-10.553731000000001</v>
      </c>
      <c r="P182" s="6">
        <f t="shared" si="35"/>
        <v>13.849494999999999</v>
      </c>
      <c r="Q182" s="6">
        <f t="shared" si="36"/>
        <v>-10.787800000000001</v>
      </c>
      <c r="R182" s="44">
        <f t="shared" si="37"/>
        <v>-12.079230000000001</v>
      </c>
      <c r="S182" s="44">
        <f t="shared" si="38"/>
        <v>-14.545562</v>
      </c>
      <c r="T182" s="44">
        <f t="shared" si="39"/>
        <v>-19.879721</v>
      </c>
      <c r="U182" s="44">
        <f t="shared" si="40"/>
        <v>-22.695091000000001</v>
      </c>
      <c r="V182" s="44">
        <f t="shared" si="41"/>
        <v>0</v>
      </c>
    </row>
    <row r="183" spans="2:22" x14ac:dyDescent="0.25">
      <c r="B183">
        <v>13699690000</v>
      </c>
      <c r="C183">
        <v>-8.8251915000000007</v>
      </c>
      <c r="E183" s="6">
        <f t="shared" si="28"/>
        <v>13.899430000000001</v>
      </c>
      <c r="F183" s="6">
        <f t="shared" si="29"/>
        <v>-8.9948329999999999</v>
      </c>
      <c r="G183" s="44">
        <f t="shared" si="30"/>
        <v>-9.6448745999999996</v>
      </c>
      <c r="H183" s="44">
        <f t="shared" si="31"/>
        <v>-11.468700999999999</v>
      </c>
      <c r="I183" s="44">
        <f t="shared" si="32"/>
        <v>-16.40991</v>
      </c>
      <c r="J183" s="44">
        <f t="shared" si="33"/>
        <v>-18.581789000000001</v>
      </c>
      <c r="K183" s="44">
        <f t="shared" si="34"/>
        <v>0</v>
      </c>
      <c r="M183">
        <v>13699690000</v>
      </c>
      <c r="N183">
        <v>-10.634494999999999</v>
      </c>
      <c r="P183" s="6">
        <f t="shared" si="35"/>
        <v>13.899430000000001</v>
      </c>
      <c r="Q183" s="6">
        <f t="shared" si="36"/>
        <v>-10.832406000000001</v>
      </c>
      <c r="R183" s="44">
        <f t="shared" si="37"/>
        <v>-12.129296999999999</v>
      </c>
      <c r="S183" s="44">
        <f t="shared" si="38"/>
        <v>-14.619256999999999</v>
      </c>
      <c r="T183" s="44">
        <f t="shared" si="39"/>
        <v>-19.948858000000001</v>
      </c>
      <c r="U183" s="44">
        <f t="shared" si="40"/>
        <v>-22.733812</v>
      </c>
      <c r="V183" s="44">
        <f t="shared" si="41"/>
        <v>0</v>
      </c>
    </row>
    <row r="184" spans="2:22" x14ac:dyDescent="0.25">
      <c r="B184">
        <v>13749625000</v>
      </c>
      <c r="C184">
        <v>-8.8595304000000006</v>
      </c>
      <c r="E184" s="6">
        <f t="shared" si="28"/>
        <v>13.949365</v>
      </c>
      <c r="F184" s="6">
        <f t="shared" si="29"/>
        <v>-9.0416231000000007</v>
      </c>
      <c r="G184" s="44">
        <f t="shared" si="30"/>
        <v>-9.7111750000000008</v>
      </c>
      <c r="H184" s="44">
        <f t="shared" si="31"/>
        <v>-11.573320000000001</v>
      </c>
      <c r="I184" s="44">
        <f t="shared" si="32"/>
        <v>-16.524367999999999</v>
      </c>
      <c r="J184" s="44">
        <f t="shared" si="33"/>
        <v>-18.645341999999999</v>
      </c>
      <c r="K184" s="44">
        <f t="shared" si="34"/>
        <v>0</v>
      </c>
      <c r="M184">
        <v>13749625000</v>
      </c>
      <c r="N184">
        <v>-10.715838</v>
      </c>
      <c r="P184" s="6">
        <f t="shared" si="35"/>
        <v>13.949365</v>
      </c>
      <c r="Q184" s="6">
        <f t="shared" si="36"/>
        <v>-10.892041000000001</v>
      </c>
      <c r="R184" s="44">
        <f t="shared" si="37"/>
        <v>-12.190592000000001</v>
      </c>
      <c r="S184" s="44">
        <f t="shared" si="38"/>
        <v>-14.729613000000001</v>
      </c>
      <c r="T184" s="44">
        <f t="shared" si="39"/>
        <v>-20.041262</v>
      </c>
      <c r="U184" s="44">
        <f t="shared" si="40"/>
        <v>-22.789503</v>
      </c>
      <c r="V184" s="44">
        <f t="shared" si="41"/>
        <v>0</v>
      </c>
    </row>
    <row r="185" spans="2:22" x14ac:dyDescent="0.25">
      <c r="B185">
        <v>13799560000</v>
      </c>
      <c r="C185">
        <v>-8.9093304</v>
      </c>
      <c r="E185" s="6">
        <f t="shared" si="28"/>
        <v>13.9993</v>
      </c>
      <c r="F185" s="6">
        <f t="shared" si="29"/>
        <v>-9.1109056000000006</v>
      </c>
      <c r="G185" s="44">
        <f t="shared" si="30"/>
        <v>-9.8074607999999994</v>
      </c>
      <c r="H185" s="44">
        <f t="shared" si="31"/>
        <v>-11.745424999999999</v>
      </c>
      <c r="I185" s="44">
        <f t="shared" si="32"/>
        <v>-16.664567999999999</v>
      </c>
      <c r="J185" s="44">
        <f t="shared" si="33"/>
        <v>-18.737197999999999</v>
      </c>
      <c r="K185" s="44">
        <f t="shared" si="34"/>
        <v>0</v>
      </c>
      <c r="M185">
        <v>13799560000</v>
      </c>
      <c r="N185">
        <v>-10.763159</v>
      </c>
      <c r="P185" s="6">
        <f t="shared" si="35"/>
        <v>13.9993</v>
      </c>
      <c r="Q185" s="6">
        <f t="shared" si="36"/>
        <v>-10.989774000000001</v>
      </c>
      <c r="R185" s="44">
        <f t="shared" si="37"/>
        <v>-12.320217</v>
      </c>
      <c r="S185" s="44">
        <f t="shared" si="38"/>
        <v>-15.010915000000001</v>
      </c>
      <c r="T185" s="44">
        <f t="shared" si="39"/>
        <v>-20.247516999999998</v>
      </c>
      <c r="U185" s="44">
        <f t="shared" si="40"/>
        <v>-22.929677999999999</v>
      </c>
      <c r="V185" s="44">
        <f t="shared" si="41"/>
        <v>0</v>
      </c>
    </row>
    <row r="186" spans="2:22" x14ac:dyDescent="0.25">
      <c r="B186">
        <v>13849495000</v>
      </c>
      <c r="C186">
        <v>-8.9484776999999998</v>
      </c>
      <c r="E186" s="6">
        <f t="shared" si="28"/>
        <v>14.049234999999999</v>
      </c>
      <c r="F186" s="6">
        <f t="shared" si="29"/>
        <v>-9.1835307999999998</v>
      </c>
      <c r="G186" s="44">
        <f t="shared" si="30"/>
        <v>-9.9243144999999995</v>
      </c>
      <c r="H186" s="44">
        <f t="shared" si="31"/>
        <v>-12.022453000000001</v>
      </c>
      <c r="I186" s="44">
        <f t="shared" si="32"/>
        <v>-16.861346999999999</v>
      </c>
      <c r="J186" s="44">
        <f t="shared" si="33"/>
        <v>-18.881079</v>
      </c>
      <c r="K186" s="44">
        <f t="shared" si="34"/>
        <v>0</v>
      </c>
      <c r="M186">
        <v>13849495000</v>
      </c>
      <c r="N186">
        <v>-10.787800000000001</v>
      </c>
      <c r="P186" s="6">
        <f t="shared" si="35"/>
        <v>14.049234999999999</v>
      </c>
      <c r="Q186" s="6">
        <f t="shared" si="36"/>
        <v>-11.068720000000001</v>
      </c>
      <c r="R186" s="44">
        <f t="shared" si="37"/>
        <v>-12.475234</v>
      </c>
      <c r="S186" s="44">
        <f t="shared" si="38"/>
        <v>-15.370697</v>
      </c>
      <c r="T186" s="44">
        <f t="shared" si="39"/>
        <v>-20.538274999999999</v>
      </c>
      <c r="U186" s="44">
        <f t="shared" si="40"/>
        <v>-23.119534999999999</v>
      </c>
      <c r="V186" s="44">
        <f t="shared" si="41"/>
        <v>0</v>
      </c>
    </row>
    <row r="187" spans="2:22" x14ac:dyDescent="0.25">
      <c r="B187">
        <v>13899430000</v>
      </c>
      <c r="C187">
        <v>-8.9948329999999999</v>
      </c>
      <c r="E187" s="6">
        <f t="shared" si="28"/>
        <v>14.099170000000001</v>
      </c>
      <c r="F187" s="6">
        <f t="shared" si="29"/>
        <v>-9.2543801999999999</v>
      </c>
      <c r="G187" s="44">
        <f t="shared" si="30"/>
        <v>-10.055013000000001</v>
      </c>
      <c r="H187" s="44">
        <f t="shared" si="31"/>
        <v>-12.369020000000001</v>
      </c>
      <c r="I187" s="44">
        <f t="shared" si="32"/>
        <v>-17.120004999999999</v>
      </c>
      <c r="J187" s="44">
        <f t="shared" si="33"/>
        <v>-19.060328999999999</v>
      </c>
      <c r="K187" s="44">
        <f t="shared" si="34"/>
        <v>0</v>
      </c>
      <c r="M187">
        <v>13899430000</v>
      </c>
      <c r="N187">
        <v>-10.832406000000001</v>
      </c>
      <c r="P187" s="6">
        <f t="shared" si="35"/>
        <v>14.099170000000001</v>
      </c>
      <c r="Q187" s="6">
        <f t="shared" si="36"/>
        <v>-11.151707</v>
      </c>
      <c r="R187" s="44">
        <f t="shared" si="37"/>
        <v>-12.598882</v>
      </c>
      <c r="S187" s="44">
        <f t="shared" si="38"/>
        <v>-15.649978000000001</v>
      </c>
      <c r="T187" s="44">
        <f t="shared" si="39"/>
        <v>-20.822641000000001</v>
      </c>
      <c r="U187" s="44">
        <f t="shared" si="40"/>
        <v>-23.278956999999998</v>
      </c>
      <c r="V187" s="44">
        <f t="shared" si="41"/>
        <v>0</v>
      </c>
    </row>
    <row r="188" spans="2:22" x14ac:dyDescent="0.25">
      <c r="B188">
        <v>13949365000</v>
      </c>
      <c r="C188">
        <v>-9.0416231000000007</v>
      </c>
      <c r="E188" s="6">
        <f t="shared" si="28"/>
        <v>14.149105</v>
      </c>
      <c r="F188" s="6">
        <f t="shared" si="29"/>
        <v>-9.3312807000000006</v>
      </c>
      <c r="G188" s="44">
        <f t="shared" si="30"/>
        <v>-10.158106</v>
      </c>
      <c r="H188" s="44">
        <f t="shared" si="31"/>
        <v>-12.630426999999999</v>
      </c>
      <c r="I188" s="44">
        <f t="shared" si="32"/>
        <v>-17.341047</v>
      </c>
      <c r="J188" s="44">
        <f t="shared" si="33"/>
        <v>-19.212955000000001</v>
      </c>
      <c r="K188" s="44">
        <f t="shared" si="34"/>
        <v>0</v>
      </c>
      <c r="M188">
        <v>13949365000</v>
      </c>
      <c r="N188">
        <v>-10.892041000000001</v>
      </c>
      <c r="P188" s="6">
        <f t="shared" si="35"/>
        <v>14.149105</v>
      </c>
      <c r="Q188" s="6">
        <f t="shared" si="36"/>
        <v>-11.234152999999999</v>
      </c>
      <c r="R188" s="44">
        <f t="shared" si="37"/>
        <v>-12.609031999999999</v>
      </c>
      <c r="S188" s="44">
        <f t="shared" si="38"/>
        <v>-15.656746</v>
      </c>
      <c r="T188" s="44">
        <f t="shared" si="39"/>
        <v>-20.839666000000001</v>
      </c>
      <c r="U188" s="44">
        <f t="shared" si="40"/>
        <v>-23.293763999999999</v>
      </c>
      <c r="V188" s="44">
        <f t="shared" si="41"/>
        <v>0</v>
      </c>
    </row>
    <row r="189" spans="2:22" x14ac:dyDescent="0.25">
      <c r="B189">
        <v>13999300000</v>
      </c>
      <c r="C189">
        <v>-9.1109056000000006</v>
      </c>
      <c r="E189" s="6">
        <f t="shared" si="28"/>
        <v>14.19904</v>
      </c>
      <c r="F189" s="6">
        <f t="shared" si="29"/>
        <v>-9.4206505000000007</v>
      </c>
      <c r="G189" s="44">
        <f t="shared" si="30"/>
        <v>-10.222127</v>
      </c>
      <c r="H189" s="44">
        <f t="shared" si="31"/>
        <v>-12.738813</v>
      </c>
      <c r="I189" s="44">
        <f t="shared" si="32"/>
        <v>-17.448201999999998</v>
      </c>
      <c r="J189" s="44">
        <f t="shared" si="33"/>
        <v>-19.293343</v>
      </c>
      <c r="K189" s="44">
        <f t="shared" si="34"/>
        <v>0</v>
      </c>
      <c r="M189">
        <v>13999300000</v>
      </c>
      <c r="N189">
        <v>-10.989774000000001</v>
      </c>
      <c r="P189" s="6">
        <f t="shared" si="35"/>
        <v>14.19904</v>
      </c>
      <c r="Q189" s="6">
        <f t="shared" si="36"/>
        <v>-11.258290000000001</v>
      </c>
      <c r="R189" s="44">
        <f t="shared" si="37"/>
        <v>-12.529642000000001</v>
      </c>
      <c r="S189" s="44">
        <f t="shared" si="38"/>
        <v>-15.427441</v>
      </c>
      <c r="T189" s="44">
        <f t="shared" si="39"/>
        <v>-20.551445000000001</v>
      </c>
      <c r="U189" s="44">
        <f t="shared" si="40"/>
        <v>-23.160233000000002</v>
      </c>
      <c r="V189" s="44">
        <f t="shared" si="41"/>
        <v>0</v>
      </c>
    </row>
    <row r="190" spans="2:22" x14ac:dyDescent="0.25">
      <c r="B190">
        <v>14049235000</v>
      </c>
      <c r="C190">
        <v>-9.1835307999999998</v>
      </c>
      <c r="E190" s="6">
        <f t="shared" si="28"/>
        <v>14.248975</v>
      </c>
      <c r="F190" s="6">
        <f t="shared" si="29"/>
        <v>-9.4678535000000004</v>
      </c>
      <c r="G190" s="44">
        <f t="shared" si="30"/>
        <v>-10.228662</v>
      </c>
      <c r="H190" s="44">
        <f t="shared" si="31"/>
        <v>-12.661293000000001</v>
      </c>
      <c r="I190" s="44">
        <f t="shared" si="32"/>
        <v>-17.416729</v>
      </c>
      <c r="J190" s="44">
        <f t="shared" si="33"/>
        <v>-19.287949000000001</v>
      </c>
      <c r="K190" s="44">
        <f t="shared" si="34"/>
        <v>0</v>
      </c>
      <c r="M190">
        <v>14049235000</v>
      </c>
      <c r="N190">
        <v>-11.068720000000001</v>
      </c>
      <c r="P190" s="6">
        <f t="shared" si="35"/>
        <v>14.248975</v>
      </c>
      <c r="Q190" s="6">
        <f t="shared" si="36"/>
        <v>-11.223710000000001</v>
      </c>
      <c r="R190" s="44">
        <f t="shared" si="37"/>
        <v>-12.425418000000001</v>
      </c>
      <c r="S190" s="44">
        <f t="shared" si="38"/>
        <v>-15.093322000000001</v>
      </c>
      <c r="T190" s="44">
        <f t="shared" si="39"/>
        <v>-20.191680999999999</v>
      </c>
      <c r="U190" s="44">
        <f t="shared" si="40"/>
        <v>-22.965899</v>
      </c>
      <c r="V190" s="44">
        <f t="shared" si="41"/>
        <v>0</v>
      </c>
    </row>
    <row r="191" spans="2:22" x14ac:dyDescent="0.25">
      <c r="B191">
        <v>14099170000</v>
      </c>
      <c r="C191">
        <v>-9.2543801999999999</v>
      </c>
      <c r="E191" s="6">
        <f t="shared" si="28"/>
        <v>14.298909999999999</v>
      </c>
      <c r="F191" s="6">
        <f t="shared" si="29"/>
        <v>-9.5125703999999995</v>
      </c>
      <c r="G191" s="44">
        <f t="shared" si="30"/>
        <v>-10.225436</v>
      </c>
      <c r="H191" s="44">
        <f t="shared" si="31"/>
        <v>-12.504507</v>
      </c>
      <c r="I191" s="44">
        <f t="shared" si="32"/>
        <v>-17.340959999999999</v>
      </c>
      <c r="J191" s="44">
        <f t="shared" si="33"/>
        <v>-19.241720000000001</v>
      </c>
      <c r="K191" s="44">
        <f t="shared" si="34"/>
        <v>0</v>
      </c>
      <c r="M191">
        <v>14099170000</v>
      </c>
      <c r="N191">
        <v>-11.151707</v>
      </c>
      <c r="P191" s="6">
        <f t="shared" si="35"/>
        <v>14.298909999999999</v>
      </c>
      <c r="Q191" s="6">
        <f t="shared" si="36"/>
        <v>-11.222682000000001</v>
      </c>
      <c r="R191" s="44">
        <f t="shared" si="37"/>
        <v>-12.357032</v>
      </c>
      <c r="S191" s="44">
        <f t="shared" si="38"/>
        <v>-14.846344</v>
      </c>
      <c r="T191" s="44">
        <f t="shared" si="39"/>
        <v>-19.988499000000001</v>
      </c>
      <c r="U191" s="44">
        <f t="shared" si="40"/>
        <v>-22.831917000000001</v>
      </c>
      <c r="V191" s="44">
        <f t="shared" si="41"/>
        <v>0</v>
      </c>
    </row>
    <row r="192" spans="2:22" x14ac:dyDescent="0.25">
      <c r="B192">
        <v>14149105000</v>
      </c>
      <c r="C192">
        <v>-9.3312807000000006</v>
      </c>
      <c r="E192" s="6">
        <f t="shared" si="28"/>
        <v>14.348845000000001</v>
      </c>
      <c r="F192" s="6">
        <f t="shared" si="29"/>
        <v>-9.5757933000000008</v>
      </c>
      <c r="G192" s="44">
        <f t="shared" si="30"/>
        <v>-10.241735</v>
      </c>
      <c r="H192" s="44">
        <f t="shared" si="31"/>
        <v>-12.375772</v>
      </c>
      <c r="I192" s="44">
        <f t="shared" si="32"/>
        <v>-17.292801000000001</v>
      </c>
      <c r="J192" s="44">
        <f t="shared" si="33"/>
        <v>-19.203854</v>
      </c>
      <c r="K192" s="44">
        <f t="shared" si="34"/>
        <v>0</v>
      </c>
      <c r="M192">
        <v>14149105000</v>
      </c>
      <c r="N192">
        <v>-11.234152999999999</v>
      </c>
      <c r="P192" s="6">
        <f t="shared" si="35"/>
        <v>14.348845000000001</v>
      </c>
      <c r="Q192" s="6">
        <f t="shared" si="36"/>
        <v>-11.318281000000001</v>
      </c>
      <c r="R192" s="44">
        <f t="shared" si="37"/>
        <v>-12.386430000000001</v>
      </c>
      <c r="S192" s="44">
        <f t="shared" si="38"/>
        <v>-14.823181</v>
      </c>
      <c r="T192" s="44">
        <f t="shared" si="39"/>
        <v>-19.957761999999999</v>
      </c>
      <c r="U192" s="44">
        <f t="shared" si="40"/>
        <v>-22.807403999999998</v>
      </c>
      <c r="V192" s="44">
        <f t="shared" si="41"/>
        <v>0</v>
      </c>
    </row>
    <row r="193" spans="2:22" x14ac:dyDescent="0.25">
      <c r="B193">
        <v>14199040000</v>
      </c>
      <c r="C193">
        <v>-9.4206505000000007</v>
      </c>
      <c r="E193" s="6">
        <f t="shared" si="28"/>
        <v>14.39878</v>
      </c>
      <c r="F193" s="6">
        <f t="shared" si="29"/>
        <v>-9.6515264999999992</v>
      </c>
      <c r="G193" s="44">
        <f t="shared" si="30"/>
        <v>-10.285657</v>
      </c>
      <c r="H193" s="44">
        <f t="shared" si="31"/>
        <v>-12.361705000000001</v>
      </c>
      <c r="I193" s="44">
        <f t="shared" si="32"/>
        <v>-17.295356999999999</v>
      </c>
      <c r="J193" s="44">
        <f t="shared" si="33"/>
        <v>-19.213459</v>
      </c>
      <c r="K193" s="44">
        <f t="shared" si="34"/>
        <v>0</v>
      </c>
      <c r="M193">
        <v>14199040000</v>
      </c>
      <c r="N193">
        <v>-11.258290000000001</v>
      </c>
      <c r="P193" s="6">
        <f t="shared" si="35"/>
        <v>14.39878</v>
      </c>
      <c r="Q193" s="6">
        <f t="shared" si="36"/>
        <v>-11.397573</v>
      </c>
      <c r="R193" s="44">
        <f t="shared" si="37"/>
        <v>-12.489779</v>
      </c>
      <c r="S193" s="44">
        <f t="shared" si="38"/>
        <v>-15.001229</v>
      </c>
      <c r="T193" s="44">
        <f t="shared" si="39"/>
        <v>-20.117912</v>
      </c>
      <c r="U193" s="44">
        <f t="shared" si="40"/>
        <v>-22.901250999999998</v>
      </c>
      <c r="V193" s="44">
        <f t="shared" si="41"/>
        <v>0</v>
      </c>
    </row>
    <row r="194" spans="2:22" x14ac:dyDescent="0.25">
      <c r="B194">
        <v>14248975000</v>
      </c>
      <c r="C194">
        <v>-9.4678535000000004</v>
      </c>
      <c r="E194" s="6">
        <f t="shared" si="28"/>
        <v>14.448715</v>
      </c>
      <c r="F194" s="6">
        <f t="shared" si="29"/>
        <v>-9.7074365999999994</v>
      </c>
      <c r="G194" s="44">
        <f t="shared" si="30"/>
        <v>-10.35211</v>
      </c>
      <c r="H194" s="44">
        <f t="shared" si="31"/>
        <v>-12.438732</v>
      </c>
      <c r="I194" s="44">
        <f t="shared" si="32"/>
        <v>-17.364042000000001</v>
      </c>
      <c r="J194" s="44">
        <f t="shared" si="33"/>
        <v>-19.271362</v>
      </c>
      <c r="K194" s="44">
        <f t="shared" si="34"/>
        <v>0</v>
      </c>
      <c r="M194">
        <v>14248975000</v>
      </c>
      <c r="N194">
        <v>-11.223710000000001</v>
      </c>
      <c r="P194" s="6">
        <f t="shared" si="35"/>
        <v>14.448715</v>
      </c>
      <c r="Q194" s="6">
        <f t="shared" si="36"/>
        <v>-11.442817</v>
      </c>
      <c r="R194" s="44">
        <f t="shared" si="37"/>
        <v>-12.640471</v>
      </c>
      <c r="S194" s="44">
        <f t="shared" si="38"/>
        <v>-15.287850000000001</v>
      </c>
      <c r="T194" s="44">
        <f t="shared" si="39"/>
        <v>-20.442551000000002</v>
      </c>
      <c r="U194" s="44">
        <f t="shared" si="40"/>
        <v>-23.074286000000001</v>
      </c>
      <c r="V194" s="44">
        <f t="shared" si="41"/>
        <v>0</v>
      </c>
    </row>
    <row r="195" spans="2:22" x14ac:dyDescent="0.25">
      <c r="B195">
        <v>14298910000</v>
      </c>
      <c r="C195">
        <v>-9.5125703999999995</v>
      </c>
      <c r="E195" s="6">
        <f t="shared" si="28"/>
        <v>14.49865</v>
      </c>
      <c r="F195" s="6">
        <f t="shared" si="29"/>
        <v>-9.7822818999999992</v>
      </c>
      <c r="G195" s="44">
        <f t="shared" si="30"/>
        <v>-10.436918</v>
      </c>
      <c r="H195" s="44">
        <f t="shared" si="31"/>
        <v>-12.603645</v>
      </c>
      <c r="I195" s="44">
        <f t="shared" si="32"/>
        <v>-17.493008</v>
      </c>
      <c r="J195" s="44">
        <f t="shared" si="33"/>
        <v>-19.371441000000001</v>
      </c>
      <c r="K195" s="44">
        <f t="shared" si="34"/>
        <v>0</v>
      </c>
      <c r="M195">
        <v>14298910000</v>
      </c>
      <c r="N195">
        <v>-11.222682000000001</v>
      </c>
      <c r="P195" s="6">
        <f t="shared" si="35"/>
        <v>14.49865</v>
      </c>
      <c r="Q195" s="6">
        <f t="shared" si="36"/>
        <v>-11.543452</v>
      </c>
      <c r="R195" s="44">
        <f t="shared" si="37"/>
        <v>-12.807195999999999</v>
      </c>
      <c r="S195" s="44">
        <f t="shared" si="38"/>
        <v>-15.645486</v>
      </c>
      <c r="T195" s="44">
        <f t="shared" si="39"/>
        <v>-20.814378999999999</v>
      </c>
      <c r="U195" s="44">
        <f t="shared" si="40"/>
        <v>-23.283574999999999</v>
      </c>
      <c r="V195" s="44">
        <f t="shared" si="41"/>
        <v>0</v>
      </c>
    </row>
    <row r="196" spans="2:22" x14ac:dyDescent="0.25">
      <c r="B196">
        <v>14348845000</v>
      </c>
      <c r="C196">
        <v>-9.5757933000000008</v>
      </c>
      <c r="E196" s="6">
        <f t="shared" si="28"/>
        <v>14.548584999999999</v>
      </c>
      <c r="F196" s="6">
        <f t="shared" si="29"/>
        <v>-9.8714600000000008</v>
      </c>
      <c r="G196" s="44">
        <f t="shared" si="30"/>
        <v>-10.541057</v>
      </c>
      <c r="H196" s="44">
        <f t="shared" si="31"/>
        <v>-12.863479999999999</v>
      </c>
      <c r="I196" s="44">
        <f t="shared" si="32"/>
        <v>-17.653860000000002</v>
      </c>
      <c r="J196" s="44">
        <f t="shared" si="33"/>
        <v>-19.50433</v>
      </c>
      <c r="K196" s="44">
        <f t="shared" si="34"/>
        <v>0</v>
      </c>
      <c r="M196">
        <v>14348845000</v>
      </c>
      <c r="N196">
        <v>-11.318281000000001</v>
      </c>
      <c r="P196" s="6">
        <f t="shared" si="35"/>
        <v>14.548584999999999</v>
      </c>
      <c r="Q196" s="6">
        <f t="shared" si="36"/>
        <v>-11.685076</v>
      </c>
      <c r="R196" s="44">
        <f t="shared" si="37"/>
        <v>-13.011108999999999</v>
      </c>
      <c r="S196" s="44">
        <f t="shared" si="38"/>
        <v>-16.107149</v>
      </c>
      <c r="T196" s="44">
        <f t="shared" si="39"/>
        <v>-21.122595</v>
      </c>
      <c r="U196" s="44">
        <f t="shared" si="40"/>
        <v>-23.504503</v>
      </c>
      <c r="V196" s="44">
        <f t="shared" si="41"/>
        <v>0</v>
      </c>
    </row>
    <row r="197" spans="2:22" x14ac:dyDescent="0.25">
      <c r="B197">
        <v>14398780000</v>
      </c>
      <c r="C197">
        <v>-9.6515264999999992</v>
      </c>
      <c r="E197" s="6">
        <f t="shared" ref="E197:E205" si="42">B201/1000000000</f>
        <v>14.598520000000001</v>
      </c>
      <c r="F197" s="6">
        <f t="shared" ref="F197:F205" si="43">C201</f>
        <v>-9.9715404999999997</v>
      </c>
      <c r="G197" s="44">
        <f t="shared" ref="G197:G205" si="44">C407</f>
        <v>-10.667593</v>
      </c>
      <c r="H197" s="44">
        <f t="shared" ref="H197:H205" si="45">C613</f>
        <v>-13.288868000000001</v>
      </c>
      <c r="I197" s="44">
        <f t="shared" ref="I197:I205" si="46">C819</f>
        <v>-17.840847</v>
      </c>
      <c r="J197" s="44">
        <f t="shared" ref="J197:J205" si="47">C1025</f>
        <v>-19.690508000000001</v>
      </c>
      <c r="K197" s="44">
        <f t="shared" ref="K197:K205" si="48">C1231</f>
        <v>0</v>
      </c>
      <c r="M197">
        <v>14398780000</v>
      </c>
      <c r="N197">
        <v>-11.397573</v>
      </c>
      <c r="P197" s="6">
        <f t="shared" si="35"/>
        <v>14.598520000000001</v>
      </c>
      <c r="Q197" s="6">
        <f t="shared" si="36"/>
        <v>-11.76718</v>
      </c>
      <c r="R197" s="44">
        <f t="shared" si="37"/>
        <v>-13.210803</v>
      </c>
      <c r="S197" s="44">
        <f t="shared" si="38"/>
        <v>-16.617370999999999</v>
      </c>
      <c r="T197" s="44">
        <f t="shared" si="39"/>
        <v>-21.38719</v>
      </c>
      <c r="U197" s="44">
        <f t="shared" si="40"/>
        <v>-23.740663999999999</v>
      </c>
      <c r="V197" s="44">
        <f t="shared" si="41"/>
        <v>0</v>
      </c>
    </row>
    <row r="198" spans="2:22" x14ac:dyDescent="0.25">
      <c r="B198">
        <v>14448715000</v>
      </c>
      <c r="C198">
        <v>-9.7074365999999994</v>
      </c>
      <c r="E198" s="6">
        <f t="shared" si="42"/>
        <v>14.648455</v>
      </c>
      <c r="F198" s="6">
        <f t="shared" si="43"/>
        <v>-10.046616999999999</v>
      </c>
      <c r="G198" s="44">
        <f t="shared" si="44"/>
        <v>-10.806708</v>
      </c>
      <c r="H198" s="44">
        <f t="shared" si="45"/>
        <v>-13.822132999999999</v>
      </c>
      <c r="I198" s="44">
        <f t="shared" si="46"/>
        <v>-18.055900999999999</v>
      </c>
      <c r="J198" s="44">
        <f t="shared" si="47"/>
        <v>-19.918612</v>
      </c>
      <c r="K198" s="44">
        <f t="shared" si="48"/>
        <v>0</v>
      </c>
      <c r="M198">
        <v>14448715000</v>
      </c>
      <c r="N198">
        <v>-11.442817</v>
      </c>
      <c r="P198" s="6">
        <f t="shared" ref="P198:P205" si="49">M202/1000000000</f>
        <v>14.648455</v>
      </c>
      <c r="Q198" s="6">
        <f t="shared" ref="Q198:Q205" si="50">N202</f>
        <v>-11.807691</v>
      </c>
      <c r="R198" s="44">
        <f t="shared" ref="R198:R205" si="51">N408</f>
        <v>-13.398102</v>
      </c>
      <c r="S198" s="44">
        <f t="shared" ref="S198:S205" si="52">N614</f>
        <v>-17.079184000000001</v>
      </c>
      <c r="T198" s="44">
        <f t="shared" ref="T198:T205" si="53">N820</f>
        <v>-21.640152</v>
      </c>
      <c r="U198" s="44">
        <f t="shared" ref="U198:U205" si="54">N1026</f>
        <v>-23.959478000000001</v>
      </c>
      <c r="V198" s="44">
        <f t="shared" ref="V198:V205" si="55">N1232</f>
        <v>0</v>
      </c>
    </row>
    <row r="199" spans="2:22" x14ac:dyDescent="0.25">
      <c r="B199">
        <v>14498650000</v>
      </c>
      <c r="C199">
        <v>-9.7822818999999992</v>
      </c>
      <c r="E199" s="6">
        <f t="shared" si="42"/>
        <v>14.69839</v>
      </c>
      <c r="F199" s="6">
        <f t="shared" si="43"/>
        <v>-10.124808</v>
      </c>
      <c r="G199" s="44">
        <f t="shared" si="44"/>
        <v>-10.942221999999999</v>
      </c>
      <c r="H199" s="44">
        <f t="shared" si="45"/>
        <v>-14.38059</v>
      </c>
      <c r="I199" s="44">
        <f t="shared" si="46"/>
        <v>-18.274177999999999</v>
      </c>
      <c r="J199" s="44">
        <f t="shared" si="47"/>
        <v>-20.155007999999999</v>
      </c>
      <c r="K199" s="44">
        <f t="shared" si="48"/>
        <v>0</v>
      </c>
      <c r="M199">
        <v>14498650000</v>
      </c>
      <c r="N199">
        <v>-11.543452</v>
      </c>
      <c r="P199" s="6">
        <f t="shared" si="49"/>
        <v>14.69839</v>
      </c>
      <c r="Q199" s="6">
        <f t="shared" si="50"/>
        <v>-11.867196</v>
      </c>
      <c r="R199" s="44">
        <f t="shared" si="51"/>
        <v>-13.462707999999999</v>
      </c>
      <c r="S199" s="44">
        <f t="shared" si="52"/>
        <v>-17.259974</v>
      </c>
      <c r="T199" s="44">
        <f t="shared" si="53"/>
        <v>-21.770353</v>
      </c>
      <c r="U199" s="44">
        <f t="shared" si="54"/>
        <v>-24.064254999999999</v>
      </c>
      <c r="V199" s="44">
        <f t="shared" si="55"/>
        <v>0</v>
      </c>
    </row>
    <row r="200" spans="2:22" x14ac:dyDescent="0.25">
      <c r="B200">
        <v>14548585000</v>
      </c>
      <c r="C200">
        <v>-9.8714600000000008</v>
      </c>
      <c r="E200" s="6">
        <f t="shared" si="42"/>
        <v>14.748324999999999</v>
      </c>
      <c r="F200" s="6">
        <f t="shared" si="43"/>
        <v>-10.214378</v>
      </c>
      <c r="G200" s="44">
        <f t="shared" si="44"/>
        <v>-11.030709</v>
      </c>
      <c r="H200" s="44">
        <f t="shared" si="45"/>
        <v>-14.739889</v>
      </c>
      <c r="I200" s="44">
        <f t="shared" si="46"/>
        <v>-18.436243000000001</v>
      </c>
      <c r="J200" s="44">
        <f t="shared" si="47"/>
        <v>-20.322285000000001</v>
      </c>
      <c r="K200" s="44">
        <f t="shared" si="48"/>
        <v>0</v>
      </c>
      <c r="M200">
        <v>14548585000</v>
      </c>
      <c r="N200">
        <v>-11.685076</v>
      </c>
      <c r="P200" s="6">
        <f t="shared" si="49"/>
        <v>14.748324999999999</v>
      </c>
      <c r="Q200" s="6">
        <f t="shared" si="50"/>
        <v>-11.893506</v>
      </c>
      <c r="R200" s="44">
        <f t="shared" si="51"/>
        <v>-13.379996</v>
      </c>
      <c r="S200" s="44">
        <f t="shared" si="52"/>
        <v>-17.052883000000001</v>
      </c>
      <c r="T200" s="44">
        <f t="shared" si="53"/>
        <v>-21.605364000000002</v>
      </c>
      <c r="U200" s="44">
        <f t="shared" si="54"/>
        <v>-23.967870999999999</v>
      </c>
      <c r="V200" s="44">
        <f t="shared" si="55"/>
        <v>0</v>
      </c>
    </row>
    <row r="201" spans="2:22" x14ac:dyDescent="0.25">
      <c r="B201">
        <v>14598520000</v>
      </c>
      <c r="C201">
        <v>-9.9715404999999997</v>
      </c>
      <c r="E201" s="6">
        <f t="shared" si="42"/>
        <v>14.798260000000001</v>
      </c>
      <c r="F201" s="6">
        <f t="shared" si="43"/>
        <v>-10.265238999999999</v>
      </c>
      <c r="G201" s="44">
        <f t="shared" si="44"/>
        <v>-11.021144</v>
      </c>
      <c r="H201" s="44">
        <f t="shared" si="45"/>
        <v>-14.688254000000001</v>
      </c>
      <c r="I201" s="44">
        <f t="shared" si="46"/>
        <v>-18.451236999999999</v>
      </c>
      <c r="J201" s="44">
        <f t="shared" si="47"/>
        <v>-20.346461999999999</v>
      </c>
      <c r="K201" s="44">
        <f t="shared" si="48"/>
        <v>0</v>
      </c>
      <c r="M201">
        <v>14598520000</v>
      </c>
      <c r="N201">
        <v>-11.76718</v>
      </c>
      <c r="P201" s="6">
        <f t="shared" si="49"/>
        <v>14.798260000000001</v>
      </c>
      <c r="Q201" s="6">
        <f t="shared" si="50"/>
        <v>-11.797794</v>
      </c>
      <c r="R201" s="44">
        <f t="shared" si="51"/>
        <v>-13.146853999999999</v>
      </c>
      <c r="S201" s="44">
        <f t="shared" si="52"/>
        <v>-16.469707</v>
      </c>
      <c r="T201" s="44">
        <f t="shared" si="53"/>
        <v>-21.092576999999999</v>
      </c>
      <c r="U201" s="44">
        <f t="shared" si="54"/>
        <v>-23.674526</v>
      </c>
      <c r="V201" s="44">
        <f t="shared" si="55"/>
        <v>0</v>
      </c>
    </row>
    <row r="202" spans="2:22" x14ac:dyDescent="0.25">
      <c r="B202">
        <v>14648455000</v>
      </c>
      <c r="C202">
        <v>-10.046616999999999</v>
      </c>
      <c r="E202" s="6">
        <f t="shared" si="42"/>
        <v>14.848195</v>
      </c>
      <c r="F202" s="6">
        <f t="shared" si="43"/>
        <v>-10.281746</v>
      </c>
      <c r="G202" s="44">
        <f t="shared" si="44"/>
        <v>-10.945643</v>
      </c>
      <c r="H202" s="44">
        <f t="shared" si="45"/>
        <v>-14.27506</v>
      </c>
      <c r="I202" s="44">
        <f t="shared" si="46"/>
        <v>-18.321486</v>
      </c>
      <c r="J202" s="44">
        <f t="shared" si="47"/>
        <v>-20.232592</v>
      </c>
      <c r="K202" s="44">
        <f t="shared" si="48"/>
        <v>0</v>
      </c>
      <c r="M202">
        <v>14648455000</v>
      </c>
      <c r="N202">
        <v>-11.807691</v>
      </c>
      <c r="P202" s="6">
        <f t="shared" si="49"/>
        <v>14.848195</v>
      </c>
      <c r="Q202" s="6">
        <f t="shared" si="50"/>
        <v>-11.674723999999999</v>
      </c>
      <c r="R202" s="44">
        <f t="shared" si="51"/>
        <v>-12.881204</v>
      </c>
      <c r="S202" s="44">
        <f t="shared" si="52"/>
        <v>-15.754970999999999</v>
      </c>
      <c r="T202" s="44">
        <f t="shared" si="53"/>
        <v>-20.557617</v>
      </c>
      <c r="U202" s="44">
        <f t="shared" si="54"/>
        <v>-23.329253999999999</v>
      </c>
      <c r="V202" s="44">
        <f t="shared" si="55"/>
        <v>0</v>
      </c>
    </row>
    <row r="203" spans="2:22" x14ac:dyDescent="0.25">
      <c r="B203">
        <v>14698390000</v>
      </c>
      <c r="C203">
        <v>-10.124808</v>
      </c>
      <c r="E203" s="6">
        <f t="shared" si="42"/>
        <v>14.89813</v>
      </c>
      <c r="F203" s="6">
        <f t="shared" si="43"/>
        <v>-10.305071999999999</v>
      </c>
      <c r="G203" s="44">
        <f t="shared" si="44"/>
        <v>-10.849247999999999</v>
      </c>
      <c r="H203" s="44">
        <f t="shared" si="45"/>
        <v>-13.712494</v>
      </c>
      <c r="I203" s="44">
        <f t="shared" si="46"/>
        <v>-18.156289999999998</v>
      </c>
      <c r="J203" s="44">
        <f t="shared" si="47"/>
        <v>-20.056484000000001</v>
      </c>
      <c r="K203" s="44">
        <f t="shared" si="48"/>
        <v>0</v>
      </c>
      <c r="M203">
        <v>14698390000</v>
      </c>
      <c r="N203">
        <v>-11.867196</v>
      </c>
      <c r="P203" s="6">
        <f t="shared" si="49"/>
        <v>14.89813</v>
      </c>
      <c r="Q203" s="6">
        <f t="shared" si="50"/>
        <v>-11.667486</v>
      </c>
      <c r="R203" s="44">
        <f t="shared" si="51"/>
        <v>-12.714672999999999</v>
      </c>
      <c r="S203" s="44">
        <f t="shared" si="52"/>
        <v>-15.25723</v>
      </c>
      <c r="T203" s="44">
        <f t="shared" si="53"/>
        <v>-20.244620999999999</v>
      </c>
      <c r="U203" s="44">
        <f t="shared" si="54"/>
        <v>-23.091235999999999</v>
      </c>
      <c r="V203" s="44">
        <f t="shared" si="55"/>
        <v>0</v>
      </c>
    </row>
    <row r="204" spans="2:22" x14ac:dyDescent="0.25">
      <c r="B204">
        <v>14748325000</v>
      </c>
      <c r="C204">
        <v>-10.214378</v>
      </c>
      <c r="E204" s="6">
        <f t="shared" si="42"/>
        <v>14.948065</v>
      </c>
      <c r="F204" s="6">
        <f t="shared" si="43"/>
        <v>-10.324102999999999</v>
      </c>
      <c r="G204" s="44">
        <f t="shared" si="44"/>
        <v>-10.751779000000001</v>
      </c>
      <c r="H204" s="44">
        <f t="shared" si="45"/>
        <v>-13.134947</v>
      </c>
      <c r="I204" s="44">
        <f t="shared" si="46"/>
        <v>-17.978701000000001</v>
      </c>
      <c r="J204" s="44">
        <f t="shared" si="47"/>
        <v>-19.866703000000001</v>
      </c>
      <c r="K204" s="44">
        <f t="shared" si="48"/>
        <v>0</v>
      </c>
      <c r="M204">
        <v>14748325000</v>
      </c>
      <c r="N204">
        <v>-11.893506</v>
      </c>
      <c r="P204" s="6">
        <f t="shared" si="49"/>
        <v>14.948065</v>
      </c>
      <c r="Q204" s="6">
        <f t="shared" si="50"/>
        <v>-11.693997</v>
      </c>
      <c r="R204" s="44">
        <f t="shared" si="51"/>
        <v>-12.647766000000001</v>
      </c>
      <c r="S204" s="44">
        <f t="shared" si="52"/>
        <v>-15.015946</v>
      </c>
      <c r="T204" s="44">
        <f t="shared" si="53"/>
        <v>-20.043894000000002</v>
      </c>
      <c r="U204" s="44">
        <f t="shared" si="54"/>
        <v>-22.95628</v>
      </c>
      <c r="V204" s="44">
        <f t="shared" si="55"/>
        <v>0</v>
      </c>
    </row>
    <row r="205" spans="2:22" x14ac:dyDescent="0.25">
      <c r="B205">
        <v>14798260000</v>
      </c>
      <c r="C205">
        <v>-10.265238999999999</v>
      </c>
      <c r="E205" s="6">
        <f t="shared" si="42"/>
        <v>14.997999999999999</v>
      </c>
      <c r="F205" s="6">
        <f t="shared" si="43"/>
        <v>-10.326076</v>
      </c>
      <c r="G205" s="44">
        <f t="shared" si="44"/>
        <v>-10.69238</v>
      </c>
      <c r="H205" s="44">
        <f t="shared" si="45"/>
        <v>-12.736542</v>
      </c>
      <c r="I205" s="44">
        <f t="shared" si="46"/>
        <v>-17.845098</v>
      </c>
      <c r="J205" s="44">
        <f t="shared" si="47"/>
        <v>-19.731092</v>
      </c>
      <c r="K205" s="44">
        <f t="shared" si="48"/>
        <v>0</v>
      </c>
      <c r="M205">
        <v>14798260000</v>
      </c>
      <c r="N205">
        <v>-11.797794</v>
      </c>
      <c r="P205" s="6">
        <f t="shared" si="49"/>
        <v>14.997999999999999</v>
      </c>
      <c r="Q205" s="6">
        <f t="shared" si="50"/>
        <v>-11.723805</v>
      </c>
      <c r="R205" s="44">
        <f t="shared" si="51"/>
        <v>-12.685116000000001</v>
      </c>
      <c r="S205" s="44">
        <f t="shared" si="52"/>
        <v>-15.053972</v>
      </c>
      <c r="T205" s="44">
        <f t="shared" si="53"/>
        <v>-20.060600000000001</v>
      </c>
      <c r="U205" s="44">
        <f t="shared" si="54"/>
        <v>-22.968716000000001</v>
      </c>
      <c r="V205" s="44">
        <f t="shared" si="55"/>
        <v>0</v>
      </c>
    </row>
    <row r="206" spans="2:22" x14ac:dyDescent="0.25">
      <c r="B206">
        <v>14848195000</v>
      </c>
      <c r="C206">
        <v>-10.281746</v>
      </c>
      <c r="M206">
        <v>14848195000</v>
      </c>
      <c r="N206">
        <v>-11.674723999999999</v>
      </c>
    </row>
    <row r="207" spans="2:22" x14ac:dyDescent="0.25">
      <c r="B207">
        <v>14898130000</v>
      </c>
      <c r="C207">
        <v>-10.305071999999999</v>
      </c>
      <c r="M207">
        <v>14898130000</v>
      </c>
      <c r="N207">
        <v>-11.667486</v>
      </c>
    </row>
    <row r="208" spans="2:22" x14ac:dyDescent="0.25">
      <c r="B208">
        <v>14948065000</v>
      </c>
      <c r="C208">
        <v>-10.324102999999999</v>
      </c>
      <c r="M208">
        <v>14948065000</v>
      </c>
      <c r="N208">
        <v>-11.693997</v>
      </c>
    </row>
    <row r="209" spans="2:14" x14ac:dyDescent="0.25">
      <c r="B209">
        <v>14998000000</v>
      </c>
      <c r="C209">
        <v>-10.326076</v>
      </c>
      <c r="M209">
        <v>14998000000</v>
      </c>
      <c r="N209">
        <v>-11.723805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273</v>
      </c>
      <c r="M214" t="s">
        <v>23</v>
      </c>
      <c r="N214" t="s">
        <v>273</v>
      </c>
    </row>
    <row r="215" spans="2:14" x14ac:dyDescent="0.25">
      <c r="B215">
        <v>5011000000</v>
      </c>
      <c r="C215">
        <v>-11.721431000000001</v>
      </c>
      <c r="M215">
        <v>5011000000</v>
      </c>
      <c r="N215">
        <v>-12.355624000000001</v>
      </c>
    </row>
    <row r="216" spans="2:14" x14ac:dyDescent="0.25">
      <c r="B216">
        <v>5060935000</v>
      </c>
      <c r="C216">
        <v>-11.626223</v>
      </c>
      <c r="M216">
        <v>5060935000</v>
      </c>
      <c r="N216">
        <v>-12.281314999999999</v>
      </c>
    </row>
    <row r="217" spans="2:14" x14ac:dyDescent="0.25">
      <c r="B217">
        <v>5110870000</v>
      </c>
      <c r="C217">
        <v>-11.510831</v>
      </c>
      <c r="M217">
        <v>5110870000</v>
      </c>
      <c r="N217">
        <v>-12.197069000000001</v>
      </c>
    </row>
    <row r="218" spans="2:14" x14ac:dyDescent="0.25">
      <c r="B218">
        <v>5160805000</v>
      </c>
      <c r="C218">
        <v>-11.391384</v>
      </c>
      <c r="M218">
        <v>5160805000</v>
      </c>
      <c r="N218">
        <v>-12.099816000000001</v>
      </c>
    </row>
    <row r="219" spans="2:14" x14ac:dyDescent="0.25">
      <c r="B219">
        <v>5210740000</v>
      </c>
      <c r="C219">
        <v>-11.274504</v>
      </c>
      <c r="M219">
        <v>5210740000</v>
      </c>
      <c r="N219">
        <v>-12.000593</v>
      </c>
    </row>
    <row r="220" spans="2:14" x14ac:dyDescent="0.25">
      <c r="B220">
        <v>5260675000</v>
      </c>
      <c r="C220">
        <v>-11.181956</v>
      </c>
      <c r="M220">
        <v>5260675000</v>
      </c>
      <c r="N220">
        <v>-11.915478999999999</v>
      </c>
    </row>
    <row r="221" spans="2:14" x14ac:dyDescent="0.25">
      <c r="B221">
        <v>5310610000</v>
      </c>
      <c r="C221">
        <v>-11.091559</v>
      </c>
      <c r="M221">
        <v>5310610000</v>
      </c>
      <c r="N221">
        <v>-11.825127999999999</v>
      </c>
    </row>
    <row r="222" spans="2:14" x14ac:dyDescent="0.25">
      <c r="B222">
        <v>5360545000</v>
      </c>
      <c r="C222">
        <v>-10.991409000000001</v>
      </c>
      <c r="M222">
        <v>5360545000</v>
      </c>
      <c r="N222">
        <v>-11.723716</v>
      </c>
    </row>
    <row r="223" spans="2:14" x14ac:dyDescent="0.25">
      <c r="B223">
        <v>5410480000</v>
      </c>
      <c r="C223">
        <v>-10.893606</v>
      </c>
      <c r="M223">
        <v>5410480000</v>
      </c>
      <c r="N223">
        <v>-11.624176</v>
      </c>
    </row>
    <row r="224" spans="2:14" x14ac:dyDescent="0.25">
      <c r="B224">
        <v>5460415000</v>
      </c>
      <c r="C224">
        <v>-10.809155000000001</v>
      </c>
      <c r="M224">
        <v>5460415000</v>
      </c>
      <c r="N224">
        <v>-11.549229</v>
      </c>
    </row>
    <row r="225" spans="2:14" x14ac:dyDescent="0.25">
      <c r="B225">
        <v>5510350000</v>
      </c>
      <c r="C225">
        <v>-10.709934000000001</v>
      </c>
      <c r="M225">
        <v>5510350000</v>
      </c>
      <c r="N225">
        <v>-11.449859999999999</v>
      </c>
    </row>
    <row r="226" spans="2:14" x14ac:dyDescent="0.25">
      <c r="B226">
        <v>5560285000</v>
      </c>
      <c r="C226">
        <v>-10.621834</v>
      </c>
      <c r="M226">
        <v>5560285000</v>
      </c>
      <c r="N226">
        <v>-11.365562000000001</v>
      </c>
    </row>
    <row r="227" spans="2:14" x14ac:dyDescent="0.25">
      <c r="B227">
        <v>5610220000</v>
      </c>
      <c r="C227">
        <v>-10.567466</v>
      </c>
      <c r="M227">
        <v>5610220000</v>
      </c>
      <c r="N227">
        <v>-11.294043</v>
      </c>
    </row>
    <row r="228" spans="2:14" x14ac:dyDescent="0.25">
      <c r="B228">
        <v>5660155000</v>
      </c>
      <c r="C228">
        <v>-10.491002999999999</v>
      </c>
      <c r="M228">
        <v>5660155000</v>
      </c>
      <c r="N228">
        <v>-11.230899000000001</v>
      </c>
    </row>
    <row r="229" spans="2:14" x14ac:dyDescent="0.25">
      <c r="B229">
        <v>5710090000</v>
      </c>
      <c r="C229">
        <v>-10.431656</v>
      </c>
      <c r="M229">
        <v>5710090000</v>
      </c>
      <c r="N229">
        <v>-11.15188</v>
      </c>
    </row>
    <row r="230" spans="2:14" x14ac:dyDescent="0.25">
      <c r="B230">
        <v>5760025000</v>
      </c>
      <c r="C230">
        <v>-10.373593</v>
      </c>
      <c r="M230">
        <v>5760025000</v>
      </c>
      <c r="N230">
        <v>-11.098962999999999</v>
      </c>
    </row>
    <row r="231" spans="2:14" x14ac:dyDescent="0.25">
      <c r="B231">
        <v>5809960000</v>
      </c>
      <c r="C231">
        <v>-10.354678</v>
      </c>
      <c r="M231">
        <v>5809960000</v>
      </c>
      <c r="N231">
        <v>-11.048976</v>
      </c>
    </row>
    <row r="232" spans="2:14" x14ac:dyDescent="0.25">
      <c r="B232">
        <v>5859895000</v>
      </c>
      <c r="C232">
        <v>-10.316338999999999</v>
      </c>
      <c r="M232">
        <v>5859895000</v>
      </c>
      <c r="N232">
        <v>-11.003313</v>
      </c>
    </row>
    <row r="233" spans="2:14" x14ac:dyDescent="0.25">
      <c r="B233">
        <v>5909830000</v>
      </c>
      <c r="C233">
        <v>-10.308716</v>
      </c>
      <c r="M233">
        <v>5909830000</v>
      </c>
      <c r="N233">
        <v>-10.953459000000001</v>
      </c>
    </row>
    <row r="234" spans="2:14" x14ac:dyDescent="0.25">
      <c r="B234">
        <v>5959765000</v>
      </c>
      <c r="C234">
        <v>-10.286303</v>
      </c>
      <c r="M234">
        <v>5959765000</v>
      </c>
      <c r="N234">
        <v>-10.908364000000001</v>
      </c>
    </row>
    <row r="235" spans="2:14" x14ac:dyDescent="0.25">
      <c r="B235">
        <v>6009700000</v>
      </c>
      <c r="C235">
        <v>-10.254875999999999</v>
      </c>
      <c r="M235">
        <v>6009700000</v>
      </c>
      <c r="N235">
        <v>-10.855923000000001</v>
      </c>
    </row>
    <row r="236" spans="2:14" x14ac:dyDescent="0.25">
      <c r="B236">
        <v>6059635000</v>
      </c>
      <c r="C236">
        <v>-10.198108</v>
      </c>
      <c r="M236">
        <v>6059635000</v>
      </c>
      <c r="N236">
        <v>-10.804399999999999</v>
      </c>
    </row>
    <row r="237" spans="2:14" x14ac:dyDescent="0.25">
      <c r="B237">
        <v>6109570000</v>
      </c>
      <c r="C237">
        <v>-10.156181</v>
      </c>
      <c r="M237">
        <v>6109570000</v>
      </c>
      <c r="N237">
        <v>-10.770099999999999</v>
      </c>
    </row>
    <row r="238" spans="2:14" x14ac:dyDescent="0.25">
      <c r="B238">
        <v>6159505000</v>
      </c>
      <c r="C238">
        <v>-10.115124</v>
      </c>
      <c r="M238">
        <v>6159505000</v>
      </c>
      <c r="N238">
        <v>-10.737425</v>
      </c>
    </row>
    <row r="239" spans="2:14" x14ac:dyDescent="0.25">
      <c r="B239">
        <v>6209440000</v>
      </c>
      <c r="C239">
        <v>-10.064275</v>
      </c>
      <c r="M239">
        <v>6209440000</v>
      </c>
      <c r="N239">
        <v>-10.696859</v>
      </c>
    </row>
    <row r="240" spans="2:14" x14ac:dyDescent="0.25">
      <c r="B240">
        <v>6259375000</v>
      </c>
      <c r="C240">
        <v>-10.040473</v>
      </c>
      <c r="M240">
        <v>6259375000</v>
      </c>
      <c r="N240">
        <v>-10.666772999999999</v>
      </c>
    </row>
    <row r="241" spans="2:14" x14ac:dyDescent="0.25">
      <c r="B241">
        <v>6309310000</v>
      </c>
      <c r="C241">
        <v>-10.022133</v>
      </c>
      <c r="M241">
        <v>6309310000</v>
      </c>
      <c r="N241">
        <v>-10.646132</v>
      </c>
    </row>
    <row r="242" spans="2:14" x14ac:dyDescent="0.25">
      <c r="B242">
        <v>6359245000</v>
      </c>
      <c r="C242">
        <v>-10.013076999999999</v>
      </c>
      <c r="M242">
        <v>6359245000</v>
      </c>
      <c r="N242">
        <v>-10.611939</v>
      </c>
    </row>
    <row r="243" spans="2:14" x14ac:dyDescent="0.25">
      <c r="B243">
        <v>6409180000</v>
      </c>
      <c r="C243">
        <v>-9.9903831000000007</v>
      </c>
      <c r="M243">
        <v>6409180000</v>
      </c>
      <c r="N243">
        <v>-10.571819</v>
      </c>
    </row>
    <row r="244" spans="2:14" x14ac:dyDescent="0.25">
      <c r="B244">
        <v>6459115000</v>
      </c>
      <c r="C244">
        <v>-9.9848880999999992</v>
      </c>
      <c r="M244">
        <v>6459115000</v>
      </c>
      <c r="N244">
        <v>-10.543780999999999</v>
      </c>
    </row>
    <row r="245" spans="2:14" x14ac:dyDescent="0.25">
      <c r="B245">
        <v>6509050000</v>
      </c>
      <c r="C245">
        <v>-9.9707909000000008</v>
      </c>
      <c r="M245">
        <v>6509050000</v>
      </c>
      <c r="N245">
        <v>-10.511263</v>
      </c>
    </row>
    <row r="246" spans="2:14" x14ac:dyDescent="0.25">
      <c r="B246">
        <v>6558985000</v>
      </c>
      <c r="C246">
        <v>-9.9616728000000005</v>
      </c>
      <c r="M246">
        <v>6558985000</v>
      </c>
      <c r="N246">
        <v>-10.477577999999999</v>
      </c>
    </row>
    <row r="247" spans="2:14" x14ac:dyDescent="0.25">
      <c r="B247">
        <v>6608920000</v>
      </c>
      <c r="C247">
        <v>-9.9502468000000004</v>
      </c>
      <c r="M247">
        <v>6608920000</v>
      </c>
      <c r="N247">
        <v>-10.4481</v>
      </c>
    </row>
    <row r="248" spans="2:14" x14ac:dyDescent="0.25">
      <c r="B248">
        <v>6658855000</v>
      </c>
      <c r="C248">
        <v>-9.9509276999999994</v>
      </c>
      <c r="M248">
        <v>6658855000</v>
      </c>
      <c r="N248">
        <v>-10.429517000000001</v>
      </c>
    </row>
    <row r="249" spans="2:14" x14ac:dyDescent="0.25">
      <c r="B249">
        <v>6708790000</v>
      </c>
      <c r="C249">
        <v>-9.9528151000000005</v>
      </c>
      <c r="M249">
        <v>6708790000</v>
      </c>
      <c r="N249">
        <v>-10.408775</v>
      </c>
    </row>
    <row r="250" spans="2:14" x14ac:dyDescent="0.25">
      <c r="B250">
        <v>6758725000</v>
      </c>
      <c r="C250">
        <v>-9.9517202000000005</v>
      </c>
      <c r="M250">
        <v>6758725000</v>
      </c>
      <c r="N250">
        <v>-10.382078</v>
      </c>
    </row>
    <row r="251" spans="2:14" x14ac:dyDescent="0.25">
      <c r="B251">
        <v>6808660000</v>
      </c>
      <c r="C251">
        <v>-9.9456319999999998</v>
      </c>
      <c r="M251">
        <v>6808660000</v>
      </c>
      <c r="N251">
        <v>-10.355926999999999</v>
      </c>
    </row>
    <row r="252" spans="2:14" x14ac:dyDescent="0.25">
      <c r="B252">
        <v>6858595000</v>
      </c>
      <c r="C252">
        <v>-9.9179039000000007</v>
      </c>
      <c r="M252">
        <v>6858595000</v>
      </c>
      <c r="N252">
        <v>-10.323612000000001</v>
      </c>
    </row>
    <row r="253" spans="2:14" x14ac:dyDescent="0.25">
      <c r="B253">
        <v>6908530000</v>
      </c>
      <c r="C253">
        <v>-9.8799867999999993</v>
      </c>
      <c r="M253">
        <v>6908530000</v>
      </c>
      <c r="N253">
        <v>-10.296830999999999</v>
      </c>
    </row>
    <row r="254" spans="2:14" x14ac:dyDescent="0.25">
      <c r="B254">
        <v>6958465000</v>
      </c>
      <c r="C254">
        <v>-9.8440598999999995</v>
      </c>
      <c r="M254">
        <v>6958465000</v>
      </c>
      <c r="N254">
        <v>-10.274925</v>
      </c>
    </row>
    <row r="255" spans="2:14" x14ac:dyDescent="0.25">
      <c r="B255">
        <v>7008400000</v>
      </c>
      <c r="C255">
        <v>-9.8349895000000007</v>
      </c>
      <c r="M255">
        <v>7008400000</v>
      </c>
      <c r="N255">
        <v>-10.273301</v>
      </c>
    </row>
    <row r="256" spans="2:14" x14ac:dyDescent="0.25">
      <c r="B256">
        <v>7058335000</v>
      </c>
      <c r="C256">
        <v>-9.8283529000000005</v>
      </c>
      <c r="M256">
        <v>7058335000</v>
      </c>
      <c r="N256">
        <v>-10.261590999999999</v>
      </c>
    </row>
    <row r="257" spans="2:14" x14ac:dyDescent="0.25">
      <c r="B257">
        <v>7108270000</v>
      </c>
      <c r="C257">
        <v>-9.8163871999999994</v>
      </c>
      <c r="M257">
        <v>7108270000</v>
      </c>
      <c r="N257">
        <v>-10.24699</v>
      </c>
    </row>
    <row r="258" spans="2:14" x14ac:dyDescent="0.25">
      <c r="B258">
        <v>7158205000</v>
      </c>
      <c r="C258">
        <v>-9.8114299999999997</v>
      </c>
      <c r="M258">
        <v>7158205000</v>
      </c>
      <c r="N258">
        <v>-10.232049</v>
      </c>
    </row>
    <row r="259" spans="2:14" x14ac:dyDescent="0.25">
      <c r="B259">
        <v>7208140000</v>
      </c>
      <c r="C259">
        <v>-9.7954740999999999</v>
      </c>
      <c r="M259">
        <v>7208140000</v>
      </c>
      <c r="N259">
        <v>-10.228125</v>
      </c>
    </row>
    <row r="260" spans="2:14" x14ac:dyDescent="0.25">
      <c r="B260">
        <v>7258075000</v>
      </c>
      <c r="C260">
        <v>-9.7633591000000006</v>
      </c>
      <c r="M260">
        <v>7258075000</v>
      </c>
      <c r="N260">
        <v>-10.210773</v>
      </c>
    </row>
    <row r="261" spans="2:14" x14ac:dyDescent="0.25">
      <c r="B261">
        <v>7308010000</v>
      </c>
      <c r="C261">
        <v>-9.7320689999999992</v>
      </c>
      <c r="M261">
        <v>7308010000</v>
      </c>
      <c r="N261">
        <v>-10.209714</v>
      </c>
    </row>
    <row r="262" spans="2:14" x14ac:dyDescent="0.25">
      <c r="B262">
        <v>7357945000</v>
      </c>
      <c r="C262">
        <v>-9.7195587000000003</v>
      </c>
      <c r="M262">
        <v>7357945000</v>
      </c>
      <c r="N262">
        <v>-10.221201000000001</v>
      </c>
    </row>
    <row r="263" spans="2:14" x14ac:dyDescent="0.25">
      <c r="B263">
        <v>7407880000</v>
      </c>
      <c r="C263">
        <v>-9.7031592999999994</v>
      </c>
      <c r="M263">
        <v>7407880000</v>
      </c>
      <c r="N263">
        <v>-10.231344</v>
      </c>
    </row>
    <row r="264" spans="2:14" x14ac:dyDescent="0.25">
      <c r="B264">
        <v>7457815000</v>
      </c>
      <c r="C264">
        <v>-9.6864805</v>
      </c>
      <c r="M264">
        <v>7457815000</v>
      </c>
      <c r="N264">
        <v>-10.235364000000001</v>
      </c>
    </row>
    <row r="265" spans="2:14" x14ac:dyDescent="0.25">
      <c r="B265">
        <v>7507750000</v>
      </c>
      <c r="C265">
        <v>-9.6840506000000008</v>
      </c>
      <c r="M265">
        <v>7507750000</v>
      </c>
      <c r="N265">
        <v>-10.25135</v>
      </c>
    </row>
    <row r="266" spans="2:14" x14ac:dyDescent="0.25">
      <c r="B266">
        <v>7557685000</v>
      </c>
      <c r="C266">
        <v>-9.6688547000000007</v>
      </c>
      <c r="M266">
        <v>7557685000</v>
      </c>
      <c r="N266">
        <v>-10.254827000000001</v>
      </c>
    </row>
    <row r="267" spans="2:14" x14ac:dyDescent="0.25">
      <c r="B267">
        <v>7607620000</v>
      </c>
      <c r="C267">
        <v>-9.6504706999999996</v>
      </c>
      <c r="M267">
        <v>7607620000</v>
      </c>
      <c r="N267">
        <v>-10.247512</v>
      </c>
    </row>
    <row r="268" spans="2:14" x14ac:dyDescent="0.25">
      <c r="B268">
        <v>7657555000</v>
      </c>
      <c r="C268">
        <v>-9.6373128999999995</v>
      </c>
      <c r="M268">
        <v>7657555000</v>
      </c>
      <c r="N268">
        <v>-10.256748</v>
      </c>
    </row>
    <row r="269" spans="2:14" x14ac:dyDescent="0.25">
      <c r="B269">
        <v>7707490000</v>
      </c>
      <c r="C269">
        <v>-9.6522454999999994</v>
      </c>
      <c r="M269">
        <v>7707490000</v>
      </c>
      <c r="N269">
        <v>-10.272301000000001</v>
      </c>
    </row>
    <row r="270" spans="2:14" x14ac:dyDescent="0.25">
      <c r="B270">
        <v>7757425000</v>
      </c>
      <c r="C270">
        <v>-9.6383924000000007</v>
      </c>
      <c r="M270">
        <v>7757425000</v>
      </c>
      <c r="N270">
        <v>-10.265658999999999</v>
      </c>
    </row>
    <row r="271" spans="2:14" x14ac:dyDescent="0.25">
      <c r="B271">
        <v>7807360000</v>
      </c>
      <c r="C271">
        <v>-9.6258458999999998</v>
      </c>
      <c r="M271">
        <v>7807360000</v>
      </c>
      <c r="N271">
        <v>-10.256724999999999</v>
      </c>
    </row>
    <row r="272" spans="2:14" x14ac:dyDescent="0.25">
      <c r="B272">
        <v>7857295000</v>
      </c>
      <c r="C272">
        <v>-9.6041527000000002</v>
      </c>
      <c r="M272">
        <v>7857295000</v>
      </c>
      <c r="N272">
        <v>-10.251961</v>
      </c>
    </row>
    <row r="273" spans="2:14" x14ac:dyDescent="0.25">
      <c r="B273">
        <v>7907230000</v>
      </c>
      <c r="C273">
        <v>-9.5714369000000001</v>
      </c>
      <c r="M273">
        <v>7907230000</v>
      </c>
      <c r="N273">
        <v>-10.236583</v>
      </c>
    </row>
    <row r="274" spans="2:14" x14ac:dyDescent="0.25">
      <c r="B274">
        <v>7957165000</v>
      </c>
      <c r="C274">
        <v>-9.5206175000000002</v>
      </c>
      <c r="M274">
        <v>7957165000</v>
      </c>
      <c r="N274">
        <v>-10.222975</v>
      </c>
    </row>
    <row r="275" spans="2:14" x14ac:dyDescent="0.25">
      <c r="B275">
        <v>8007100000</v>
      </c>
      <c r="C275">
        <v>-9.4841385000000002</v>
      </c>
      <c r="M275">
        <v>8007100000</v>
      </c>
      <c r="N275">
        <v>-10.217485</v>
      </c>
    </row>
    <row r="276" spans="2:14" x14ac:dyDescent="0.25">
      <c r="B276">
        <v>8057035000</v>
      </c>
      <c r="C276">
        <v>-9.4800816000000001</v>
      </c>
      <c r="M276">
        <v>8057035000</v>
      </c>
      <c r="N276">
        <v>-10.231494</v>
      </c>
    </row>
    <row r="277" spans="2:14" x14ac:dyDescent="0.25">
      <c r="B277">
        <v>8106970000</v>
      </c>
      <c r="C277">
        <v>-9.4679526999999997</v>
      </c>
      <c r="M277">
        <v>8106970000</v>
      </c>
      <c r="N277">
        <v>-10.22865</v>
      </c>
    </row>
    <row r="278" spans="2:14" x14ac:dyDescent="0.25">
      <c r="B278">
        <v>8156905000</v>
      </c>
      <c r="C278">
        <v>-9.4566754999999993</v>
      </c>
      <c r="M278">
        <v>8156905000</v>
      </c>
      <c r="N278">
        <v>-10.226022</v>
      </c>
    </row>
    <row r="279" spans="2:14" x14ac:dyDescent="0.25">
      <c r="B279">
        <v>8206840000</v>
      </c>
      <c r="C279">
        <v>-9.4323996999999995</v>
      </c>
      <c r="M279">
        <v>8206840000</v>
      </c>
      <c r="N279">
        <v>-10.216551000000001</v>
      </c>
    </row>
    <row r="280" spans="2:14" x14ac:dyDescent="0.25">
      <c r="B280">
        <v>8256775000</v>
      </c>
      <c r="C280">
        <v>-9.4240388999999993</v>
      </c>
      <c r="M280">
        <v>8256775000</v>
      </c>
      <c r="N280">
        <v>-10.220439000000001</v>
      </c>
    </row>
    <row r="281" spans="2:14" x14ac:dyDescent="0.25">
      <c r="B281">
        <v>8306710000</v>
      </c>
      <c r="C281">
        <v>-9.4051761999999997</v>
      </c>
      <c r="M281">
        <v>8306710000</v>
      </c>
      <c r="N281">
        <v>-10.210608000000001</v>
      </c>
    </row>
    <row r="282" spans="2:14" x14ac:dyDescent="0.25">
      <c r="B282">
        <v>8356645000</v>
      </c>
      <c r="C282">
        <v>-9.4008941999999998</v>
      </c>
      <c r="M282">
        <v>8356645000</v>
      </c>
      <c r="N282">
        <v>-10.217393</v>
      </c>
    </row>
    <row r="283" spans="2:14" x14ac:dyDescent="0.25">
      <c r="B283">
        <v>8406580000</v>
      </c>
      <c r="C283">
        <v>-9.3918610000000005</v>
      </c>
      <c r="M283">
        <v>8406580000</v>
      </c>
      <c r="N283">
        <v>-10.205854</v>
      </c>
    </row>
    <row r="284" spans="2:14" x14ac:dyDescent="0.25">
      <c r="B284">
        <v>8456515000</v>
      </c>
      <c r="C284">
        <v>-9.3873873000000003</v>
      </c>
      <c r="M284">
        <v>8456515000</v>
      </c>
      <c r="N284">
        <v>-10.198719000000001</v>
      </c>
    </row>
    <row r="285" spans="2:14" x14ac:dyDescent="0.25">
      <c r="B285">
        <v>8506450000</v>
      </c>
      <c r="C285">
        <v>-9.3651800000000005</v>
      </c>
      <c r="M285">
        <v>8506450000</v>
      </c>
      <c r="N285">
        <v>-10.182230000000001</v>
      </c>
    </row>
    <row r="286" spans="2:14" x14ac:dyDescent="0.25">
      <c r="B286">
        <v>8556385000</v>
      </c>
      <c r="C286">
        <v>-9.3453444999999995</v>
      </c>
      <c r="M286">
        <v>8556385000</v>
      </c>
      <c r="N286">
        <v>-10.179277000000001</v>
      </c>
    </row>
    <row r="287" spans="2:14" x14ac:dyDescent="0.25">
      <c r="B287">
        <v>8606320000</v>
      </c>
      <c r="C287">
        <v>-9.3241510000000005</v>
      </c>
      <c r="M287">
        <v>8606320000</v>
      </c>
      <c r="N287">
        <v>-10.175662000000001</v>
      </c>
    </row>
    <row r="288" spans="2:14" x14ac:dyDescent="0.25">
      <c r="B288">
        <v>8656255000</v>
      </c>
      <c r="C288">
        <v>-9.3094491999999995</v>
      </c>
      <c r="M288">
        <v>8656255000</v>
      </c>
      <c r="N288">
        <v>-10.17478</v>
      </c>
    </row>
    <row r="289" spans="2:14" x14ac:dyDescent="0.25">
      <c r="B289">
        <v>8706190000</v>
      </c>
      <c r="C289">
        <v>-9.2881555999999996</v>
      </c>
      <c r="M289">
        <v>8706190000</v>
      </c>
      <c r="N289">
        <v>-10.169706</v>
      </c>
    </row>
    <row r="290" spans="2:14" x14ac:dyDescent="0.25">
      <c r="B290">
        <v>8756125000</v>
      </c>
      <c r="C290">
        <v>-9.2672424000000007</v>
      </c>
      <c r="M290">
        <v>8756125000</v>
      </c>
      <c r="N290">
        <v>-10.165423000000001</v>
      </c>
    </row>
    <row r="291" spans="2:14" x14ac:dyDescent="0.25">
      <c r="B291">
        <v>8806060000</v>
      </c>
      <c r="C291">
        <v>-9.2422009000000003</v>
      </c>
      <c r="M291">
        <v>8806060000</v>
      </c>
      <c r="N291">
        <v>-10.163705999999999</v>
      </c>
    </row>
    <row r="292" spans="2:14" x14ac:dyDescent="0.25">
      <c r="B292">
        <v>8855995000</v>
      </c>
      <c r="C292">
        <v>-9.2224883999999996</v>
      </c>
      <c r="M292">
        <v>8855995000</v>
      </c>
      <c r="N292">
        <v>-10.165366000000001</v>
      </c>
    </row>
    <row r="293" spans="2:14" x14ac:dyDescent="0.25">
      <c r="B293">
        <v>8905930000</v>
      </c>
      <c r="C293">
        <v>-9.2133912999999996</v>
      </c>
      <c r="M293">
        <v>8905930000</v>
      </c>
      <c r="N293">
        <v>-10.179947</v>
      </c>
    </row>
    <row r="294" spans="2:14" x14ac:dyDescent="0.25">
      <c r="B294">
        <v>8955865000</v>
      </c>
      <c r="C294">
        <v>-9.2101296999999995</v>
      </c>
      <c r="M294">
        <v>8955865000</v>
      </c>
      <c r="N294">
        <v>-10.186654000000001</v>
      </c>
    </row>
    <row r="295" spans="2:14" x14ac:dyDescent="0.25">
      <c r="B295">
        <v>9005800000</v>
      </c>
      <c r="C295">
        <v>-9.1966505000000005</v>
      </c>
      <c r="M295">
        <v>9005800000</v>
      </c>
      <c r="N295">
        <v>-10.183733999999999</v>
      </c>
    </row>
    <row r="296" spans="2:14" x14ac:dyDescent="0.25">
      <c r="B296">
        <v>9055735000</v>
      </c>
      <c r="C296">
        <v>-9.1787586000000001</v>
      </c>
      <c r="M296">
        <v>9055735000</v>
      </c>
      <c r="N296">
        <v>-10.177066999999999</v>
      </c>
    </row>
    <row r="297" spans="2:14" x14ac:dyDescent="0.25">
      <c r="B297">
        <v>9105670000</v>
      </c>
      <c r="C297">
        <v>-9.1548843000000009</v>
      </c>
      <c r="M297">
        <v>9105670000</v>
      </c>
      <c r="N297">
        <v>-10.167828999999999</v>
      </c>
    </row>
    <row r="298" spans="2:14" x14ac:dyDescent="0.25">
      <c r="B298">
        <v>9155605000</v>
      </c>
      <c r="C298">
        <v>-9.1224527000000002</v>
      </c>
      <c r="M298">
        <v>9155605000</v>
      </c>
      <c r="N298">
        <v>-10.153019</v>
      </c>
    </row>
    <row r="299" spans="2:14" x14ac:dyDescent="0.25">
      <c r="B299">
        <v>9205540000</v>
      </c>
      <c r="C299">
        <v>-9.0950202999999998</v>
      </c>
      <c r="M299">
        <v>9205540000</v>
      </c>
      <c r="N299">
        <v>-10.147734</v>
      </c>
    </row>
    <row r="300" spans="2:14" x14ac:dyDescent="0.25">
      <c r="B300">
        <v>9255475000</v>
      </c>
      <c r="C300">
        <v>-9.0742750000000001</v>
      </c>
      <c r="M300">
        <v>9255475000</v>
      </c>
      <c r="N300">
        <v>-10.150361</v>
      </c>
    </row>
    <row r="301" spans="2:14" x14ac:dyDescent="0.25">
      <c r="B301">
        <v>9305410000</v>
      </c>
      <c r="C301">
        <v>-9.0632886999999993</v>
      </c>
      <c r="M301">
        <v>9305410000</v>
      </c>
      <c r="N301">
        <v>-10.144425999999999</v>
      </c>
    </row>
    <row r="302" spans="2:14" x14ac:dyDescent="0.25">
      <c r="B302">
        <v>9355345000</v>
      </c>
      <c r="C302">
        <v>-9.0487909000000002</v>
      </c>
      <c r="M302">
        <v>9355345000</v>
      </c>
      <c r="N302">
        <v>-10.135608</v>
      </c>
    </row>
    <row r="303" spans="2:14" x14ac:dyDescent="0.25">
      <c r="B303">
        <v>9405280000</v>
      </c>
      <c r="C303">
        <v>-9.0329647000000008</v>
      </c>
      <c r="M303">
        <v>9405280000</v>
      </c>
      <c r="N303">
        <v>-10.128925000000001</v>
      </c>
    </row>
    <row r="304" spans="2:14" x14ac:dyDescent="0.25">
      <c r="B304">
        <v>9455215000</v>
      </c>
      <c r="C304">
        <v>-9.0042685999999996</v>
      </c>
      <c r="M304">
        <v>9455215000</v>
      </c>
      <c r="N304">
        <v>-10.115093</v>
      </c>
    </row>
    <row r="305" spans="2:14" x14ac:dyDescent="0.25">
      <c r="B305">
        <v>9505150000</v>
      </c>
      <c r="C305">
        <v>-8.9874878000000002</v>
      </c>
      <c r="M305">
        <v>9505150000</v>
      </c>
      <c r="N305">
        <v>-10.108848999999999</v>
      </c>
    </row>
    <row r="306" spans="2:14" x14ac:dyDescent="0.25">
      <c r="B306">
        <v>9555085000</v>
      </c>
      <c r="C306">
        <v>-8.9605169</v>
      </c>
      <c r="M306">
        <v>9555085000</v>
      </c>
      <c r="N306">
        <v>-10.111701999999999</v>
      </c>
    </row>
    <row r="307" spans="2:14" x14ac:dyDescent="0.25">
      <c r="B307">
        <v>9605020000</v>
      </c>
      <c r="C307">
        <v>-8.9402170000000005</v>
      </c>
      <c r="M307">
        <v>9605020000</v>
      </c>
      <c r="N307">
        <v>-10.115088</v>
      </c>
    </row>
    <row r="308" spans="2:14" x14ac:dyDescent="0.25">
      <c r="B308">
        <v>9654955000</v>
      </c>
      <c r="C308">
        <v>-8.9172077000000005</v>
      </c>
      <c r="M308">
        <v>9654955000</v>
      </c>
      <c r="N308">
        <v>-10.120449000000001</v>
      </c>
    </row>
    <row r="309" spans="2:14" x14ac:dyDescent="0.25">
      <c r="B309">
        <v>9704890000</v>
      </c>
      <c r="C309">
        <v>-8.9095630999999997</v>
      </c>
      <c r="M309">
        <v>9704890000</v>
      </c>
      <c r="N309">
        <v>-10.137471</v>
      </c>
    </row>
    <row r="310" spans="2:14" x14ac:dyDescent="0.25">
      <c r="B310">
        <v>9754825000</v>
      </c>
      <c r="C310">
        <v>-8.8917798999999995</v>
      </c>
      <c r="M310">
        <v>9754825000</v>
      </c>
      <c r="N310">
        <v>-10.148002</v>
      </c>
    </row>
    <row r="311" spans="2:14" x14ac:dyDescent="0.25">
      <c r="B311">
        <v>9804760000</v>
      </c>
      <c r="C311">
        <v>-8.8821688000000005</v>
      </c>
      <c r="M311">
        <v>9804760000</v>
      </c>
      <c r="N311">
        <v>-10.151418</v>
      </c>
    </row>
    <row r="312" spans="2:14" x14ac:dyDescent="0.25">
      <c r="B312">
        <v>9854695000</v>
      </c>
      <c r="C312">
        <v>-8.8713961000000001</v>
      </c>
      <c r="M312">
        <v>9854695000</v>
      </c>
      <c r="N312">
        <v>-10.153316</v>
      </c>
    </row>
    <row r="313" spans="2:14" x14ac:dyDescent="0.25">
      <c r="B313">
        <v>9904630000</v>
      </c>
      <c r="C313">
        <v>-8.8605432999999998</v>
      </c>
      <c r="M313">
        <v>9904630000</v>
      </c>
      <c r="N313">
        <v>-10.142799</v>
      </c>
    </row>
    <row r="314" spans="2:14" x14ac:dyDescent="0.25">
      <c r="B314">
        <v>9954565000</v>
      </c>
      <c r="C314">
        <v>-8.8366003000000006</v>
      </c>
      <c r="M314">
        <v>9954565000</v>
      </c>
      <c r="N314">
        <v>-10.129548</v>
      </c>
    </row>
    <row r="315" spans="2:14" x14ac:dyDescent="0.25">
      <c r="B315">
        <v>10004500000</v>
      </c>
      <c r="C315">
        <v>-8.8076676999999997</v>
      </c>
      <c r="M315">
        <v>10004500000</v>
      </c>
      <c r="N315">
        <v>-10.11509</v>
      </c>
    </row>
    <row r="316" spans="2:14" x14ac:dyDescent="0.25">
      <c r="B316">
        <v>10054435000</v>
      </c>
      <c r="C316">
        <v>-8.7828665000000008</v>
      </c>
      <c r="M316">
        <v>10054435000</v>
      </c>
      <c r="N316">
        <v>-10.122672</v>
      </c>
    </row>
    <row r="317" spans="2:14" x14ac:dyDescent="0.25">
      <c r="B317">
        <v>10104370000</v>
      </c>
      <c r="C317">
        <v>-8.7648363000000007</v>
      </c>
      <c r="M317">
        <v>10104370000</v>
      </c>
      <c r="N317">
        <v>-10.127219999999999</v>
      </c>
    </row>
    <row r="318" spans="2:14" x14ac:dyDescent="0.25">
      <c r="B318">
        <v>10154305000</v>
      </c>
      <c r="C318">
        <v>-8.7486733999999995</v>
      </c>
      <c r="M318">
        <v>10154305000</v>
      </c>
      <c r="N318">
        <v>-10.134867</v>
      </c>
    </row>
    <row r="319" spans="2:14" x14ac:dyDescent="0.25">
      <c r="B319">
        <v>10204240000</v>
      </c>
      <c r="C319">
        <v>-8.7391995999999992</v>
      </c>
      <c r="M319">
        <v>10204240000</v>
      </c>
      <c r="N319">
        <v>-10.135676</v>
      </c>
    </row>
    <row r="320" spans="2:14" x14ac:dyDescent="0.25">
      <c r="B320">
        <v>10254175000</v>
      </c>
      <c r="C320">
        <v>-8.7335481999999995</v>
      </c>
      <c r="M320">
        <v>10254175000</v>
      </c>
      <c r="N320">
        <v>-10.136495999999999</v>
      </c>
    </row>
    <row r="321" spans="2:14" x14ac:dyDescent="0.25">
      <c r="B321">
        <v>10304110000</v>
      </c>
      <c r="C321">
        <v>-8.7195853999999997</v>
      </c>
      <c r="M321">
        <v>10304110000</v>
      </c>
      <c r="N321">
        <v>-10.115717999999999</v>
      </c>
    </row>
    <row r="322" spans="2:14" x14ac:dyDescent="0.25">
      <c r="B322">
        <v>10354045000</v>
      </c>
      <c r="C322">
        <v>-8.6994600000000002</v>
      </c>
      <c r="M322">
        <v>10354045000</v>
      </c>
      <c r="N322">
        <v>-10.100550999999999</v>
      </c>
    </row>
    <row r="323" spans="2:14" x14ac:dyDescent="0.25">
      <c r="B323">
        <v>10403980000</v>
      </c>
      <c r="C323">
        <v>-8.6795138999999999</v>
      </c>
      <c r="M323">
        <v>10403980000</v>
      </c>
      <c r="N323">
        <v>-10.090544</v>
      </c>
    </row>
    <row r="324" spans="2:14" x14ac:dyDescent="0.25">
      <c r="B324">
        <v>10453915000</v>
      </c>
      <c r="C324">
        <v>-8.6613979000000008</v>
      </c>
      <c r="M324">
        <v>10453915000</v>
      </c>
      <c r="N324">
        <v>-10.084866</v>
      </c>
    </row>
    <row r="325" spans="2:14" x14ac:dyDescent="0.25">
      <c r="B325">
        <v>10503850000</v>
      </c>
      <c r="C325">
        <v>-8.6418409</v>
      </c>
      <c r="M325">
        <v>10503850000</v>
      </c>
      <c r="N325">
        <v>-10.075500999999999</v>
      </c>
    </row>
    <row r="326" spans="2:14" x14ac:dyDescent="0.25">
      <c r="B326">
        <v>10553785000</v>
      </c>
      <c r="C326">
        <v>-8.6274909999999991</v>
      </c>
      <c r="M326">
        <v>10553785000</v>
      </c>
      <c r="N326">
        <v>-10.075068999999999</v>
      </c>
    </row>
    <row r="327" spans="2:14" x14ac:dyDescent="0.25">
      <c r="B327">
        <v>10603720000</v>
      </c>
      <c r="C327">
        <v>-8.6131820999999995</v>
      </c>
      <c r="M327">
        <v>10603720000</v>
      </c>
      <c r="N327">
        <v>-10.076021000000001</v>
      </c>
    </row>
    <row r="328" spans="2:14" x14ac:dyDescent="0.25">
      <c r="B328">
        <v>10653655000</v>
      </c>
      <c r="C328">
        <v>-8.6021003999999994</v>
      </c>
      <c r="M328">
        <v>10653655000</v>
      </c>
      <c r="N328">
        <v>-10.079090000000001</v>
      </c>
    </row>
    <row r="329" spans="2:14" x14ac:dyDescent="0.25">
      <c r="B329">
        <v>10703590000</v>
      </c>
      <c r="C329">
        <v>-8.5910262999999993</v>
      </c>
      <c r="M329">
        <v>10703590000</v>
      </c>
      <c r="N329">
        <v>-10.076617000000001</v>
      </c>
    </row>
    <row r="330" spans="2:14" x14ac:dyDescent="0.25">
      <c r="B330">
        <v>10753525000</v>
      </c>
      <c r="C330">
        <v>-8.5923452000000005</v>
      </c>
      <c r="M330">
        <v>10753525000</v>
      </c>
      <c r="N330">
        <v>-10.085813999999999</v>
      </c>
    </row>
    <row r="331" spans="2:14" x14ac:dyDescent="0.25">
      <c r="B331">
        <v>10803460000</v>
      </c>
      <c r="C331">
        <v>-8.5839844000000003</v>
      </c>
      <c r="M331">
        <v>10803460000</v>
      </c>
      <c r="N331">
        <v>-10.079105</v>
      </c>
    </row>
    <row r="332" spans="2:14" x14ac:dyDescent="0.25">
      <c r="B332">
        <v>10853395000</v>
      </c>
      <c r="C332">
        <v>-8.5758352000000002</v>
      </c>
      <c r="M332">
        <v>10853395000</v>
      </c>
      <c r="N332">
        <v>-10.072977</v>
      </c>
    </row>
    <row r="333" spans="2:14" x14ac:dyDescent="0.25">
      <c r="B333">
        <v>10903330000</v>
      </c>
      <c r="C333">
        <v>-8.5646114000000004</v>
      </c>
      <c r="M333">
        <v>10903330000</v>
      </c>
      <c r="N333">
        <v>-10.067418999999999</v>
      </c>
    </row>
    <row r="334" spans="2:14" x14ac:dyDescent="0.25">
      <c r="B334">
        <v>10953265000</v>
      </c>
      <c r="C334">
        <v>-8.5531149000000006</v>
      </c>
      <c r="M334">
        <v>10953265000</v>
      </c>
      <c r="N334">
        <v>-10.071437</v>
      </c>
    </row>
    <row r="335" spans="2:14" x14ac:dyDescent="0.25">
      <c r="B335">
        <v>11003200000</v>
      </c>
      <c r="C335">
        <v>-8.5327023999999998</v>
      </c>
      <c r="M335">
        <v>11003200000</v>
      </c>
      <c r="N335">
        <v>-10.067798</v>
      </c>
    </row>
    <row r="336" spans="2:14" x14ac:dyDescent="0.25">
      <c r="B336">
        <v>11053135000</v>
      </c>
      <c r="C336">
        <v>-8.5199928000000007</v>
      </c>
      <c r="M336">
        <v>11053135000</v>
      </c>
      <c r="N336">
        <v>-10.070033</v>
      </c>
    </row>
    <row r="337" spans="2:14" x14ac:dyDescent="0.25">
      <c r="B337">
        <v>11103070000</v>
      </c>
      <c r="C337">
        <v>-8.5169896999999999</v>
      </c>
      <c r="M337">
        <v>11103070000</v>
      </c>
      <c r="N337">
        <v>-10.065499000000001</v>
      </c>
    </row>
    <row r="338" spans="2:14" x14ac:dyDescent="0.25">
      <c r="B338">
        <v>11153005000</v>
      </c>
      <c r="C338">
        <v>-8.5107107000000006</v>
      </c>
      <c r="M338">
        <v>11153005000</v>
      </c>
      <c r="N338">
        <v>-10.055569999999999</v>
      </c>
    </row>
    <row r="339" spans="2:14" x14ac:dyDescent="0.25">
      <c r="B339">
        <v>11202940000</v>
      </c>
      <c r="C339">
        <v>-8.4948969000000005</v>
      </c>
      <c r="M339">
        <v>11202940000</v>
      </c>
      <c r="N339">
        <v>-10.039825</v>
      </c>
    </row>
    <row r="340" spans="2:14" x14ac:dyDescent="0.25">
      <c r="B340">
        <v>11252875000</v>
      </c>
      <c r="C340">
        <v>-8.4761810000000004</v>
      </c>
      <c r="M340">
        <v>11252875000</v>
      </c>
      <c r="N340">
        <v>-10.027889999999999</v>
      </c>
    </row>
    <row r="341" spans="2:14" x14ac:dyDescent="0.25">
      <c r="B341">
        <v>11302810000</v>
      </c>
      <c r="C341">
        <v>-8.4631480999999997</v>
      </c>
      <c r="M341">
        <v>11302810000</v>
      </c>
      <c r="N341">
        <v>-10.030275</v>
      </c>
    </row>
    <row r="342" spans="2:14" x14ac:dyDescent="0.25">
      <c r="B342">
        <v>11352745000</v>
      </c>
      <c r="C342">
        <v>-8.4442185999999992</v>
      </c>
      <c r="M342">
        <v>11352745000</v>
      </c>
      <c r="N342">
        <v>-10.032636</v>
      </c>
    </row>
    <row r="343" spans="2:14" x14ac:dyDescent="0.25">
      <c r="B343">
        <v>11402680000</v>
      </c>
      <c r="C343">
        <v>-8.4343146999999998</v>
      </c>
      <c r="M343">
        <v>11402680000</v>
      </c>
      <c r="N343">
        <v>-10.033657</v>
      </c>
    </row>
    <row r="344" spans="2:14" x14ac:dyDescent="0.25">
      <c r="B344">
        <v>11452615000</v>
      </c>
      <c r="C344">
        <v>-8.4291505999999998</v>
      </c>
      <c r="M344">
        <v>11452615000</v>
      </c>
      <c r="N344">
        <v>-10.031987000000001</v>
      </c>
    </row>
    <row r="345" spans="2:14" x14ac:dyDescent="0.25">
      <c r="B345">
        <v>11502550000</v>
      </c>
      <c r="C345">
        <v>-8.4282588999999994</v>
      </c>
      <c r="M345">
        <v>11502550000</v>
      </c>
      <c r="N345">
        <v>-10.025613</v>
      </c>
    </row>
    <row r="346" spans="2:14" x14ac:dyDescent="0.25">
      <c r="B346">
        <v>11552485000</v>
      </c>
      <c r="C346">
        <v>-8.4210814999999997</v>
      </c>
      <c r="M346">
        <v>11552485000</v>
      </c>
      <c r="N346">
        <v>-10.013354</v>
      </c>
    </row>
    <row r="347" spans="2:14" x14ac:dyDescent="0.25">
      <c r="B347">
        <v>11602420000</v>
      </c>
      <c r="C347">
        <v>-8.4200801999999992</v>
      </c>
      <c r="M347">
        <v>11602420000</v>
      </c>
      <c r="N347">
        <v>-10.010204999999999</v>
      </c>
    </row>
    <row r="348" spans="2:14" x14ac:dyDescent="0.25">
      <c r="B348">
        <v>11652355000</v>
      </c>
      <c r="C348">
        <v>-8.4144381999999993</v>
      </c>
      <c r="M348">
        <v>11652355000</v>
      </c>
      <c r="N348">
        <v>-10.006295</v>
      </c>
    </row>
    <row r="349" spans="2:14" x14ac:dyDescent="0.25">
      <c r="B349">
        <v>11702290000</v>
      </c>
      <c r="C349">
        <v>-8.4092827000000003</v>
      </c>
      <c r="M349">
        <v>11702290000</v>
      </c>
      <c r="N349">
        <v>-10.002545</v>
      </c>
    </row>
    <row r="350" spans="2:14" x14ac:dyDescent="0.25">
      <c r="B350">
        <v>11752225000</v>
      </c>
      <c r="C350">
        <v>-8.4048537999999997</v>
      </c>
      <c r="M350">
        <v>11752225000</v>
      </c>
      <c r="N350">
        <v>-10.011111</v>
      </c>
    </row>
    <row r="351" spans="2:14" x14ac:dyDescent="0.25">
      <c r="B351">
        <v>11802160000</v>
      </c>
      <c r="C351">
        <v>-8.4077864000000009</v>
      </c>
      <c r="M351">
        <v>11802160000</v>
      </c>
      <c r="N351">
        <v>-10.034941</v>
      </c>
    </row>
    <row r="352" spans="2:14" x14ac:dyDescent="0.25">
      <c r="B352">
        <v>11852095000</v>
      </c>
      <c r="C352">
        <v>-8.4082317</v>
      </c>
      <c r="M352">
        <v>11852095000</v>
      </c>
      <c r="N352">
        <v>-10.066998</v>
      </c>
    </row>
    <row r="353" spans="2:14" x14ac:dyDescent="0.25">
      <c r="B353">
        <v>11902030000</v>
      </c>
      <c r="C353">
        <v>-8.4139376000000006</v>
      </c>
      <c r="M353">
        <v>11902030000</v>
      </c>
      <c r="N353">
        <v>-10.09901</v>
      </c>
    </row>
    <row r="354" spans="2:14" x14ac:dyDescent="0.25">
      <c r="B354">
        <v>11951965000</v>
      </c>
      <c r="C354">
        <v>-8.4220065999999996</v>
      </c>
      <c r="M354">
        <v>11951965000</v>
      </c>
      <c r="N354">
        <v>-10.113834000000001</v>
      </c>
    </row>
    <row r="355" spans="2:14" x14ac:dyDescent="0.25">
      <c r="B355">
        <v>12001900000</v>
      </c>
      <c r="C355">
        <v>-8.4372863999999996</v>
      </c>
      <c r="M355">
        <v>12001900000</v>
      </c>
      <c r="N355">
        <v>-10.116441999999999</v>
      </c>
    </row>
    <row r="356" spans="2:14" x14ac:dyDescent="0.25">
      <c r="B356">
        <v>12051835000</v>
      </c>
      <c r="C356">
        <v>-8.4440050000000006</v>
      </c>
      <c r="M356">
        <v>12051835000</v>
      </c>
      <c r="N356">
        <v>-10.096878999999999</v>
      </c>
    </row>
    <row r="357" spans="2:14" x14ac:dyDescent="0.25">
      <c r="B357">
        <v>12101770000</v>
      </c>
      <c r="C357">
        <v>-8.4524469</v>
      </c>
      <c r="M357">
        <v>12101770000</v>
      </c>
      <c r="N357">
        <v>-10.076463</v>
      </c>
    </row>
    <row r="358" spans="2:14" x14ac:dyDescent="0.25">
      <c r="B358">
        <v>12151705000</v>
      </c>
      <c r="C358">
        <v>-8.4621220000000008</v>
      </c>
      <c r="M358">
        <v>12151705000</v>
      </c>
      <c r="N358">
        <v>-10.073354999999999</v>
      </c>
    </row>
    <row r="359" spans="2:14" x14ac:dyDescent="0.25">
      <c r="B359">
        <v>12201640000</v>
      </c>
      <c r="C359">
        <v>-8.4768515000000004</v>
      </c>
      <c r="M359">
        <v>12201640000</v>
      </c>
      <c r="N359">
        <v>-10.097965</v>
      </c>
    </row>
    <row r="360" spans="2:14" x14ac:dyDescent="0.25">
      <c r="B360">
        <v>12251575000</v>
      </c>
      <c r="C360">
        <v>-8.4836960000000001</v>
      </c>
      <c r="M360">
        <v>12251575000</v>
      </c>
      <c r="N360">
        <v>-10.133341</v>
      </c>
    </row>
    <row r="361" spans="2:14" x14ac:dyDescent="0.25">
      <c r="B361">
        <v>12301510000</v>
      </c>
      <c r="C361">
        <v>-8.4990176999999996</v>
      </c>
      <c r="M361">
        <v>12301510000</v>
      </c>
      <c r="N361">
        <v>-10.182598</v>
      </c>
    </row>
    <row r="362" spans="2:14" x14ac:dyDescent="0.25">
      <c r="B362">
        <v>12351445000</v>
      </c>
      <c r="C362">
        <v>-8.5151529000000004</v>
      </c>
      <c r="M362">
        <v>12351445000</v>
      </c>
      <c r="N362">
        <v>-10.233174999999999</v>
      </c>
    </row>
    <row r="363" spans="2:14" x14ac:dyDescent="0.25">
      <c r="B363">
        <v>12401380000</v>
      </c>
      <c r="C363">
        <v>-8.5311316999999995</v>
      </c>
      <c r="M363">
        <v>12401380000</v>
      </c>
      <c r="N363">
        <v>-10.284822999999999</v>
      </c>
    </row>
    <row r="364" spans="2:14" x14ac:dyDescent="0.25">
      <c r="B364">
        <v>12451315000</v>
      </c>
      <c r="C364">
        <v>-8.5484953000000008</v>
      </c>
      <c r="M364">
        <v>12451315000</v>
      </c>
      <c r="N364">
        <v>-10.336637</v>
      </c>
    </row>
    <row r="365" spans="2:14" x14ac:dyDescent="0.25">
      <c r="B365">
        <v>12501250000</v>
      </c>
      <c r="C365">
        <v>-8.5667000000000009</v>
      </c>
      <c r="M365">
        <v>12501250000</v>
      </c>
      <c r="N365">
        <v>-10.376029000000001</v>
      </c>
    </row>
    <row r="366" spans="2:14" x14ac:dyDescent="0.25">
      <c r="B366">
        <v>12551185000</v>
      </c>
      <c r="C366">
        <v>-8.5904588999999998</v>
      </c>
      <c r="M366">
        <v>12551185000</v>
      </c>
      <c r="N366">
        <v>-10.410769999999999</v>
      </c>
    </row>
    <row r="367" spans="2:14" x14ac:dyDescent="0.25">
      <c r="B367">
        <v>12601120000</v>
      </c>
      <c r="C367">
        <v>-8.6125478999999991</v>
      </c>
      <c r="M367">
        <v>12601120000</v>
      </c>
      <c r="N367">
        <v>-10.429124</v>
      </c>
    </row>
    <row r="368" spans="2:14" x14ac:dyDescent="0.25">
      <c r="B368">
        <v>12651055000</v>
      </c>
      <c r="C368">
        <v>-8.6360759999999992</v>
      </c>
      <c r="M368">
        <v>12651055000</v>
      </c>
      <c r="N368">
        <v>-10.453977999999999</v>
      </c>
    </row>
    <row r="369" spans="2:14" x14ac:dyDescent="0.25">
      <c r="B369">
        <v>12700990000</v>
      </c>
      <c r="C369">
        <v>-8.6547564999999995</v>
      </c>
      <c r="M369">
        <v>12700990000</v>
      </c>
      <c r="N369">
        <v>-10.480969</v>
      </c>
    </row>
    <row r="370" spans="2:14" x14ac:dyDescent="0.25">
      <c r="B370">
        <v>12750925000</v>
      </c>
      <c r="C370">
        <v>-8.6831464999999994</v>
      </c>
      <c r="M370">
        <v>12750925000</v>
      </c>
      <c r="N370">
        <v>-10.541297</v>
      </c>
    </row>
    <row r="371" spans="2:14" x14ac:dyDescent="0.25">
      <c r="B371">
        <v>12800860000</v>
      </c>
      <c r="C371">
        <v>-8.7060232000000006</v>
      </c>
      <c r="M371">
        <v>12800860000</v>
      </c>
      <c r="N371">
        <v>-10.604272</v>
      </c>
    </row>
    <row r="372" spans="2:14" x14ac:dyDescent="0.25">
      <c r="B372">
        <v>12850795000</v>
      </c>
      <c r="C372">
        <v>-8.7313328000000006</v>
      </c>
      <c r="M372">
        <v>12850795000</v>
      </c>
      <c r="N372">
        <v>-10.658084000000001</v>
      </c>
    </row>
    <row r="373" spans="2:14" x14ac:dyDescent="0.25">
      <c r="B373">
        <v>12900730000</v>
      </c>
      <c r="C373">
        <v>-8.7529345000000003</v>
      </c>
      <c r="M373">
        <v>12900730000</v>
      </c>
      <c r="N373">
        <v>-10.676304999999999</v>
      </c>
    </row>
    <row r="374" spans="2:14" x14ac:dyDescent="0.25">
      <c r="B374">
        <v>12950665000</v>
      </c>
      <c r="C374">
        <v>-8.7718858999999991</v>
      </c>
      <c r="M374">
        <v>12950665000</v>
      </c>
      <c r="N374">
        <v>-10.689107999999999</v>
      </c>
    </row>
    <row r="375" spans="2:14" x14ac:dyDescent="0.25">
      <c r="B375">
        <v>13000600000</v>
      </c>
      <c r="C375">
        <v>-8.7894343999999993</v>
      </c>
      <c r="M375">
        <v>13000600000</v>
      </c>
      <c r="N375">
        <v>-10.714879</v>
      </c>
    </row>
    <row r="376" spans="2:14" x14ac:dyDescent="0.25">
      <c r="B376">
        <v>13050535000</v>
      </c>
      <c r="C376">
        <v>-8.8081074000000008</v>
      </c>
      <c r="M376">
        <v>13050535000</v>
      </c>
      <c r="N376">
        <v>-10.808788</v>
      </c>
    </row>
    <row r="377" spans="2:14" x14ac:dyDescent="0.25">
      <c r="B377">
        <v>13100470000</v>
      </c>
      <c r="C377">
        <v>-8.8425732000000004</v>
      </c>
      <c r="M377">
        <v>13100470000</v>
      </c>
      <c r="N377">
        <v>-10.958962</v>
      </c>
    </row>
    <row r="378" spans="2:14" x14ac:dyDescent="0.25">
      <c r="B378">
        <v>13150405000</v>
      </c>
      <c r="C378">
        <v>-8.8903770000000009</v>
      </c>
      <c r="M378">
        <v>13150405000</v>
      </c>
      <c r="N378">
        <v>-11.144826999999999</v>
      </c>
    </row>
    <row r="379" spans="2:14" x14ac:dyDescent="0.25">
      <c r="B379">
        <v>13200340000</v>
      </c>
      <c r="C379">
        <v>-8.9456433999999998</v>
      </c>
      <c r="M379">
        <v>13200340000</v>
      </c>
      <c r="N379">
        <v>-11.303523999999999</v>
      </c>
    </row>
    <row r="380" spans="2:14" x14ac:dyDescent="0.25">
      <c r="B380">
        <v>13250275000</v>
      </c>
      <c r="C380">
        <v>-8.9925671000000005</v>
      </c>
      <c r="M380">
        <v>13250275000</v>
      </c>
      <c r="N380">
        <v>-11.391232</v>
      </c>
    </row>
    <row r="381" spans="2:14" x14ac:dyDescent="0.25">
      <c r="B381">
        <v>13300210000</v>
      </c>
      <c r="C381">
        <v>-9.0306996999999996</v>
      </c>
      <c r="M381">
        <v>13300210000</v>
      </c>
      <c r="N381">
        <v>-11.423337</v>
      </c>
    </row>
    <row r="382" spans="2:14" x14ac:dyDescent="0.25">
      <c r="B382">
        <v>13350145000</v>
      </c>
      <c r="C382">
        <v>-9.0685759000000008</v>
      </c>
      <c r="M382">
        <v>13350145000</v>
      </c>
      <c r="N382">
        <v>-11.446638999999999</v>
      </c>
    </row>
    <row r="383" spans="2:14" x14ac:dyDescent="0.25">
      <c r="B383">
        <v>13400080000</v>
      </c>
      <c r="C383">
        <v>-9.1059198000000006</v>
      </c>
      <c r="M383">
        <v>13400080000</v>
      </c>
      <c r="N383">
        <v>-11.465279000000001</v>
      </c>
    </row>
    <row r="384" spans="2:14" x14ac:dyDescent="0.25">
      <c r="B384">
        <v>13450015000</v>
      </c>
      <c r="C384">
        <v>-9.1380938999999994</v>
      </c>
      <c r="M384">
        <v>13450015000</v>
      </c>
      <c r="N384">
        <v>-11.493755</v>
      </c>
    </row>
    <row r="385" spans="2:14" x14ac:dyDescent="0.25">
      <c r="B385">
        <v>13499950000</v>
      </c>
      <c r="C385">
        <v>-9.1732969000000004</v>
      </c>
      <c r="M385">
        <v>13499950000</v>
      </c>
      <c r="N385">
        <v>-11.527065</v>
      </c>
    </row>
    <row r="386" spans="2:14" x14ac:dyDescent="0.25">
      <c r="B386">
        <v>13549885000</v>
      </c>
      <c r="C386">
        <v>-9.2035952000000005</v>
      </c>
      <c r="M386">
        <v>13549885000</v>
      </c>
      <c r="N386">
        <v>-11.551088</v>
      </c>
    </row>
    <row r="387" spans="2:14" x14ac:dyDescent="0.25">
      <c r="B387">
        <v>13599820000</v>
      </c>
      <c r="C387">
        <v>-9.2282142999999994</v>
      </c>
      <c r="M387">
        <v>13599820000</v>
      </c>
      <c r="N387">
        <v>-11.574928999999999</v>
      </c>
    </row>
    <row r="388" spans="2:14" x14ac:dyDescent="0.25">
      <c r="B388">
        <v>13649755000</v>
      </c>
      <c r="C388">
        <v>-9.2636499000000008</v>
      </c>
      <c r="M388">
        <v>13649755000</v>
      </c>
      <c r="N388">
        <v>-11.634418</v>
      </c>
    </row>
    <row r="389" spans="2:14" x14ac:dyDescent="0.25">
      <c r="B389">
        <v>13699690000</v>
      </c>
      <c r="C389">
        <v>-9.3238125000000007</v>
      </c>
      <c r="M389">
        <v>13699690000</v>
      </c>
      <c r="N389">
        <v>-11.758393999999999</v>
      </c>
    </row>
    <row r="390" spans="2:14" x14ac:dyDescent="0.25">
      <c r="B390">
        <v>13749625000</v>
      </c>
      <c r="C390">
        <v>-9.3989896999999996</v>
      </c>
      <c r="M390">
        <v>13749625000</v>
      </c>
      <c r="N390">
        <v>-11.892671</v>
      </c>
    </row>
    <row r="391" spans="2:14" x14ac:dyDescent="0.25">
      <c r="B391">
        <v>13799560000</v>
      </c>
      <c r="C391">
        <v>-9.4961281</v>
      </c>
      <c r="M391">
        <v>13799560000</v>
      </c>
      <c r="N391">
        <v>-12.004037</v>
      </c>
    </row>
    <row r="392" spans="2:14" x14ac:dyDescent="0.25">
      <c r="B392">
        <v>13849495000</v>
      </c>
      <c r="C392">
        <v>-9.5737924999999997</v>
      </c>
      <c r="M392">
        <v>13849495000</v>
      </c>
      <c r="N392">
        <v>-12.079230000000001</v>
      </c>
    </row>
    <row r="393" spans="2:14" x14ac:dyDescent="0.25">
      <c r="B393">
        <v>13899430000</v>
      </c>
      <c r="C393">
        <v>-9.6448745999999996</v>
      </c>
      <c r="M393">
        <v>13899430000</v>
      </c>
      <c r="N393">
        <v>-12.129296999999999</v>
      </c>
    </row>
    <row r="394" spans="2:14" x14ac:dyDescent="0.25">
      <c r="B394">
        <v>13949365000</v>
      </c>
      <c r="C394">
        <v>-9.7111750000000008</v>
      </c>
      <c r="M394">
        <v>13949365000</v>
      </c>
      <c r="N394">
        <v>-12.190592000000001</v>
      </c>
    </row>
    <row r="395" spans="2:14" x14ac:dyDescent="0.25">
      <c r="B395">
        <v>13999300000</v>
      </c>
      <c r="C395">
        <v>-9.8074607999999994</v>
      </c>
      <c r="M395">
        <v>13999300000</v>
      </c>
      <c r="N395">
        <v>-12.320217</v>
      </c>
    </row>
    <row r="396" spans="2:14" x14ac:dyDescent="0.25">
      <c r="B396">
        <v>14049235000</v>
      </c>
      <c r="C396">
        <v>-9.9243144999999995</v>
      </c>
      <c r="M396">
        <v>14049235000</v>
      </c>
      <c r="N396">
        <v>-12.475234</v>
      </c>
    </row>
    <row r="397" spans="2:14" x14ac:dyDescent="0.25">
      <c r="B397">
        <v>14099170000</v>
      </c>
      <c r="C397">
        <v>-10.055013000000001</v>
      </c>
      <c r="M397">
        <v>14099170000</v>
      </c>
      <c r="N397">
        <v>-12.598882</v>
      </c>
    </row>
    <row r="398" spans="2:14" x14ac:dyDescent="0.25">
      <c r="B398">
        <v>14149105000</v>
      </c>
      <c r="C398">
        <v>-10.158106</v>
      </c>
      <c r="M398">
        <v>14149105000</v>
      </c>
      <c r="N398">
        <v>-12.609031999999999</v>
      </c>
    </row>
    <row r="399" spans="2:14" x14ac:dyDescent="0.25">
      <c r="B399">
        <v>14199040000</v>
      </c>
      <c r="C399">
        <v>-10.222127</v>
      </c>
      <c r="M399">
        <v>14199040000</v>
      </c>
      <c r="N399">
        <v>-12.529642000000001</v>
      </c>
    </row>
    <row r="400" spans="2:14" x14ac:dyDescent="0.25">
      <c r="B400">
        <v>14248975000</v>
      </c>
      <c r="C400">
        <v>-10.228662</v>
      </c>
      <c r="M400">
        <v>14248975000</v>
      </c>
      <c r="N400">
        <v>-12.425418000000001</v>
      </c>
    </row>
    <row r="401" spans="2:14" x14ac:dyDescent="0.25">
      <c r="B401">
        <v>14298910000</v>
      </c>
      <c r="C401">
        <v>-10.225436</v>
      </c>
      <c r="M401">
        <v>14298910000</v>
      </c>
      <c r="N401">
        <v>-12.357032</v>
      </c>
    </row>
    <row r="402" spans="2:14" x14ac:dyDescent="0.25">
      <c r="B402">
        <v>14348845000</v>
      </c>
      <c r="C402">
        <v>-10.241735</v>
      </c>
      <c r="M402">
        <v>14348845000</v>
      </c>
      <c r="N402">
        <v>-12.386430000000001</v>
      </c>
    </row>
    <row r="403" spans="2:14" x14ac:dyDescent="0.25">
      <c r="B403">
        <v>14398780000</v>
      </c>
      <c r="C403">
        <v>-10.285657</v>
      </c>
      <c r="M403">
        <v>14398780000</v>
      </c>
      <c r="N403">
        <v>-12.489779</v>
      </c>
    </row>
    <row r="404" spans="2:14" x14ac:dyDescent="0.25">
      <c r="B404">
        <v>14448715000</v>
      </c>
      <c r="C404">
        <v>-10.35211</v>
      </c>
      <c r="M404">
        <v>14448715000</v>
      </c>
      <c r="N404">
        <v>-12.640471</v>
      </c>
    </row>
    <row r="405" spans="2:14" x14ac:dyDescent="0.25">
      <c r="B405">
        <v>14498650000</v>
      </c>
      <c r="C405">
        <v>-10.436918</v>
      </c>
      <c r="M405">
        <v>14498650000</v>
      </c>
      <c r="N405">
        <v>-12.807195999999999</v>
      </c>
    </row>
    <row r="406" spans="2:14" x14ac:dyDescent="0.25">
      <c r="B406">
        <v>14548585000</v>
      </c>
      <c r="C406">
        <v>-10.541057</v>
      </c>
      <c r="M406">
        <v>14548585000</v>
      </c>
      <c r="N406">
        <v>-13.011108999999999</v>
      </c>
    </row>
    <row r="407" spans="2:14" x14ac:dyDescent="0.25">
      <c r="B407">
        <v>14598520000</v>
      </c>
      <c r="C407">
        <v>-10.667593</v>
      </c>
      <c r="M407">
        <v>14598520000</v>
      </c>
      <c r="N407">
        <v>-13.210803</v>
      </c>
    </row>
    <row r="408" spans="2:14" x14ac:dyDescent="0.25">
      <c r="B408">
        <v>14648455000</v>
      </c>
      <c r="C408">
        <v>-10.806708</v>
      </c>
      <c r="M408">
        <v>14648455000</v>
      </c>
      <c r="N408">
        <v>-13.398102</v>
      </c>
    </row>
    <row r="409" spans="2:14" x14ac:dyDescent="0.25">
      <c r="B409">
        <v>14698390000</v>
      </c>
      <c r="C409">
        <v>-10.942221999999999</v>
      </c>
      <c r="M409">
        <v>14698390000</v>
      </c>
      <c r="N409">
        <v>-13.462707999999999</v>
      </c>
    </row>
    <row r="410" spans="2:14" x14ac:dyDescent="0.25">
      <c r="B410">
        <v>14748325000</v>
      </c>
      <c r="C410">
        <v>-11.030709</v>
      </c>
      <c r="M410">
        <v>14748325000</v>
      </c>
      <c r="N410">
        <v>-13.379996</v>
      </c>
    </row>
    <row r="411" spans="2:14" x14ac:dyDescent="0.25">
      <c r="B411">
        <v>14798260000</v>
      </c>
      <c r="C411">
        <v>-11.021144</v>
      </c>
      <c r="M411">
        <v>14798260000</v>
      </c>
      <c r="N411">
        <v>-13.146853999999999</v>
      </c>
    </row>
    <row r="412" spans="2:14" x14ac:dyDescent="0.25">
      <c r="B412">
        <v>14848195000</v>
      </c>
      <c r="C412">
        <v>-10.945643</v>
      </c>
      <c r="M412">
        <v>14848195000</v>
      </c>
      <c r="N412">
        <v>-12.881204</v>
      </c>
    </row>
    <row r="413" spans="2:14" x14ac:dyDescent="0.25">
      <c r="B413">
        <v>14898130000</v>
      </c>
      <c r="C413">
        <v>-10.849247999999999</v>
      </c>
      <c r="M413">
        <v>14898130000</v>
      </c>
      <c r="N413">
        <v>-12.714672999999999</v>
      </c>
    </row>
    <row r="414" spans="2:14" x14ac:dyDescent="0.25">
      <c r="B414">
        <v>14948065000</v>
      </c>
      <c r="C414">
        <v>-10.751779000000001</v>
      </c>
      <c r="M414">
        <v>14948065000</v>
      </c>
      <c r="N414">
        <v>-12.647766000000001</v>
      </c>
    </row>
    <row r="415" spans="2:14" x14ac:dyDescent="0.25">
      <c r="B415">
        <v>14998000000</v>
      </c>
      <c r="C415">
        <v>-10.69238</v>
      </c>
      <c r="M415">
        <v>14998000000</v>
      </c>
      <c r="N415">
        <v>-12.685116000000001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274</v>
      </c>
      <c r="M420" t="s">
        <v>23</v>
      </c>
      <c r="N420" t="s">
        <v>274</v>
      </c>
    </row>
    <row r="421" spans="2:14" x14ac:dyDescent="0.25">
      <c r="B421">
        <v>5011000000</v>
      </c>
      <c r="C421">
        <v>-13.311477999999999</v>
      </c>
      <c r="M421">
        <v>5011000000</v>
      </c>
      <c r="N421">
        <v>-12.664925</v>
      </c>
    </row>
    <row r="422" spans="2:14" x14ac:dyDescent="0.25">
      <c r="B422">
        <v>5060935000</v>
      </c>
      <c r="C422">
        <v>-13.167089000000001</v>
      </c>
      <c r="M422">
        <v>5060935000</v>
      </c>
      <c r="N422">
        <v>-12.573359</v>
      </c>
    </row>
    <row r="423" spans="2:14" x14ac:dyDescent="0.25">
      <c r="B423">
        <v>5110870000</v>
      </c>
      <c r="C423">
        <v>-12.96265</v>
      </c>
      <c r="M423">
        <v>5110870000</v>
      </c>
      <c r="N423">
        <v>-12.476181</v>
      </c>
    </row>
    <row r="424" spans="2:14" x14ac:dyDescent="0.25">
      <c r="B424">
        <v>5160805000</v>
      </c>
      <c r="C424">
        <v>-12.777768</v>
      </c>
      <c r="M424">
        <v>5160805000</v>
      </c>
      <c r="N424">
        <v>-12.376792</v>
      </c>
    </row>
    <row r="425" spans="2:14" x14ac:dyDescent="0.25">
      <c r="B425">
        <v>5210740000</v>
      </c>
      <c r="C425">
        <v>-12.603137</v>
      </c>
      <c r="M425">
        <v>5210740000</v>
      </c>
      <c r="N425">
        <v>-12.280284</v>
      </c>
    </row>
    <row r="426" spans="2:14" x14ac:dyDescent="0.25">
      <c r="B426">
        <v>5260675000</v>
      </c>
      <c r="C426">
        <v>-12.489614</v>
      </c>
      <c r="M426">
        <v>5260675000</v>
      </c>
      <c r="N426">
        <v>-12.204961000000001</v>
      </c>
    </row>
    <row r="427" spans="2:14" x14ac:dyDescent="0.25">
      <c r="B427">
        <v>5310610000</v>
      </c>
      <c r="C427">
        <v>-12.384572</v>
      </c>
      <c r="M427">
        <v>5310610000</v>
      </c>
      <c r="N427">
        <v>-12.12914</v>
      </c>
    </row>
    <row r="428" spans="2:14" x14ac:dyDescent="0.25">
      <c r="B428">
        <v>5360545000</v>
      </c>
      <c r="C428">
        <v>-12.280696000000001</v>
      </c>
      <c r="M428">
        <v>5360545000</v>
      </c>
      <c r="N428">
        <v>-12.038243</v>
      </c>
    </row>
    <row r="429" spans="2:14" x14ac:dyDescent="0.25">
      <c r="B429">
        <v>5410480000</v>
      </c>
      <c r="C429">
        <v>-12.161626999999999</v>
      </c>
      <c r="M429">
        <v>5410480000</v>
      </c>
      <c r="N429">
        <v>-11.948352999999999</v>
      </c>
    </row>
    <row r="430" spans="2:14" x14ac:dyDescent="0.25">
      <c r="B430">
        <v>5460415000</v>
      </c>
      <c r="C430">
        <v>-12.044873000000001</v>
      </c>
      <c r="M430">
        <v>5460415000</v>
      </c>
      <c r="N430">
        <v>-11.881696</v>
      </c>
    </row>
    <row r="431" spans="2:14" x14ac:dyDescent="0.25">
      <c r="B431">
        <v>5510350000</v>
      </c>
      <c r="C431">
        <v>-11.903286</v>
      </c>
      <c r="M431">
        <v>5510350000</v>
      </c>
      <c r="N431">
        <v>-11.796253</v>
      </c>
    </row>
    <row r="432" spans="2:14" x14ac:dyDescent="0.25">
      <c r="B432">
        <v>5560285000</v>
      </c>
      <c r="C432">
        <v>-11.787146</v>
      </c>
      <c r="M432">
        <v>5560285000</v>
      </c>
      <c r="N432">
        <v>-11.726678</v>
      </c>
    </row>
    <row r="433" spans="2:14" x14ac:dyDescent="0.25">
      <c r="B433">
        <v>5610220000</v>
      </c>
      <c r="C433">
        <v>-11.725042</v>
      </c>
      <c r="M433">
        <v>5610220000</v>
      </c>
      <c r="N433">
        <v>-11.670835</v>
      </c>
    </row>
    <row r="434" spans="2:14" x14ac:dyDescent="0.25">
      <c r="B434">
        <v>5660155000</v>
      </c>
      <c r="C434">
        <v>-11.632059</v>
      </c>
      <c r="M434">
        <v>5660155000</v>
      </c>
      <c r="N434">
        <v>-11.624119</v>
      </c>
    </row>
    <row r="435" spans="2:14" x14ac:dyDescent="0.25">
      <c r="B435">
        <v>5710090000</v>
      </c>
      <c r="C435">
        <v>-11.554339000000001</v>
      </c>
      <c r="M435">
        <v>5710090000</v>
      </c>
      <c r="N435">
        <v>-11.563718</v>
      </c>
    </row>
    <row r="436" spans="2:14" x14ac:dyDescent="0.25">
      <c r="B436">
        <v>5760025000</v>
      </c>
      <c r="C436">
        <v>-11.486395999999999</v>
      </c>
      <c r="M436">
        <v>5760025000</v>
      </c>
      <c r="N436">
        <v>-11.534356000000001</v>
      </c>
    </row>
    <row r="437" spans="2:14" x14ac:dyDescent="0.25">
      <c r="B437">
        <v>5809960000</v>
      </c>
      <c r="C437">
        <v>-11.502257999999999</v>
      </c>
      <c r="M437">
        <v>5809960000</v>
      </c>
      <c r="N437">
        <v>-11.512616</v>
      </c>
    </row>
    <row r="438" spans="2:14" x14ac:dyDescent="0.25">
      <c r="B438">
        <v>5859895000</v>
      </c>
      <c r="C438">
        <v>-11.508673</v>
      </c>
      <c r="M438">
        <v>5859895000</v>
      </c>
      <c r="N438">
        <v>-11.497868</v>
      </c>
    </row>
    <row r="439" spans="2:14" x14ac:dyDescent="0.25">
      <c r="B439">
        <v>5909830000</v>
      </c>
      <c r="C439">
        <v>-11.565595</v>
      </c>
      <c r="M439">
        <v>5909830000</v>
      </c>
      <c r="N439">
        <v>-11.470876000000001</v>
      </c>
    </row>
    <row r="440" spans="2:14" x14ac:dyDescent="0.25">
      <c r="B440">
        <v>5959765000</v>
      </c>
      <c r="C440">
        <v>-11.584345000000001</v>
      </c>
      <c r="M440">
        <v>5959765000</v>
      </c>
      <c r="N440">
        <v>-11.436463</v>
      </c>
    </row>
    <row r="441" spans="2:14" x14ac:dyDescent="0.25">
      <c r="B441">
        <v>6009700000</v>
      </c>
      <c r="C441">
        <v>-11.56345</v>
      </c>
      <c r="M441">
        <v>6009700000</v>
      </c>
      <c r="N441">
        <v>-11.382845</v>
      </c>
    </row>
    <row r="442" spans="2:14" x14ac:dyDescent="0.25">
      <c r="B442">
        <v>6059635000</v>
      </c>
      <c r="C442">
        <v>-11.471626000000001</v>
      </c>
      <c r="M442">
        <v>6059635000</v>
      </c>
      <c r="N442">
        <v>-11.324676999999999</v>
      </c>
    </row>
    <row r="443" spans="2:14" x14ac:dyDescent="0.25">
      <c r="B443">
        <v>6109570000</v>
      </c>
      <c r="C443">
        <v>-11.379873</v>
      </c>
      <c r="M443">
        <v>6109570000</v>
      </c>
      <c r="N443">
        <v>-11.284605000000001</v>
      </c>
    </row>
    <row r="444" spans="2:14" x14ac:dyDescent="0.25">
      <c r="B444">
        <v>6159505000</v>
      </c>
      <c r="C444">
        <v>-11.281401000000001</v>
      </c>
      <c r="M444">
        <v>6159505000</v>
      </c>
      <c r="N444">
        <v>-11.254139</v>
      </c>
    </row>
    <row r="445" spans="2:14" x14ac:dyDescent="0.25">
      <c r="B445">
        <v>6209440000</v>
      </c>
      <c r="C445">
        <v>-11.196936000000001</v>
      </c>
      <c r="M445">
        <v>6209440000</v>
      </c>
      <c r="N445">
        <v>-11.223889</v>
      </c>
    </row>
    <row r="446" spans="2:14" x14ac:dyDescent="0.25">
      <c r="B446">
        <v>6259375000</v>
      </c>
      <c r="C446">
        <v>-11.161621999999999</v>
      </c>
      <c r="M446">
        <v>6259375000</v>
      </c>
      <c r="N446">
        <v>-11.208121</v>
      </c>
    </row>
    <row r="447" spans="2:14" x14ac:dyDescent="0.25">
      <c r="B447">
        <v>6309310000</v>
      </c>
      <c r="C447">
        <v>-11.149722000000001</v>
      </c>
      <c r="M447">
        <v>6309310000</v>
      </c>
      <c r="N447">
        <v>-11.205067</v>
      </c>
    </row>
    <row r="448" spans="2:14" x14ac:dyDescent="0.25">
      <c r="B448">
        <v>6359245000</v>
      </c>
      <c r="C448">
        <v>-11.154547000000001</v>
      </c>
      <c r="M448">
        <v>6359245000</v>
      </c>
      <c r="N448">
        <v>-11.190339</v>
      </c>
    </row>
    <row r="449" spans="2:14" x14ac:dyDescent="0.25">
      <c r="B449">
        <v>6409180000</v>
      </c>
      <c r="C449">
        <v>-11.163505000000001</v>
      </c>
      <c r="M449">
        <v>6409180000</v>
      </c>
      <c r="N449">
        <v>-11.168642</v>
      </c>
    </row>
    <row r="450" spans="2:14" x14ac:dyDescent="0.25">
      <c r="B450">
        <v>6459115000</v>
      </c>
      <c r="C450">
        <v>-11.192413999999999</v>
      </c>
      <c r="M450">
        <v>6459115000</v>
      </c>
      <c r="N450">
        <v>-11.156606</v>
      </c>
    </row>
    <row r="451" spans="2:14" x14ac:dyDescent="0.25">
      <c r="B451">
        <v>6509050000</v>
      </c>
      <c r="C451">
        <v>-11.210853999999999</v>
      </c>
      <c r="M451">
        <v>6509050000</v>
      </c>
      <c r="N451">
        <v>-11.136086000000001</v>
      </c>
    </row>
    <row r="452" spans="2:14" x14ac:dyDescent="0.25">
      <c r="B452">
        <v>6558985000</v>
      </c>
      <c r="C452">
        <v>-11.216340000000001</v>
      </c>
      <c r="M452">
        <v>6558985000</v>
      </c>
      <c r="N452">
        <v>-11.110104</v>
      </c>
    </row>
    <row r="453" spans="2:14" x14ac:dyDescent="0.25">
      <c r="B453">
        <v>6608920000</v>
      </c>
      <c r="C453">
        <v>-11.241370999999999</v>
      </c>
      <c r="M453">
        <v>6608920000</v>
      </c>
      <c r="N453">
        <v>-11.091016</v>
      </c>
    </row>
    <row r="454" spans="2:14" x14ac:dyDescent="0.25">
      <c r="B454">
        <v>6658855000</v>
      </c>
      <c r="C454">
        <v>-11.311075000000001</v>
      </c>
      <c r="M454">
        <v>6658855000</v>
      </c>
      <c r="N454">
        <v>-11.09559</v>
      </c>
    </row>
    <row r="455" spans="2:14" x14ac:dyDescent="0.25">
      <c r="B455">
        <v>6708790000</v>
      </c>
      <c r="C455">
        <v>-11.440289</v>
      </c>
      <c r="M455">
        <v>6708790000</v>
      </c>
      <c r="N455">
        <v>-11.102092000000001</v>
      </c>
    </row>
    <row r="456" spans="2:14" x14ac:dyDescent="0.25">
      <c r="B456">
        <v>6758725000</v>
      </c>
      <c r="C456">
        <v>-11.554394</v>
      </c>
      <c r="M456">
        <v>6758725000</v>
      </c>
      <c r="N456">
        <v>-11.093306</v>
      </c>
    </row>
    <row r="457" spans="2:14" x14ac:dyDescent="0.25">
      <c r="B457">
        <v>6808660000</v>
      </c>
      <c r="C457">
        <v>-11.634017</v>
      </c>
      <c r="M457">
        <v>6808660000</v>
      </c>
      <c r="N457">
        <v>-11.073503000000001</v>
      </c>
    </row>
    <row r="458" spans="2:14" x14ac:dyDescent="0.25">
      <c r="B458">
        <v>6858595000</v>
      </c>
      <c r="C458">
        <v>-11.627364999999999</v>
      </c>
      <c r="M458">
        <v>6858595000</v>
      </c>
      <c r="N458">
        <v>-11.039747</v>
      </c>
    </row>
    <row r="459" spans="2:14" x14ac:dyDescent="0.25">
      <c r="B459">
        <v>6908530000</v>
      </c>
      <c r="C459">
        <v>-11.582083000000001</v>
      </c>
      <c r="M459">
        <v>6908530000</v>
      </c>
      <c r="N459">
        <v>-11.004740999999999</v>
      </c>
    </row>
    <row r="460" spans="2:14" x14ac:dyDescent="0.25">
      <c r="B460">
        <v>6958465000</v>
      </c>
      <c r="C460">
        <v>-11.523948000000001</v>
      </c>
      <c r="M460">
        <v>6958465000</v>
      </c>
      <c r="N460">
        <v>-10.985735</v>
      </c>
    </row>
    <row r="461" spans="2:14" x14ac:dyDescent="0.25">
      <c r="B461">
        <v>7008400000</v>
      </c>
      <c r="C461">
        <v>-11.551538000000001</v>
      </c>
      <c r="M461">
        <v>7008400000</v>
      </c>
      <c r="N461">
        <v>-10.996418</v>
      </c>
    </row>
    <row r="462" spans="2:14" x14ac:dyDescent="0.25">
      <c r="B462">
        <v>7058335000</v>
      </c>
      <c r="C462">
        <v>-11.631038</v>
      </c>
      <c r="M462">
        <v>7058335000</v>
      </c>
      <c r="N462">
        <v>-10.991612</v>
      </c>
    </row>
    <row r="463" spans="2:14" x14ac:dyDescent="0.25">
      <c r="B463">
        <v>7108270000</v>
      </c>
      <c r="C463">
        <v>-11.702323</v>
      </c>
      <c r="M463">
        <v>7108270000</v>
      </c>
      <c r="N463">
        <v>-10.975861</v>
      </c>
    </row>
    <row r="464" spans="2:14" x14ac:dyDescent="0.25">
      <c r="B464">
        <v>7158205000</v>
      </c>
      <c r="C464">
        <v>-11.733058</v>
      </c>
      <c r="M464">
        <v>7158205000</v>
      </c>
      <c r="N464">
        <v>-10.947469999999999</v>
      </c>
    </row>
    <row r="465" spans="2:14" x14ac:dyDescent="0.25">
      <c r="B465">
        <v>7208140000</v>
      </c>
      <c r="C465">
        <v>-11.697951</v>
      </c>
      <c r="M465">
        <v>7208140000</v>
      </c>
      <c r="N465">
        <v>-10.928046</v>
      </c>
    </row>
    <row r="466" spans="2:14" x14ac:dyDescent="0.25">
      <c r="B466">
        <v>7258075000</v>
      </c>
      <c r="C466">
        <v>-11.631478</v>
      </c>
      <c r="M466">
        <v>7258075000</v>
      </c>
      <c r="N466">
        <v>-10.894629</v>
      </c>
    </row>
    <row r="467" spans="2:14" x14ac:dyDescent="0.25">
      <c r="B467">
        <v>7308010000</v>
      </c>
      <c r="C467">
        <v>-11.54508</v>
      </c>
      <c r="M467">
        <v>7308010000</v>
      </c>
      <c r="N467">
        <v>-10.890974999999999</v>
      </c>
    </row>
    <row r="468" spans="2:14" x14ac:dyDescent="0.25">
      <c r="B468">
        <v>7357945000</v>
      </c>
      <c r="C468">
        <v>-11.479051</v>
      </c>
      <c r="M468">
        <v>7357945000</v>
      </c>
      <c r="N468">
        <v>-10.905481999999999</v>
      </c>
    </row>
    <row r="469" spans="2:14" x14ac:dyDescent="0.25">
      <c r="B469">
        <v>7407880000</v>
      </c>
      <c r="C469">
        <v>-11.437984999999999</v>
      </c>
      <c r="M469">
        <v>7407880000</v>
      </c>
      <c r="N469">
        <v>-10.925635</v>
      </c>
    </row>
    <row r="470" spans="2:14" x14ac:dyDescent="0.25">
      <c r="B470">
        <v>7457815000</v>
      </c>
      <c r="C470">
        <v>-11.433883</v>
      </c>
      <c r="M470">
        <v>7457815000</v>
      </c>
      <c r="N470">
        <v>-10.935091999999999</v>
      </c>
    </row>
    <row r="471" spans="2:14" x14ac:dyDescent="0.25">
      <c r="B471">
        <v>7507750000</v>
      </c>
      <c r="C471">
        <v>-11.459054999999999</v>
      </c>
      <c r="M471">
        <v>7507750000</v>
      </c>
      <c r="N471">
        <v>-10.958683000000001</v>
      </c>
    </row>
    <row r="472" spans="2:14" x14ac:dyDescent="0.25">
      <c r="B472">
        <v>7557685000</v>
      </c>
      <c r="C472">
        <v>-11.451905999999999</v>
      </c>
      <c r="M472">
        <v>7557685000</v>
      </c>
      <c r="N472">
        <v>-10.963314</v>
      </c>
    </row>
    <row r="473" spans="2:14" x14ac:dyDescent="0.25">
      <c r="B473">
        <v>7607620000</v>
      </c>
      <c r="C473">
        <v>-11.462151</v>
      </c>
      <c r="M473">
        <v>7607620000</v>
      </c>
      <c r="N473">
        <v>-10.958565999999999</v>
      </c>
    </row>
    <row r="474" spans="2:14" x14ac:dyDescent="0.25">
      <c r="B474">
        <v>7657555000</v>
      </c>
      <c r="C474">
        <v>-11.489712000000001</v>
      </c>
      <c r="M474">
        <v>7657555000</v>
      </c>
      <c r="N474">
        <v>-10.976406000000001</v>
      </c>
    </row>
    <row r="475" spans="2:14" x14ac:dyDescent="0.25">
      <c r="B475">
        <v>7707490000</v>
      </c>
      <c r="C475">
        <v>-11.609286000000001</v>
      </c>
      <c r="M475">
        <v>7707490000</v>
      </c>
      <c r="N475">
        <v>-10.997002999999999</v>
      </c>
    </row>
    <row r="476" spans="2:14" x14ac:dyDescent="0.25">
      <c r="B476">
        <v>7757425000</v>
      </c>
      <c r="C476">
        <v>-11.663736999999999</v>
      </c>
      <c r="M476">
        <v>7757425000</v>
      </c>
      <c r="N476">
        <v>-10.982507999999999</v>
      </c>
    </row>
    <row r="477" spans="2:14" x14ac:dyDescent="0.25">
      <c r="B477">
        <v>7807360000</v>
      </c>
      <c r="C477">
        <v>-11.667562</v>
      </c>
      <c r="M477">
        <v>7807360000</v>
      </c>
      <c r="N477">
        <v>-10.956141000000001</v>
      </c>
    </row>
    <row r="478" spans="2:14" x14ac:dyDescent="0.25">
      <c r="B478">
        <v>7857295000</v>
      </c>
      <c r="C478">
        <v>-11.585813999999999</v>
      </c>
      <c r="M478">
        <v>7857295000</v>
      </c>
      <c r="N478">
        <v>-10.926345</v>
      </c>
    </row>
    <row r="479" spans="2:14" x14ac:dyDescent="0.25">
      <c r="B479">
        <v>7907230000</v>
      </c>
      <c r="C479">
        <v>-11.434203</v>
      </c>
      <c r="M479">
        <v>7907230000</v>
      </c>
      <c r="N479">
        <v>-10.889044</v>
      </c>
    </row>
    <row r="480" spans="2:14" x14ac:dyDescent="0.25">
      <c r="B480">
        <v>7957165000</v>
      </c>
      <c r="C480">
        <v>-11.244377999999999</v>
      </c>
      <c r="M480">
        <v>7957165000</v>
      </c>
      <c r="N480">
        <v>-10.868121</v>
      </c>
    </row>
    <row r="481" spans="2:14" x14ac:dyDescent="0.25">
      <c r="B481">
        <v>8007100000</v>
      </c>
      <c r="C481">
        <v>-11.152596000000001</v>
      </c>
      <c r="M481">
        <v>8007100000</v>
      </c>
      <c r="N481">
        <v>-10.878215000000001</v>
      </c>
    </row>
    <row r="482" spans="2:14" x14ac:dyDescent="0.25">
      <c r="B482">
        <v>8057035000</v>
      </c>
      <c r="C482">
        <v>-11.198758</v>
      </c>
      <c r="M482">
        <v>8057035000</v>
      </c>
      <c r="N482">
        <v>-10.917344</v>
      </c>
    </row>
    <row r="483" spans="2:14" x14ac:dyDescent="0.25">
      <c r="B483">
        <v>8106970000</v>
      </c>
      <c r="C483">
        <v>-11.261468000000001</v>
      </c>
      <c r="M483">
        <v>8106970000</v>
      </c>
      <c r="N483">
        <v>-10.931986999999999</v>
      </c>
    </row>
    <row r="484" spans="2:14" x14ac:dyDescent="0.25">
      <c r="B484">
        <v>8156905000</v>
      </c>
      <c r="C484">
        <v>-11.318377</v>
      </c>
      <c r="M484">
        <v>8156905000</v>
      </c>
      <c r="N484">
        <v>-10.932048999999999</v>
      </c>
    </row>
    <row r="485" spans="2:14" x14ac:dyDescent="0.25">
      <c r="B485">
        <v>8206840000</v>
      </c>
      <c r="C485">
        <v>-11.292337</v>
      </c>
      <c r="M485">
        <v>8206840000</v>
      </c>
      <c r="N485">
        <v>-10.92273</v>
      </c>
    </row>
    <row r="486" spans="2:14" x14ac:dyDescent="0.25">
      <c r="B486">
        <v>8256775000</v>
      </c>
      <c r="C486">
        <v>-11.264969000000001</v>
      </c>
      <c r="M486">
        <v>8256775000</v>
      </c>
      <c r="N486">
        <v>-10.933137</v>
      </c>
    </row>
    <row r="487" spans="2:14" x14ac:dyDescent="0.25">
      <c r="B487">
        <v>8306710000</v>
      </c>
      <c r="C487">
        <v>-11.277585</v>
      </c>
      <c r="M487">
        <v>8306710000</v>
      </c>
      <c r="N487">
        <v>-10.940061</v>
      </c>
    </row>
    <row r="488" spans="2:14" x14ac:dyDescent="0.25">
      <c r="B488">
        <v>8356645000</v>
      </c>
      <c r="C488">
        <v>-11.354609999999999</v>
      </c>
      <c r="M488">
        <v>8356645000</v>
      </c>
      <c r="N488">
        <v>-10.965438000000001</v>
      </c>
    </row>
    <row r="489" spans="2:14" x14ac:dyDescent="0.25">
      <c r="B489">
        <v>8406580000</v>
      </c>
      <c r="C489">
        <v>-11.420506</v>
      </c>
      <c r="M489">
        <v>8406580000</v>
      </c>
      <c r="N489">
        <v>-10.959728999999999</v>
      </c>
    </row>
    <row r="490" spans="2:14" x14ac:dyDescent="0.25">
      <c r="B490">
        <v>8456515000</v>
      </c>
      <c r="C490">
        <v>-11.452671</v>
      </c>
      <c r="M490">
        <v>8456515000</v>
      </c>
      <c r="N490">
        <v>-10.945449</v>
      </c>
    </row>
    <row r="491" spans="2:14" x14ac:dyDescent="0.25">
      <c r="B491">
        <v>8506450000</v>
      </c>
      <c r="C491">
        <v>-11.400865</v>
      </c>
      <c r="M491">
        <v>8506450000</v>
      </c>
      <c r="N491">
        <v>-10.910542</v>
      </c>
    </row>
    <row r="492" spans="2:14" x14ac:dyDescent="0.25">
      <c r="B492">
        <v>8556385000</v>
      </c>
      <c r="C492">
        <v>-11.296849</v>
      </c>
      <c r="M492">
        <v>8556385000</v>
      </c>
      <c r="N492">
        <v>-10.890691</v>
      </c>
    </row>
    <row r="493" spans="2:14" x14ac:dyDescent="0.25">
      <c r="B493">
        <v>8606320000</v>
      </c>
      <c r="C493">
        <v>-11.186302</v>
      </c>
      <c r="M493">
        <v>8606320000</v>
      </c>
      <c r="N493">
        <v>-10.877131</v>
      </c>
    </row>
    <row r="494" spans="2:14" x14ac:dyDescent="0.25">
      <c r="B494">
        <v>8656255000</v>
      </c>
      <c r="C494">
        <v>-11.109693999999999</v>
      </c>
      <c r="M494">
        <v>8656255000</v>
      </c>
      <c r="N494">
        <v>-10.872795999999999</v>
      </c>
    </row>
    <row r="495" spans="2:14" x14ac:dyDescent="0.25">
      <c r="B495">
        <v>8706190000</v>
      </c>
      <c r="C495">
        <v>-11.031059000000001</v>
      </c>
      <c r="M495">
        <v>8706190000</v>
      </c>
      <c r="N495">
        <v>-10.860977999999999</v>
      </c>
    </row>
    <row r="496" spans="2:14" x14ac:dyDescent="0.25">
      <c r="B496">
        <v>8756125000</v>
      </c>
      <c r="C496">
        <v>-10.93552</v>
      </c>
      <c r="M496">
        <v>8756125000</v>
      </c>
      <c r="N496">
        <v>-10.849659000000001</v>
      </c>
    </row>
    <row r="497" spans="2:14" x14ac:dyDescent="0.25">
      <c r="B497">
        <v>8806060000</v>
      </c>
      <c r="C497">
        <v>-10.8301</v>
      </c>
      <c r="M497">
        <v>8806060000</v>
      </c>
      <c r="N497">
        <v>-10.842634</v>
      </c>
    </row>
    <row r="498" spans="2:14" x14ac:dyDescent="0.25">
      <c r="B498">
        <v>8855995000</v>
      </c>
      <c r="C498">
        <v>-10.7667</v>
      </c>
      <c r="M498">
        <v>8855995000</v>
      </c>
      <c r="N498">
        <v>-10.853</v>
      </c>
    </row>
    <row r="499" spans="2:14" x14ac:dyDescent="0.25">
      <c r="B499">
        <v>8905930000</v>
      </c>
      <c r="C499">
        <v>-10.763629999999999</v>
      </c>
      <c r="M499">
        <v>8905930000</v>
      </c>
      <c r="N499">
        <v>-10.885119</v>
      </c>
    </row>
    <row r="500" spans="2:14" x14ac:dyDescent="0.25">
      <c r="B500">
        <v>8955865000</v>
      </c>
      <c r="C500">
        <v>-10.800556</v>
      </c>
      <c r="M500">
        <v>8955865000</v>
      </c>
      <c r="N500">
        <v>-10.908344</v>
      </c>
    </row>
    <row r="501" spans="2:14" x14ac:dyDescent="0.25">
      <c r="B501">
        <v>9005800000</v>
      </c>
      <c r="C501">
        <v>-10.827907</v>
      </c>
      <c r="M501">
        <v>9005800000</v>
      </c>
      <c r="N501">
        <v>-10.901609000000001</v>
      </c>
    </row>
    <row r="502" spans="2:14" x14ac:dyDescent="0.25">
      <c r="B502">
        <v>9055735000</v>
      </c>
      <c r="C502">
        <v>-10.797337000000001</v>
      </c>
      <c r="M502">
        <v>9055735000</v>
      </c>
      <c r="N502">
        <v>-10.883502</v>
      </c>
    </row>
    <row r="503" spans="2:14" x14ac:dyDescent="0.25">
      <c r="B503">
        <v>9105670000</v>
      </c>
      <c r="C503">
        <v>-10.720129999999999</v>
      </c>
      <c r="M503">
        <v>9105670000</v>
      </c>
      <c r="N503">
        <v>-10.855862</v>
      </c>
    </row>
    <row r="504" spans="2:14" x14ac:dyDescent="0.25">
      <c r="B504">
        <v>9155605000</v>
      </c>
      <c r="C504">
        <v>-10.608866000000001</v>
      </c>
      <c r="M504">
        <v>9155605000</v>
      </c>
      <c r="N504">
        <v>-10.834612</v>
      </c>
    </row>
    <row r="505" spans="2:14" x14ac:dyDescent="0.25">
      <c r="B505">
        <v>9205540000</v>
      </c>
      <c r="C505">
        <v>-10.525274</v>
      </c>
      <c r="M505">
        <v>9205540000</v>
      </c>
      <c r="N505">
        <v>-10.831676</v>
      </c>
    </row>
    <row r="506" spans="2:14" x14ac:dyDescent="0.25">
      <c r="B506">
        <v>9255475000</v>
      </c>
      <c r="C506">
        <v>-10.487828</v>
      </c>
      <c r="M506">
        <v>9255475000</v>
      </c>
      <c r="N506">
        <v>-10.853673000000001</v>
      </c>
    </row>
    <row r="507" spans="2:14" x14ac:dyDescent="0.25">
      <c r="B507">
        <v>9305410000</v>
      </c>
      <c r="C507">
        <v>-10.510476000000001</v>
      </c>
      <c r="M507">
        <v>9305410000</v>
      </c>
      <c r="N507">
        <v>-10.860125999999999</v>
      </c>
    </row>
    <row r="508" spans="2:14" x14ac:dyDescent="0.25">
      <c r="B508">
        <v>9355345000</v>
      </c>
      <c r="C508">
        <v>-10.521852000000001</v>
      </c>
      <c r="M508">
        <v>9355345000</v>
      </c>
      <c r="N508">
        <v>-10.856016</v>
      </c>
    </row>
    <row r="509" spans="2:14" x14ac:dyDescent="0.25">
      <c r="B509">
        <v>9405280000</v>
      </c>
      <c r="C509">
        <v>-10.500875000000001</v>
      </c>
      <c r="M509">
        <v>9405280000</v>
      </c>
      <c r="N509">
        <v>-10.835893</v>
      </c>
    </row>
    <row r="510" spans="2:14" x14ac:dyDescent="0.25">
      <c r="B510">
        <v>9455215000</v>
      </c>
      <c r="C510">
        <v>-10.4183</v>
      </c>
      <c r="M510">
        <v>9455215000</v>
      </c>
      <c r="N510">
        <v>-10.808001000000001</v>
      </c>
    </row>
    <row r="511" spans="2:14" x14ac:dyDescent="0.25">
      <c r="B511">
        <v>9505150000</v>
      </c>
      <c r="C511">
        <v>-10.329613999999999</v>
      </c>
      <c r="M511">
        <v>9505150000</v>
      </c>
      <c r="N511">
        <v>-10.785669</v>
      </c>
    </row>
    <row r="512" spans="2:14" x14ac:dyDescent="0.25">
      <c r="B512">
        <v>9555085000</v>
      </c>
      <c r="C512">
        <v>-10.209896000000001</v>
      </c>
      <c r="M512">
        <v>9555085000</v>
      </c>
      <c r="N512">
        <v>-10.786092999999999</v>
      </c>
    </row>
    <row r="513" spans="2:14" x14ac:dyDescent="0.25">
      <c r="B513">
        <v>9605020000</v>
      </c>
      <c r="C513">
        <v>-10.110886000000001</v>
      </c>
      <c r="M513">
        <v>9605020000</v>
      </c>
      <c r="N513">
        <v>-10.788652000000001</v>
      </c>
    </row>
    <row r="514" spans="2:14" x14ac:dyDescent="0.25">
      <c r="B514">
        <v>9654955000</v>
      </c>
      <c r="C514">
        <v>-10.018564</v>
      </c>
      <c r="M514">
        <v>9654955000</v>
      </c>
      <c r="N514">
        <v>-10.814173</v>
      </c>
    </row>
    <row r="515" spans="2:14" x14ac:dyDescent="0.25">
      <c r="B515">
        <v>9704890000</v>
      </c>
      <c r="C515">
        <v>-9.9817438000000003</v>
      </c>
      <c r="M515">
        <v>9704890000</v>
      </c>
      <c r="N515">
        <v>-10.864005000000001</v>
      </c>
    </row>
    <row r="516" spans="2:14" x14ac:dyDescent="0.25">
      <c r="B516">
        <v>9754825000</v>
      </c>
      <c r="C516">
        <v>-9.983098</v>
      </c>
      <c r="M516">
        <v>9754825000</v>
      </c>
      <c r="N516">
        <v>-10.926653999999999</v>
      </c>
    </row>
    <row r="517" spans="2:14" x14ac:dyDescent="0.25">
      <c r="B517">
        <v>9804760000</v>
      </c>
      <c r="C517">
        <v>-10.044062</v>
      </c>
      <c r="M517">
        <v>9804760000</v>
      </c>
      <c r="N517">
        <v>-10.959059</v>
      </c>
    </row>
    <row r="518" spans="2:14" x14ac:dyDescent="0.25">
      <c r="B518">
        <v>9854695000</v>
      </c>
      <c r="C518">
        <v>-10.086335999999999</v>
      </c>
      <c r="M518">
        <v>9854695000</v>
      </c>
      <c r="N518">
        <v>-10.977653999999999</v>
      </c>
    </row>
    <row r="519" spans="2:14" x14ac:dyDescent="0.25">
      <c r="B519">
        <v>9904630000</v>
      </c>
      <c r="C519">
        <v>-10.099073000000001</v>
      </c>
      <c r="M519">
        <v>9904630000</v>
      </c>
      <c r="N519">
        <v>-10.955683000000001</v>
      </c>
    </row>
    <row r="520" spans="2:14" x14ac:dyDescent="0.25">
      <c r="B520">
        <v>9954565000</v>
      </c>
      <c r="C520">
        <v>-10.025764000000001</v>
      </c>
      <c r="M520">
        <v>9954565000</v>
      </c>
      <c r="N520">
        <v>-10.930180999999999</v>
      </c>
    </row>
    <row r="521" spans="2:14" x14ac:dyDescent="0.25">
      <c r="B521">
        <v>10004500000</v>
      </c>
      <c r="C521">
        <v>-9.8966322000000009</v>
      </c>
      <c r="M521">
        <v>10004500000</v>
      </c>
      <c r="N521">
        <v>-10.900164</v>
      </c>
    </row>
    <row r="522" spans="2:14" x14ac:dyDescent="0.25">
      <c r="B522">
        <v>10054435000</v>
      </c>
      <c r="C522">
        <v>-9.7628173999999994</v>
      </c>
      <c r="M522">
        <v>10054435000</v>
      </c>
      <c r="N522">
        <v>-10.939408</v>
      </c>
    </row>
    <row r="523" spans="2:14" x14ac:dyDescent="0.25">
      <c r="B523">
        <v>10104370000</v>
      </c>
      <c r="C523">
        <v>-9.7197533000000007</v>
      </c>
      <c r="M523">
        <v>10104370000</v>
      </c>
      <c r="N523">
        <v>-11.002973000000001</v>
      </c>
    </row>
    <row r="524" spans="2:14" x14ac:dyDescent="0.25">
      <c r="B524">
        <v>10154305000</v>
      </c>
      <c r="C524">
        <v>-9.7602633999999995</v>
      </c>
      <c r="M524">
        <v>10154305000</v>
      </c>
      <c r="N524">
        <v>-11.087438000000001</v>
      </c>
    </row>
    <row r="525" spans="2:14" x14ac:dyDescent="0.25">
      <c r="B525">
        <v>10204240000</v>
      </c>
      <c r="C525">
        <v>-9.8743896000000007</v>
      </c>
      <c r="M525">
        <v>10204240000</v>
      </c>
      <c r="N525">
        <v>-11.134221999999999</v>
      </c>
    </row>
    <row r="526" spans="2:14" x14ac:dyDescent="0.25">
      <c r="B526">
        <v>10254175000</v>
      </c>
      <c r="C526">
        <v>-9.9691457999999997</v>
      </c>
      <c r="M526">
        <v>10254175000</v>
      </c>
      <c r="N526">
        <v>-11.155032</v>
      </c>
    </row>
    <row r="527" spans="2:14" x14ac:dyDescent="0.25">
      <c r="B527">
        <v>10304110000</v>
      </c>
      <c r="C527">
        <v>-10.018661</v>
      </c>
      <c r="M527">
        <v>10304110000</v>
      </c>
      <c r="N527">
        <v>-11.119066</v>
      </c>
    </row>
    <row r="528" spans="2:14" x14ac:dyDescent="0.25">
      <c r="B528">
        <v>10354045000</v>
      </c>
      <c r="C528">
        <v>-10.002801</v>
      </c>
      <c r="M528">
        <v>10354045000</v>
      </c>
      <c r="N528">
        <v>-11.090083</v>
      </c>
    </row>
    <row r="529" spans="2:14" x14ac:dyDescent="0.25">
      <c r="B529">
        <v>10403980000</v>
      </c>
      <c r="C529">
        <v>-9.9613180000000003</v>
      </c>
      <c r="M529">
        <v>10403980000</v>
      </c>
      <c r="N529">
        <v>-11.061090999999999</v>
      </c>
    </row>
    <row r="530" spans="2:14" x14ac:dyDescent="0.25">
      <c r="B530">
        <v>10453915000</v>
      </c>
      <c r="C530">
        <v>-9.9074650000000002</v>
      </c>
      <c r="M530">
        <v>10453915000</v>
      </c>
      <c r="N530">
        <v>-11.050288</v>
      </c>
    </row>
    <row r="531" spans="2:14" x14ac:dyDescent="0.25">
      <c r="B531">
        <v>10503850000</v>
      </c>
      <c r="C531">
        <v>-9.8689175000000002</v>
      </c>
      <c r="M531">
        <v>10503850000</v>
      </c>
      <c r="N531">
        <v>-11.038821</v>
      </c>
    </row>
    <row r="532" spans="2:14" x14ac:dyDescent="0.25">
      <c r="B532">
        <v>10553785000</v>
      </c>
      <c r="C532">
        <v>-9.8531522999999996</v>
      </c>
      <c r="M532">
        <v>10553785000</v>
      </c>
      <c r="N532">
        <v>-11.046754999999999</v>
      </c>
    </row>
    <row r="533" spans="2:14" x14ac:dyDescent="0.25">
      <c r="B533">
        <v>10603720000</v>
      </c>
      <c r="C533">
        <v>-9.8427161999999999</v>
      </c>
      <c r="M533">
        <v>10603720000</v>
      </c>
      <c r="N533">
        <v>-11.047508000000001</v>
      </c>
    </row>
    <row r="534" spans="2:14" x14ac:dyDescent="0.25">
      <c r="B534">
        <v>10653655000</v>
      </c>
      <c r="C534">
        <v>-9.8304948999999997</v>
      </c>
      <c r="M534">
        <v>10653655000</v>
      </c>
      <c r="N534">
        <v>-11.059202000000001</v>
      </c>
    </row>
    <row r="535" spans="2:14" x14ac:dyDescent="0.25">
      <c r="B535">
        <v>10703590000</v>
      </c>
      <c r="C535">
        <v>-9.8402595999999996</v>
      </c>
      <c r="M535">
        <v>10703590000</v>
      </c>
      <c r="N535">
        <v>-11.060886</v>
      </c>
    </row>
    <row r="536" spans="2:14" x14ac:dyDescent="0.25">
      <c r="B536">
        <v>10753525000</v>
      </c>
      <c r="C536">
        <v>-9.8990621999999995</v>
      </c>
      <c r="M536">
        <v>10753525000</v>
      </c>
      <c r="N536">
        <v>-11.076352</v>
      </c>
    </row>
    <row r="537" spans="2:14" x14ac:dyDescent="0.25">
      <c r="B537">
        <v>10803460000</v>
      </c>
      <c r="C537">
        <v>-9.9469404000000008</v>
      </c>
      <c r="M537">
        <v>10803460000</v>
      </c>
      <c r="N537">
        <v>-11.047939</v>
      </c>
    </row>
    <row r="538" spans="2:14" x14ac:dyDescent="0.25">
      <c r="B538">
        <v>10853395000</v>
      </c>
      <c r="C538">
        <v>-9.9529437999999999</v>
      </c>
      <c r="M538">
        <v>10853395000</v>
      </c>
      <c r="N538">
        <v>-11.005420000000001</v>
      </c>
    </row>
    <row r="539" spans="2:14" x14ac:dyDescent="0.25">
      <c r="B539">
        <v>10903330000</v>
      </c>
      <c r="C539">
        <v>-9.9034022999999998</v>
      </c>
      <c r="M539">
        <v>10903330000</v>
      </c>
      <c r="N539">
        <v>-10.962222000000001</v>
      </c>
    </row>
    <row r="540" spans="2:14" x14ac:dyDescent="0.25">
      <c r="B540">
        <v>10953265000</v>
      </c>
      <c r="C540">
        <v>-9.8147935999999998</v>
      </c>
      <c r="M540">
        <v>10953265000</v>
      </c>
      <c r="N540">
        <v>-10.956103000000001</v>
      </c>
    </row>
    <row r="541" spans="2:14" x14ac:dyDescent="0.25">
      <c r="B541">
        <v>11003200000</v>
      </c>
      <c r="C541">
        <v>-9.7235498000000007</v>
      </c>
      <c r="M541">
        <v>11003200000</v>
      </c>
      <c r="N541">
        <v>-10.961549</v>
      </c>
    </row>
    <row r="542" spans="2:14" x14ac:dyDescent="0.25">
      <c r="B542">
        <v>11053135000</v>
      </c>
      <c r="C542">
        <v>-9.6911821000000007</v>
      </c>
      <c r="M542">
        <v>11053135000</v>
      </c>
      <c r="N542">
        <v>-10.983585</v>
      </c>
    </row>
    <row r="543" spans="2:14" x14ac:dyDescent="0.25">
      <c r="B543">
        <v>11103070000</v>
      </c>
      <c r="C543">
        <v>-9.7329472999999993</v>
      </c>
      <c r="M543">
        <v>11103070000</v>
      </c>
      <c r="N543">
        <v>-10.980458</v>
      </c>
    </row>
    <row r="544" spans="2:14" x14ac:dyDescent="0.25">
      <c r="B544">
        <v>11153005000</v>
      </c>
      <c r="C544">
        <v>-9.7702989999999996</v>
      </c>
      <c r="M544">
        <v>11153005000</v>
      </c>
      <c r="N544">
        <v>-10.950431999999999</v>
      </c>
    </row>
    <row r="545" spans="2:14" x14ac:dyDescent="0.25">
      <c r="B545">
        <v>11202940000</v>
      </c>
      <c r="C545">
        <v>-9.7487391999999993</v>
      </c>
      <c r="M545">
        <v>11202940000</v>
      </c>
      <c r="N545">
        <v>-10.895550999999999</v>
      </c>
    </row>
    <row r="546" spans="2:14" x14ac:dyDescent="0.25">
      <c r="B546">
        <v>11252875000</v>
      </c>
      <c r="C546">
        <v>-9.6542559000000008</v>
      </c>
      <c r="M546">
        <v>11252875000</v>
      </c>
      <c r="N546">
        <v>-10.853982</v>
      </c>
    </row>
    <row r="547" spans="2:14" x14ac:dyDescent="0.25">
      <c r="B547">
        <v>11302810000</v>
      </c>
      <c r="C547">
        <v>-9.5261145000000003</v>
      </c>
      <c r="M547">
        <v>11302810000</v>
      </c>
      <c r="N547">
        <v>-10.867445</v>
      </c>
    </row>
    <row r="548" spans="2:14" x14ac:dyDescent="0.25">
      <c r="B548">
        <v>11352745000</v>
      </c>
      <c r="C548">
        <v>-9.4103650999999999</v>
      </c>
      <c r="M548">
        <v>11352745000</v>
      </c>
      <c r="N548">
        <v>-10.912509</v>
      </c>
    </row>
    <row r="549" spans="2:14" x14ac:dyDescent="0.25">
      <c r="B549">
        <v>11402680000</v>
      </c>
      <c r="C549">
        <v>-9.3678360000000005</v>
      </c>
      <c r="M549">
        <v>11402680000</v>
      </c>
      <c r="N549">
        <v>-10.954902000000001</v>
      </c>
    </row>
    <row r="550" spans="2:14" x14ac:dyDescent="0.25">
      <c r="B550">
        <v>11452615000</v>
      </c>
      <c r="C550">
        <v>-9.3739977000000003</v>
      </c>
      <c r="M550">
        <v>11452615000</v>
      </c>
      <c r="N550">
        <v>-10.979854</v>
      </c>
    </row>
    <row r="551" spans="2:14" x14ac:dyDescent="0.25">
      <c r="B551">
        <v>11502550000</v>
      </c>
      <c r="C551">
        <v>-9.3913735999999997</v>
      </c>
      <c r="M551">
        <v>11502550000</v>
      </c>
      <c r="N551">
        <v>-10.974727</v>
      </c>
    </row>
    <row r="552" spans="2:14" x14ac:dyDescent="0.25">
      <c r="B552">
        <v>11552485000</v>
      </c>
      <c r="C552">
        <v>-9.3903017000000002</v>
      </c>
      <c r="M552">
        <v>11552485000</v>
      </c>
      <c r="N552">
        <v>-10.951802000000001</v>
      </c>
    </row>
    <row r="553" spans="2:14" x14ac:dyDescent="0.25">
      <c r="B553">
        <v>11602420000</v>
      </c>
      <c r="C553">
        <v>-9.3768892000000008</v>
      </c>
      <c r="M553">
        <v>11602420000</v>
      </c>
      <c r="N553">
        <v>-10.945489</v>
      </c>
    </row>
    <row r="554" spans="2:14" x14ac:dyDescent="0.25">
      <c r="B554">
        <v>11652355000</v>
      </c>
      <c r="C554">
        <v>-9.3447504000000006</v>
      </c>
      <c r="M554">
        <v>11652355000</v>
      </c>
      <c r="N554">
        <v>-10.943075</v>
      </c>
    </row>
    <row r="555" spans="2:14" x14ac:dyDescent="0.25">
      <c r="B555">
        <v>11702290000</v>
      </c>
      <c r="C555">
        <v>-9.2987833000000002</v>
      </c>
      <c r="M555">
        <v>11702290000</v>
      </c>
      <c r="N555">
        <v>-10.949797999999999</v>
      </c>
    </row>
    <row r="556" spans="2:14" x14ac:dyDescent="0.25">
      <c r="B556">
        <v>11752225000</v>
      </c>
      <c r="C556">
        <v>-9.2526978999999994</v>
      </c>
      <c r="M556">
        <v>11752225000</v>
      </c>
      <c r="N556">
        <v>-10.992926000000001</v>
      </c>
    </row>
    <row r="557" spans="2:14" x14ac:dyDescent="0.25">
      <c r="B557">
        <v>11802160000</v>
      </c>
      <c r="C557">
        <v>-9.2112198000000003</v>
      </c>
      <c r="M557">
        <v>11802160000</v>
      </c>
      <c r="N557">
        <v>-11.082533</v>
      </c>
    </row>
    <row r="558" spans="2:14" x14ac:dyDescent="0.25">
      <c r="B558">
        <v>11852095000</v>
      </c>
      <c r="C558">
        <v>-9.1744985999999997</v>
      </c>
      <c r="M558">
        <v>11852095000</v>
      </c>
      <c r="N558">
        <v>-11.212628</v>
      </c>
    </row>
    <row r="559" spans="2:14" x14ac:dyDescent="0.25">
      <c r="B559">
        <v>11902030000</v>
      </c>
      <c r="C559">
        <v>-9.1674127999999993</v>
      </c>
      <c r="M559">
        <v>11902030000</v>
      </c>
      <c r="N559">
        <v>-11.355463</v>
      </c>
    </row>
    <row r="560" spans="2:14" x14ac:dyDescent="0.25">
      <c r="B560">
        <v>11951965000</v>
      </c>
      <c r="C560">
        <v>-9.1982993999999998</v>
      </c>
      <c r="M560">
        <v>11951965000</v>
      </c>
      <c r="N560">
        <v>-11.450917</v>
      </c>
    </row>
    <row r="561" spans="2:14" x14ac:dyDescent="0.25">
      <c r="B561">
        <v>12001900000</v>
      </c>
      <c r="C561">
        <v>-9.2598485999999998</v>
      </c>
      <c r="M561">
        <v>12001900000</v>
      </c>
      <c r="N561">
        <v>-11.486802000000001</v>
      </c>
    </row>
    <row r="562" spans="2:14" x14ac:dyDescent="0.25">
      <c r="B562">
        <v>12051835000</v>
      </c>
      <c r="C562">
        <v>-9.3223886</v>
      </c>
      <c r="M562">
        <v>12051835000</v>
      </c>
      <c r="N562">
        <v>-11.445595000000001</v>
      </c>
    </row>
    <row r="563" spans="2:14" x14ac:dyDescent="0.25">
      <c r="B563">
        <v>12101770000</v>
      </c>
      <c r="C563">
        <v>-9.3598613999999998</v>
      </c>
      <c r="M563">
        <v>12101770000</v>
      </c>
      <c r="N563">
        <v>-11.377788000000001</v>
      </c>
    </row>
    <row r="564" spans="2:14" x14ac:dyDescent="0.25">
      <c r="B564">
        <v>12151705000</v>
      </c>
      <c r="C564">
        <v>-9.3671130999999992</v>
      </c>
      <c r="M564">
        <v>12151705000</v>
      </c>
      <c r="N564">
        <v>-11.346128999999999</v>
      </c>
    </row>
    <row r="565" spans="2:14" x14ac:dyDescent="0.25">
      <c r="B565">
        <v>12201640000</v>
      </c>
      <c r="C565">
        <v>-9.3597832000000007</v>
      </c>
      <c r="M565">
        <v>12201640000</v>
      </c>
      <c r="N565">
        <v>-11.389729000000001</v>
      </c>
    </row>
    <row r="566" spans="2:14" x14ac:dyDescent="0.25">
      <c r="B566">
        <v>12251575000</v>
      </c>
      <c r="C566">
        <v>-9.3396568000000002</v>
      </c>
      <c r="M566">
        <v>12251575000</v>
      </c>
      <c r="N566">
        <v>-11.488462</v>
      </c>
    </row>
    <row r="567" spans="2:14" x14ac:dyDescent="0.25">
      <c r="B567">
        <v>12301510000</v>
      </c>
      <c r="C567">
        <v>-9.3412495</v>
      </c>
      <c r="M567">
        <v>12301510000</v>
      </c>
      <c r="N567">
        <v>-11.621299</v>
      </c>
    </row>
    <row r="568" spans="2:14" x14ac:dyDescent="0.25">
      <c r="B568">
        <v>12351445000</v>
      </c>
      <c r="C568">
        <v>-9.3584937999999998</v>
      </c>
      <c r="M568">
        <v>12351445000</v>
      </c>
      <c r="N568">
        <v>-11.753519000000001</v>
      </c>
    </row>
    <row r="569" spans="2:14" x14ac:dyDescent="0.25">
      <c r="B569">
        <v>12401380000</v>
      </c>
      <c r="C569">
        <v>-9.3859119</v>
      </c>
      <c r="M569">
        <v>12401380000</v>
      </c>
      <c r="N569">
        <v>-11.879807</v>
      </c>
    </row>
    <row r="570" spans="2:14" x14ac:dyDescent="0.25">
      <c r="B570">
        <v>12451315000</v>
      </c>
      <c r="C570">
        <v>-9.4345303000000005</v>
      </c>
      <c r="M570">
        <v>12451315000</v>
      </c>
      <c r="N570">
        <v>-11.9979</v>
      </c>
    </row>
    <row r="571" spans="2:14" x14ac:dyDescent="0.25">
      <c r="B571">
        <v>12501250000</v>
      </c>
      <c r="C571">
        <v>-9.4871739999999996</v>
      </c>
      <c r="M571">
        <v>12501250000</v>
      </c>
      <c r="N571">
        <v>-12.084154</v>
      </c>
    </row>
    <row r="572" spans="2:14" x14ac:dyDescent="0.25">
      <c r="B572">
        <v>12551185000</v>
      </c>
      <c r="C572">
        <v>-9.5402670000000001</v>
      </c>
      <c r="M572">
        <v>12551185000</v>
      </c>
      <c r="N572">
        <v>-12.146385</v>
      </c>
    </row>
    <row r="573" spans="2:14" x14ac:dyDescent="0.25">
      <c r="B573">
        <v>12601120000</v>
      </c>
      <c r="C573">
        <v>-9.5960026000000003</v>
      </c>
      <c r="M573">
        <v>12601120000</v>
      </c>
      <c r="N573">
        <v>-12.172936999999999</v>
      </c>
    </row>
    <row r="574" spans="2:14" x14ac:dyDescent="0.25">
      <c r="B574">
        <v>12651055000</v>
      </c>
      <c r="C574">
        <v>-9.6449222999999993</v>
      </c>
      <c r="M574">
        <v>12651055000</v>
      </c>
      <c r="N574">
        <v>-12.19581</v>
      </c>
    </row>
    <row r="575" spans="2:14" x14ac:dyDescent="0.25">
      <c r="B575">
        <v>12700990000</v>
      </c>
      <c r="C575">
        <v>-9.6792230999999997</v>
      </c>
      <c r="M575">
        <v>12700990000</v>
      </c>
      <c r="N575">
        <v>-12.213727</v>
      </c>
    </row>
    <row r="576" spans="2:14" x14ac:dyDescent="0.25">
      <c r="B576">
        <v>12750925000</v>
      </c>
      <c r="C576">
        <v>-9.7206458999999992</v>
      </c>
      <c r="M576">
        <v>12750925000</v>
      </c>
      <c r="N576">
        <v>-12.278860999999999</v>
      </c>
    </row>
    <row r="577" spans="2:14" x14ac:dyDescent="0.25">
      <c r="B577">
        <v>12800860000</v>
      </c>
      <c r="C577">
        <v>-9.759779</v>
      </c>
      <c r="M577">
        <v>12800860000</v>
      </c>
      <c r="N577">
        <v>-12.368665999999999</v>
      </c>
    </row>
    <row r="578" spans="2:14" x14ac:dyDescent="0.25">
      <c r="B578">
        <v>12850795000</v>
      </c>
      <c r="C578">
        <v>-9.8183661000000004</v>
      </c>
      <c r="M578">
        <v>12850795000</v>
      </c>
      <c r="N578">
        <v>-12.44741</v>
      </c>
    </row>
    <row r="579" spans="2:14" x14ac:dyDescent="0.25">
      <c r="B579">
        <v>12900730000</v>
      </c>
      <c r="C579">
        <v>-9.8677807000000008</v>
      </c>
      <c r="M579">
        <v>12900730000</v>
      </c>
      <c r="N579">
        <v>-12.455228999999999</v>
      </c>
    </row>
    <row r="580" spans="2:14" x14ac:dyDescent="0.25">
      <c r="B580">
        <v>12950665000</v>
      </c>
      <c r="C580">
        <v>-9.8901509999999995</v>
      </c>
      <c r="M580">
        <v>12950665000</v>
      </c>
      <c r="N580">
        <v>-12.431601000000001</v>
      </c>
    </row>
    <row r="581" spans="2:14" x14ac:dyDescent="0.25">
      <c r="B581">
        <v>13000600000</v>
      </c>
      <c r="C581">
        <v>-9.8991279999999993</v>
      </c>
      <c r="M581">
        <v>13000600000</v>
      </c>
      <c r="N581">
        <v>-12.43276</v>
      </c>
    </row>
    <row r="582" spans="2:14" x14ac:dyDescent="0.25">
      <c r="B582">
        <v>13050535000</v>
      </c>
      <c r="C582">
        <v>-9.9074135000000005</v>
      </c>
      <c r="M582">
        <v>13050535000</v>
      </c>
      <c r="N582">
        <v>-12.544786999999999</v>
      </c>
    </row>
    <row r="583" spans="2:14" x14ac:dyDescent="0.25">
      <c r="B583">
        <v>13100470000</v>
      </c>
      <c r="C583">
        <v>-9.9466161999999994</v>
      </c>
      <c r="M583">
        <v>13100470000</v>
      </c>
      <c r="N583">
        <v>-12.769143</v>
      </c>
    </row>
    <row r="584" spans="2:14" x14ac:dyDescent="0.25">
      <c r="B584">
        <v>13150405000</v>
      </c>
      <c r="C584">
        <v>-10.038983999999999</v>
      </c>
      <c r="M584">
        <v>13150405000</v>
      </c>
      <c r="N584">
        <v>-13.072706</v>
      </c>
    </row>
    <row r="585" spans="2:14" x14ac:dyDescent="0.25">
      <c r="B585">
        <v>13200340000</v>
      </c>
      <c r="C585">
        <v>-10.159642</v>
      </c>
      <c r="M585">
        <v>13200340000</v>
      </c>
      <c r="N585">
        <v>-13.341271000000001</v>
      </c>
    </row>
    <row r="586" spans="2:14" x14ac:dyDescent="0.25">
      <c r="B586">
        <v>13250275000</v>
      </c>
      <c r="C586">
        <v>-10.278945</v>
      </c>
      <c r="M586">
        <v>13250275000</v>
      </c>
      <c r="N586">
        <v>-13.494885</v>
      </c>
    </row>
    <row r="587" spans="2:14" x14ac:dyDescent="0.25">
      <c r="B587">
        <v>13300210000</v>
      </c>
      <c r="C587">
        <v>-10.376992</v>
      </c>
      <c r="M587">
        <v>13300210000</v>
      </c>
      <c r="N587">
        <v>-13.541829999999999</v>
      </c>
    </row>
    <row r="588" spans="2:14" x14ac:dyDescent="0.25">
      <c r="B588">
        <v>13350145000</v>
      </c>
      <c r="C588">
        <v>-10.460492</v>
      </c>
      <c r="M588">
        <v>13350145000</v>
      </c>
      <c r="N588">
        <v>-13.553986999999999</v>
      </c>
    </row>
    <row r="589" spans="2:14" x14ac:dyDescent="0.25">
      <c r="B589">
        <v>13400080000</v>
      </c>
      <c r="C589">
        <v>-10.531402999999999</v>
      </c>
      <c r="M589">
        <v>13400080000</v>
      </c>
      <c r="N589">
        <v>-13.559950000000001</v>
      </c>
    </row>
    <row r="590" spans="2:14" x14ac:dyDescent="0.25">
      <c r="B590">
        <v>13450015000</v>
      </c>
      <c r="C590">
        <v>-10.602247999999999</v>
      </c>
      <c r="M590">
        <v>13450015000</v>
      </c>
      <c r="N590">
        <v>-13.592890000000001</v>
      </c>
    </row>
    <row r="591" spans="2:14" x14ac:dyDescent="0.25">
      <c r="B591">
        <v>13499950000</v>
      </c>
      <c r="C591">
        <v>-10.668509</v>
      </c>
      <c r="M591">
        <v>13499950000</v>
      </c>
      <c r="N591">
        <v>-13.618126</v>
      </c>
    </row>
    <row r="592" spans="2:14" x14ac:dyDescent="0.25">
      <c r="B592">
        <v>13549885000</v>
      </c>
      <c r="C592">
        <v>-10.722904</v>
      </c>
      <c r="M592">
        <v>13549885000</v>
      </c>
      <c r="N592">
        <v>-13.621835000000001</v>
      </c>
    </row>
    <row r="593" spans="2:14" x14ac:dyDescent="0.25">
      <c r="B593">
        <v>13599820000</v>
      </c>
      <c r="C593">
        <v>-10.740830000000001</v>
      </c>
      <c r="M593">
        <v>13599820000</v>
      </c>
      <c r="N593">
        <v>-13.622754</v>
      </c>
    </row>
    <row r="594" spans="2:14" x14ac:dyDescent="0.25">
      <c r="B594">
        <v>13649755000</v>
      </c>
      <c r="C594">
        <v>-10.781276</v>
      </c>
      <c r="M594">
        <v>13649755000</v>
      </c>
      <c r="N594">
        <v>-13.71152</v>
      </c>
    </row>
    <row r="595" spans="2:14" x14ac:dyDescent="0.25">
      <c r="B595">
        <v>13699690000</v>
      </c>
      <c r="C595">
        <v>-10.870343999999999</v>
      </c>
      <c r="M595">
        <v>13699690000</v>
      </c>
      <c r="N595">
        <v>-13.937709999999999</v>
      </c>
    </row>
    <row r="596" spans="2:14" x14ac:dyDescent="0.25">
      <c r="B596">
        <v>13749625000</v>
      </c>
      <c r="C596">
        <v>-11.015128000000001</v>
      </c>
      <c r="M596">
        <v>13749625000</v>
      </c>
      <c r="N596">
        <v>-14.197421</v>
      </c>
    </row>
    <row r="597" spans="2:14" x14ac:dyDescent="0.25">
      <c r="B597">
        <v>13799560000</v>
      </c>
      <c r="C597">
        <v>-11.201700000000001</v>
      </c>
      <c r="M597">
        <v>13799560000</v>
      </c>
      <c r="N597">
        <v>-14.410697000000001</v>
      </c>
    </row>
    <row r="598" spans="2:14" x14ac:dyDescent="0.25">
      <c r="B598">
        <v>13849495000</v>
      </c>
      <c r="C598">
        <v>-11.354172999999999</v>
      </c>
      <c r="M598">
        <v>13849495000</v>
      </c>
      <c r="N598">
        <v>-14.545562</v>
      </c>
    </row>
    <row r="599" spans="2:14" x14ac:dyDescent="0.25">
      <c r="B599">
        <v>13899430000</v>
      </c>
      <c r="C599">
        <v>-11.468700999999999</v>
      </c>
      <c r="M599">
        <v>13899430000</v>
      </c>
      <c r="N599">
        <v>-14.619256999999999</v>
      </c>
    </row>
    <row r="600" spans="2:14" x14ac:dyDescent="0.25">
      <c r="B600">
        <v>13949365000</v>
      </c>
      <c r="C600">
        <v>-11.573320000000001</v>
      </c>
      <c r="M600">
        <v>13949365000</v>
      </c>
      <c r="N600">
        <v>-14.729613000000001</v>
      </c>
    </row>
    <row r="601" spans="2:14" x14ac:dyDescent="0.25">
      <c r="B601">
        <v>13999300000</v>
      </c>
      <c r="C601">
        <v>-11.745424999999999</v>
      </c>
      <c r="M601">
        <v>13999300000</v>
      </c>
      <c r="N601">
        <v>-15.010915000000001</v>
      </c>
    </row>
    <row r="602" spans="2:14" x14ac:dyDescent="0.25">
      <c r="B602">
        <v>14049235000</v>
      </c>
      <c r="C602">
        <v>-12.022453000000001</v>
      </c>
      <c r="M602">
        <v>14049235000</v>
      </c>
      <c r="N602">
        <v>-15.370697</v>
      </c>
    </row>
    <row r="603" spans="2:14" x14ac:dyDescent="0.25">
      <c r="B603">
        <v>14099170000</v>
      </c>
      <c r="C603">
        <v>-12.369020000000001</v>
      </c>
      <c r="M603">
        <v>14099170000</v>
      </c>
      <c r="N603">
        <v>-15.649978000000001</v>
      </c>
    </row>
    <row r="604" spans="2:14" x14ac:dyDescent="0.25">
      <c r="B604">
        <v>14149105000</v>
      </c>
      <c r="C604">
        <v>-12.630426999999999</v>
      </c>
      <c r="M604">
        <v>14149105000</v>
      </c>
      <c r="N604">
        <v>-15.656746</v>
      </c>
    </row>
    <row r="605" spans="2:14" x14ac:dyDescent="0.25">
      <c r="B605">
        <v>14199040000</v>
      </c>
      <c r="C605">
        <v>-12.738813</v>
      </c>
      <c r="M605">
        <v>14199040000</v>
      </c>
      <c r="N605">
        <v>-15.427441</v>
      </c>
    </row>
    <row r="606" spans="2:14" x14ac:dyDescent="0.25">
      <c r="B606">
        <v>14248975000</v>
      </c>
      <c r="C606">
        <v>-12.661293000000001</v>
      </c>
      <c r="M606">
        <v>14248975000</v>
      </c>
      <c r="N606">
        <v>-15.093322000000001</v>
      </c>
    </row>
    <row r="607" spans="2:14" x14ac:dyDescent="0.25">
      <c r="B607">
        <v>14298910000</v>
      </c>
      <c r="C607">
        <v>-12.504507</v>
      </c>
      <c r="M607">
        <v>14298910000</v>
      </c>
      <c r="N607">
        <v>-14.846344</v>
      </c>
    </row>
    <row r="608" spans="2:14" x14ac:dyDescent="0.25">
      <c r="B608">
        <v>14348845000</v>
      </c>
      <c r="C608">
        <v>-12.375772</v>
      </c>
      <c r="M608">
        <v>14348845000</v>
      </c>
      <c r="N608">
        <v>-14.823181</v>
      </c>
    </row>
    <row r="609" spans="2:14" x14ac:dyDescent="0.25">
      <c r="B609">
        <v>14398780000</v>
      </c>
      <c r="C609">
        <v>-12.361705000000001</v>
      </c>
      <c r="M609">
        <v>14398780000</v>
      </c>
      <c r="N609">
        <v>-15.001229</v>
      </c>
    </row>
    <row r="610" spans="2:14" x14ac:dyDescent="0.25">
      <c r="B610">
        <v>14448715000</v>
      </c>
      <c r="C610">
        <v>-12.438732</v>
      </c>
      <c r="M610">
        <v>14448715000</v>
      </c>
      <c r="N610">
        <v>-15.287850000000001</v>
      </c>
    </row>
    <row r="611" spans="2:14" x14ac:dyDescent="0.25">
      <c r="B611">
        <v>14498650000</v>
      </c>
      <c r="C611">
        <v>-12.603645</v>
      </c>
      <c r="M611">
        <v>14498650000</v>
      </c>
      <c r="N611">
        <v>-15.645486</v>
      </c>
    </row>
    <row r="612" spans="2:14" x14ac:dyDescent="0.25">
      <c r="B612">
        <v>14548585000</v>
      </c>
      <c r="C612">
        <v>-12.863479999999999</v>
      </c>
      <c r="M612">
        <v>14548585000</v>
      </c>
      <c r="N612">
        <v>-16.107149</v>
      </c>
    </row>
    <row r="613" spans="2:14" x14ac:dyDescent="0.25">
      <c r="B613">
        <v>14598520000</v>
      </c>
      <c r="C613">
        <v>-13.288868000000001</v>
      </c>
      <c r="M613">
        <v>14598520000</v>
      </c>
      <c r="N613">
        <v>-16.617370999999999</v>
      </c>
    </row>
    <row r="614" spans="2:14" x14ac:dyDescent="0.25">
      <c r="B614">
        <v>14648455000</v>
      </c>
      <c r="C614">
        <v>-13.822132999999999</v>
      </c>
      <c r="M614">
        <v>14648455000</v>
      </c>
      <c r="N614">
        <v>-17.079184000000001</v>
      </c>
    </row>
    <row r="615" spans="2:14" x14ac:dyDescent="0.25">
      <c r="B615">
        <v>14698390000</v>
      </c>
      <c r="C615">
        <v>-14.38059</v>
      </c>
      <c r="M615">
        <v>14698390000</v>
      </c>
      <c r="N615">
        <v>-17.259974</v>
      </c>
    </row>
    <row r="616" spans="2:14" x14ac:dyDescent="0.25">
      <c r="B616">
        <v>14748325000</v>
      </c>
      <c r="C616">
        <v>-14.739889</v>
      </c>
      <c r="M616">
        <v>14748325000</v>
      </c>
      <c r="N616">
        <v>-17.052883000000001</v>
      </c>
    </row>
    <row r="617" spans="2:14" x14ac:dyDescent="0.25">
      <c r="B617">
        <v>14798260000</v>
      </c>
      <c r="C617">
        <v>-14.688254000000001</v>
      </c>
      <c r="M617">
        <v>14798260000</v>
      </c>
      <c r="N617">
        <v>-16.469707</v>
      </c>
    </row>
    <row r="618" spans="2:14" x14ac:dyDescent="0.25">
      <c r="B618">
        <v>14848195000</v>
      </c>
      <c r="C618">
        <v>-14.27506</v>
      </c>
      <c r="M618">
        <v>14848195000</v>
      </c>
      <c r="N618">
        <v>-15.754970999999999</v>
      </c>
    </row>
    <row r="619" spans="2:14" x14ac:dyDescent="0.25">
      <c r="B619">
        <v>14898130000</v>
      </c>
      <c r="C619">
        <v>-13.712494</v>
      </c>
      <c r="M619">
        <v>14898130000</v>
      </c>
      <c r="N619">
        <v>-15.25723</v>
      </c>
    </row>
    <row r="620" spans="2:14" x14ac:dyDescent="0.25">
      <c r="B620">
        <v>14948065000</v>
      </c>
      <c r="C620">
        <v>-13.134947</v>
      </c>
      <c r="M620">
        <v>14948065000</v>
      </c>
      <c r="N620">
        <v>-15.015946</v>
      </c>
    </row>
    <row r="621" spans="2:14" x14ac:dyDescent="0.25">
      <c r="B621">
        <v>14998000000</v>
      </c>
      <c r="C621">
        <v>-12.736542</v>
      </c>
      <c r="M621">
        <v>14998000000</v>
      </c>
      <c r="N621">
        <v>-15.053972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275</v>
      </c>
      <c r="M626" t="s">
        <v>23</v>
      </c>
      <c r="N626" t="s">
        <v>275</v>
      </c>
    </row>
    <row r="627" spans="2:14" x14ac:dyDescent="0.25">
      <c r="B627">
        <v>5011000000</v>
      </c>
      <c r="C627">
        <v>-18.075872</v>
      </c>
      <c r="M627">
        <v>5011000000</v>
      </c>
      <c r="N627">
        <v>-13.788769</v>
      </c>
    </row>
    <row r="628" spans="2:14" x14ac:dyDescent="0.25">
      <c r="B628">
        <v>5060935000</v>
      </c>
      <c r="C628">
        <v>-17.859873</v>
      </c>
      <c r="M628">
        <v>5060935000</v>
      </c>
      <c r="N628">
        <v>-13.61595</v>
      </c>
    </row>
    <row r="629" spans="2:14" x14ac:dyDescent="0.25">
      <c r="B629">
        <v>5110870000</v>
      </c>
      <c r="C629">
        <v>-17.479191</v>
      </c>
      <c r="M629">
        <v>5110870000</v>
      </c>
      <c r="N629">
        <v>-13.440391999999999</v>
      </c>
    </row>
    <row r="630" spans="2:14" x14ac:dyDescent="0.25">
      <c r="B630">
        <v>5160805000</v>
      </c>
      <c r="C630">
        <v>-17.159407000000002</v>
      </c>
      <c r="M630">
        <v>5160805000</v>
      </c>
      <c r="N630">
        <v>-13.297415000000001</v>
      </c>
    </row>
    <row r="631" spans="2:14" x14ac:dyDescent="0.25">
      <c r="B631">
        <v>5210740000</v>
      </c>
      <c r="C631">
        <v>-16.891356999999999</v>
      </c>
      <c r="M631">
        <v>5210740000</v>
      </c>
      <c r="N631">
        <v>-13.180065000000001</v>
      </c>
    </row>
    <row r="632" spans="2:14" x14ac:dyDescent="0.25">
      <c r="B632">
        <v>5260675000</v>
      </c>
      <c r="C632">
        <v>-16.719968999999999</v>
      </c>
      <c r="M632">
        <v>5260675000</v>
      </c>
      <c r="N632">
        <v>-13.116517</v>
      </c>
    </row>
    <row r="633" spans="2:14" x14ac:dyDescent="0.25">
      <c r="B633">
        <v>5310610000</v>
      </c>
      <c r="C633">
        <v>-16.589632000000002</v>
      </c>
      <c r="M633">
        <v>5310610000</v>
      </c>
      <c r="N633">
        <v>-13.067532999999999</v>
      </c>
    </row>
    <row r="634" spans="2:14" x14ac:dyDescent="0.25">
      <c r="B634">
        <v>5360545000</v>
      </c>
      <c r="C634">
        <v>-16.477663</v>
      </c>
      <c r="M634">
        <v>5360545000</v>
      </c>
      <c r="N634">
        <v>-12.994704</v>
      </c>
    </row>
    <row r="635" spans="2:14" x14ac:dyDescent="0.25">
      <c r="B635">
        <v>5410480000</v>
      </c>
      <c r="C635">
        <v>-16.316987999999998</v>
      </c>
      <c r="M635">
        <v>5410480000</v>
      </c>
      <c r="N635">
        <v>-12.913892000000001</v>
      </c>
    </row>
    <row r="636" spans="2:14" x14ac:dyDescent="0.25">
      <c r="B636">
        <v>5460415000</v>
      </c>
      <c r="C636">
        <v>-16.121383999999999</v>
      </c>
      <c r="M636">
        <v>5460415000</v>
      </c>
      <c r="N636">
        <v>-12.847629</v>
      </c>
    </row>
    <row r="637" spans="2:14" x14ac:dyDescent="0.25">
      <c r="B637">
        <v>5510350000</v>
      </c>
      <c r="C637">
        <v>-15.899575</v>
      </c>
      <c r="M637">
        <v>5510350000</v>
      </c>
      <c r="N637">
        <v>-12.775448000000001</v>
      </c>
    </row>
    <row r="638" spans="2:14" x14ac:dyDescent="0.25">
      <c r="B638">
        <v>5560285000</v>
      </c>
      <c r="C638">
        <v>-15.718868000000001</v>
      </c>
      <c r="M638">
        <v>5560285000</v>
      </c>
      <c r="N638">
        <v>-12.729752</v>
      </c>
    </row>
    <row r="639" spans="2:14" x14ac:dyDescent="0.25">
      <c r="B639">
        <v>5610220000</v>
      </c>
      <c r="C639">
        <v>-15.626939</v>
      </c>
      <c r="M639">
        <v>5610220000</v>
      </c>
      <c r="N639">
        <v>-12.701534000000001</v>
      </c>
    </row>
    <row r="640" spans="2:14" x14ac:dyDescent="0.25">
      <c r="B640">
        <v>5660155000</v>
      </c>
      <c r="C640">
        <v>-15.499257999999999</v>
      </c>
      <c r="M640">
        <v>5660155000</v>
      </c>
      <c r="N640">
        <v>-12.688567000000001</v>
      </c>
    </row>
    <row r="641" spans="2:14" x14ac:dyDescent="0.25">
      <c r="B641">
        <v>5710090000</v>
      </c>
      <c r="C641">
        <v>-15.391351</v>
      </c>
      <c r="M641">
        <v>5710090000</v>
      </c>
      <c r="N641">
        <v>-12.666444</v>
      </c>
    </row>
    <row r="642" spans="2:14" x14ac:dyDescent="0.25">
      <c r="B642">
        <v>5760025000</v>
      </c>
      <c r="C642">
        <v>-15.314726</v>
      </c>
      <c r="M642">
        <v>5760025000</v>
      </c>
      <c r="N642">
        <v>-12.699389</v>
      </c>
    </row>
    <row r="643" spans="2:14" x14ac:dyDescent="0.25">
      <c r="B643">
        <v>5809960000</v>
      </c>
      <c r="C643">
        <v>-15.44013</v>
      </c>
      <c r="M643">
        <v>5809960000</v>
      </c>
      <c r="N643">
        <v>-12.764441</v>
      </c>
    </row>
    <row r="644" spans="2:14" x14ac:dyDescent="0.25">
      <c r="B644">
        <v>5859895000</v>
      </c>
      <c r="C644">
        <v>-15.621778000000001</v>
      </c>
      <c r="M644">
        <v>5859895000</v>
      </c>
      <c r="N644">
        <v>-12.855596</v>
      </c>
    </row>
    <row r="645" spans="2:14" x14ac:dyDescent="0.25">
      <c r="B645">
        <v>5909830000</v>
      </c>
      <c r="C645">
        <v>-15.903022</v>
      </c>
      <c r="M645">
        <v>5909830000</v>
      </c>
      <c r="N645">
        <v>-12.915055000000001</v>
      </c>
    </row>
    <row r="646" spans="2:14" x14ac:dyDescent="0.25">
      <c r="B646">
        <v>5959765000</v>
      </c>
      <c r="C646">
        <v>-16.073250000000002</v>
      </c>
      <c r="M646">
        <v>5959765000</v>
      </c>
      <c r="N646">
        <v>-12.915425000000001</v>
      </c>
    </row>
    <row r="647" spans="2:14" x14ac:dyDescent="0.25">
      <c r="B647">
        <v>6009700000</v>
      </c>
      <c r="C647">
        <v>-16.12886</v>
      </c>
      <c r="M647">
        <v>6009700000</v>
      </c>
      <c r="N647">
        <v>-12.854151999999999</v>
      </c>
    </row>
    <row r="648" spans="2:14" x14ac:dyDescent="0.25">
      <c r="B648">
        <v>6059635000</v>
      </c>
      <c r="C648">
        <v>-15.982939</v>
      </c>
      <c r="M648">
        <v>6059635000</v>
      </c>
      <c r="N648">
        <v>-12.766182000000001</v>
      </c>
    </row>
    <row r="649" spans="2:14" x14ac:dyDescent="0.25">
      <c r="B649">
        <v>6109570000</v>
      </c>
      <c r="C649">
        <v>-15.77763</v>
      </c>
      <c r="M649">
        <v>6109570000</v>
      </c>
      <c r="N649">
        <v>-12.704267</v>
      </c>
    </row>
    <row r="650" spans="2:14" x14ac:dyDescent="0.25">
      <c r="B650">
        <v>6159505000</v>
      </c>
      <c r="C650">
        <v>-15.553863</v>
      </c>
      <c r="M650">
        <v>6159505000</v>
      </c>
      <c r="N650">
        <v>-12.683514000000001</v>
      </c>
    </row>
    <row r="651" spans="2:14" x14ac:dyDescent="0.25">
      <c r="B651">
        <v>6209440000</v>
      </c>
      <c r="C651">
        <v>-15.417676999999999</v>
      </c>
      <c r="M651">
        <v>6209440000</v>
      </c>
      <c r="N651">
        <v>-12.718958000000001</v>
      </c>
    </row>
    <row r="652" spans="2:14" x14ac:dyDescent="0.25">
      <c r="B652">
        <v>6259375000</v>
      </c>
      <c r="C652">
        <v>-15.387627</v>
      </c>
      <c r="M652">
        <v>6259375000</v>
      </c>
      <c r="N652">
        <v>-12.794859000000001</v>
      </c>
    </row>
    <row r="653" spans="2:14" x14ac:dyDescent="0.25">
      <c r="B653">
        <v>6309310000</v>
      </c>
      <c r="C653">
        <v>-15.419167</v>
      </c>
      <c r="M653">
        <v>6309310000</v>
      </c>
      <c r="N653">
        <v>-12.889988000000001</v>
      </c>
    </row>
    <row r="654" spans="2:14" x14ac:dyDescent="0.25">
      <c r="B654">
        <v>6359245000</v>
      </c>
      <c r="C654">
        <v>-15.503882000000001</v>
      </c>
      <c r="M654">
        <v>6359245000</v>
      </c>
      <c r="N654">
        <v>-12.971147999999999</v>
      </c>
    </row>
    <row r="655" spans="2:14" x14ac:dyDescent="0.25">
      <c r="B655">
        <v>6409180000</v>
      </c>
      <c r="C655">
        <v>-15.625477999999999</v>
      </c>
      <c r="M655">
        <v>6409180000</v>
      </c>
      <c r="N655">
        <v>-13.053951</v>
      </c>
    </row>
    <row r="656" spans="2:14" x14ac:dyDescent="0.25">
      <c r="B656">
        <v>6459115000</v>
      </c>
      <c r="C656">
        <v>-15.770137</v>
      </c>
      <c r="M656">
        <v>6459115000</v>
      </c>
      <c r="N656">
        <v>-13.135192</v>
      </c>
    </row>
    <row r="657" spans="2:14" x14ac:dyDescent="0.25">
      <c r="B657">
        <v>6509050000</v>
      </c>
      <c r="C657">
        <v>-15.871446000000001</v>
      </c>
      <c r="M657">
        <v>6509050000</v>
      </c>
      <c r="N657">
        <v>-13.164854999999999</v>
      </c>
    </row>
    <row r="658" spans="2:14" x14ac:dyDescent="0.25">
      <c r="B658">
        <v>6558985000</v>
      </c>
      <c r="C658">
        <v>-15.972219000000001</v>
      </c>
      <c r="M658">
        <v>6558985000</v>
      </c>
      <c r="N658">
        <v>-13.166178</v>
      </c>
    </row>
    <row r="659" spans="2:14" x14ac:dyDescent="0.25">
      <c r="B659">
        <v>6608920000</v>
      </c>
      <c r="C659">
        <v>-16.114922</v>
      </c>
      <c r="M659">
        <v>6608920000</v>
      </c>
      <c r="N659">
        <v>-13.195664000000001</v>
      </c>
    </row>
    <row r="660" spans="2:14" x14ac:dyDescent="0.25">
      <c r="B660">
        <v>6658855000</v>
      </c>
      <c r="C660">
        <v>-16.338612000000001</v>
      </c>
      <c r="M660">
        <v>6658855000</v>
      </c>
      <c r="N660">
        <v>-13.296476999999999</v>
      </c>
    </row>
    <row r="661" spans="2:14" x14ac:dyDescent="0.25">
      <c r="B661">
        <v>6708790000</v>
      </c>
      <c r="C661">
        <v>-16.559797</v>
      </c>
      <c r="M661">
        <v>6708790000</v>
      </c>
      <c r="N661">
        <v>-13.411187999999999</v>
      </c>
    </row>
    <row r="662" spans="2:14" x14ac:dyDescent="0.25">
      <c r="B662">
        <v>6758725000</v>
      </c>
      <c r="C662">
        <v>-16.794533000000001</v>
      </c>
      <c r="M662">
        <v>6758725000</v>
      </c>
      <c r="N662">
        <v>-13.469211</v>
      </c>
    </row>
    <row r="663" spans="2:14" x14ac:dyDescent="0.25">
      <c r="B663">
        <v>6808660000</v>
      </c>
      <c r="C663">
        <v>-17.008794999999999</v>
      </c>
      <c r="M663">
        <v>6808660000</v>
      </c>
      <c r="N663">
        <v>-13.470530999999999</v>
      </c>
    </row>
    <row r="664" spans="2:14" x14ac:dyDescent="0.25">
      <c r="B664">
        <v>6858595000</v>
      </c>
      <c r="C664">
        <v>-17.073222999999999</v>
      </c>
      <c r="M664">
        <v>6858595000</v>
      </c>
      <c r="N664">
        <v>-13.416217</v>
      </c>
    </row>
    <row r="665" spans="2:14" x14ac:dyDescent="0.25">
      <c r="B665">
        <v>6908530000</v>
      </c>
      <c r="C665">
        <v>-17.018087000000001</v>
      </c>
      <c r="M665">
        <v>6908530000</v>
      </c>
      <c r="N665">
        <v>-13.339024999999999</v>
      </c>
    </row>
    <row r="666" spans="2:14" x14ac:dyDescent="0.25">
      <c r="B666">
        <v>6958465000</v>
      </c>
      <c r="C666">
        <v>-16.979574</v>
      </c>
      <c r="M666">
        <v>6958465000</v>
      </c>
      <c r="N666">
        <v>-13.308467</v>
      </c>
    </row>
    <row r="667" spans="2:14" x14ac:dyDescent="0.25">
      <c r="B667">
        <v>7008400000</v>
      </c>
      <c r="C667">
        <v>-17.002001</v>
      </c>
      <c r="M667">
        <v>7008400000</v>
      </c>
      <c r="N667">
        <v>-13.358044</v>
      </c>
    </row>
    <row r="668" spans="2:14" x14ac:dyDescent="0.25">
      <c r="B668">
        <v>7058335000</v>
      </c>
      <c r="C668">
        <v>-17.111657999999998</v>
      </c>
      <c r="M668">
        <v>7058335000</v>
      </c>
      <c r="N668">
        <v>-13.385818</v>
      </c>
    </row>
    <row r="669" spans="2:14" x14ac:dyDescent="0.25">
      <c r="B669">
        <v>7108270000</v>
      </c>
      <c r="C669">
        <v>-17.258838999999998</v>
      </c>
      <c r="M669">
        <v>7108270000</v>
      </c>
      <c r="N669">
        <v>-13.361340999999999</v>
      </c>
    </row>
    <row r="670" spans="2:14" x14ac:dyDescent="0.25">
      <c r="B670">
        <v>7158205000</v>
      </c>
      <c r="C670">
        <v>-17.320924999999999</v>
      </c>
      <c r="M670">
        <v>7158205000</v>
      </c>
      <c r="N670">
        <v>-13.257535000000001</v>
      </c>
    </row>
    <row r="671" spans="2:14" x14ac:dyDescent="0.25">
      <c r="B671">
        <v>7208140000</v>
      </c>
      <c r="C671">
        <v>-17.280714</v>
      </c>
      <c r="M671">
        <v>7208140000</v>
      </c>
      <c r="N671">
        <v>-13.150463</v>
      </c>
    </row>
    <row r="672" spans="2:14" x14ac:dyDescent="0.25">
      <c r="B672">
        <v>7258075000</v>
      </c>
      <c r="C672">
        <v>-17.223178999999998</v>
      </c>
      <c r="M672">
        <v>7258075000</v>
      </c>
      <c r="N672">
        <v>-13.050314999999999</v>
      </c>
    </row>
    <row r="673" spans="2:14" x14ac:dyDescent="0.25">
      <c r="B673">
        <v>7308010000</v>
      </c>
      <c r="C673">
        <v>-17.139986</v>
      </c>
      <c r="M673">
        <v>7308010000</v>
      </c>
      <c r="N673">
        <v>-13.026622</v>
      </c>
    </row>
    <row r="674" spans="2:14" x14ac:dyDescent="0.25">
      <c r="B674">
        <v>7357945000</v>
      </c>
      <c r="C674">
        <v>-17.049868</v>
      </c>
      <c r="M674">
        <v>7357945000</v>
      </c>
      <c r="N674">
        <v>-13.042175</v>
      </c>
    </row>
    <row r="675" spans="2:14" x14ac:dyDescent="0.25">
      <c r="B675">
        <v>7407880000</v>
      </c>
      <c r="C675">
        <v>-16.99296</v>
      </c>
      <c r="M675">
        <v>7407880000</v>
      </c>
      <c r="N675">
        <v>-13.096786</v>
      </c>
    </row>
    <row r="676" spans="2:14" x14ac:dyDescent="0.25">
      <c r="B676">
        <v>7457815000</v>
      </c>
      <c r="C676">
        <v>-17.004116</v>
      </c>
      <c r="M676">
        <v>7457815000</v>
      </c>
      <c r="N676">
        <v>-13.139239999999999</v>
      </c>
    </row>
    <row r="677" spans="2:14" x14ac:dyDescent="0.25">
      <c r="B677">
        <v>7507750000</v>
      </c>
      <c r="C677">
        <v>-17.026329</v>
      </c>
      <c r="M677">
        <v>7507750000</v>
      </c>
      <c r="N677">
        <v>-13.197107000000001</v>
      </c>
    </row>
    <row r="678" spans="2:14" x14ac:dyDescent="0.25">
      <c r="B678">
        <v>7557685000</v>
      </c>
      <c r="C678">
        <v>-17.022327000000001</v>
      </c>
      <c r="M678">
        <v>7557685000</v>
      </c>
      <c r="N678">
        <v>-13.204107</v>
      </c>
    </row>
    <row r="679" spans="2:14" x14ac:dyDescent="0.25">
      <c r="B679">
        <v>7607620000</v>
      </c>
      <c r="C679">
        <v>-17.041563</v>
      </c>
      <c r="M679">
        <v>7607620000</v>
      </c>
      <c r="N679">
        <v>-13.221368999999999</v>
      </c>
    </row>
    <row r="680" spans="2:14" x14ac:dyDescent="0.25">
      <c r="B680">
        <v>7657555000</v>
      </c>
      <c r="C680">
        <v>-17.105974</v>
      </c>
      <c r="M680">
        <v>7657555000</v>
      </c>
      <c r="N680">
        <v>-13.285107999999999</v>
      </c>
    </row>
    <row r="681" spans="2:14" x14ac:dyDescent="0.25">
      <c r="B681">
        <v>7707490000</v>
      </c>
      <c r="C681">
        <v>-17.208347</v>
      </c>
      <c r="M681">
        <v>7707490000</v>
      </c>
      <c r="N681">
        <v>-13.341555</v>
      </c>
    </row>
    <row r="682" spans="2:14" x14ac:dyDescent="0.25">
      <c r="B682">
        <v>7757425000</v>
      </c>
      <c r="C682">
        <v>-17.262422999999998</v>
      </c>
      <c r="M682">
        <v>7757425000</v>
      </c>
      <c r="N682">
        <v>-13.298220000000001</v>
      </c>
    </row>
    <row r="683" spans="2:14" x14ac:dyDescent="0.25">
      <c r="B683">
        <v>7807360000</v>
      </c>
      <c r="C683">
        <v>-17.281706</v>
      </c>
      <c r="M683">
        <v>7807360000</v>
      </c>
      <c r="N683">
        <v>-13.203822000000001</v>
      </c>
    </row>
    <row r="684" spans="2:14" x14ac:dyDescent="0.25">
      <c r="B684">
        <v>7857295000</v>
      </c>
      <c r="C684">
        <v>-17.156071000000001</v>
      </c>
      <c r="M684">
        <v>7857295000</v>
      </c>
      <c r="N684">
        <v>-13.072699999999999</v>
      </c>
    </row>
    <row r="685" spans="2:14" x14ac:dyDescent="0.25">
      <c r="B685">
        <v>7907230000</v>
      </c>
      <c r="C685">
        <v>-16.922536999999998</v>
      </c>
      <c r="M685">
        <v>7907230000</v>
      </c>
      <c r="N685">
        <v>-12.944867</v>
      </c>
    </row>
    <row r="686" spans="2:14" x14ac:dyDescent="0.25">
      <c r="B686">
        <v>7957165000</v>
      </c>
      <c r="C686">
        <v>-16.720724000000001</v>
      </c>
      <c r="M686">
        <v>7957165000</v>
      </c>
      <c r="N686">
        <v>-12.888652</v>
      </c>
    </row>
    <row r="687" spans="2:14" x14ac:dyDescent="0.25">
      <c r="B687">
        <v>8007100000</v>
      </c>
      <c r="C687">
        <v>-16.650113999999999</v>
      </c>
      <c r="M687">
        <v>8007100000</v>
      </c>
      <c r="N687">
        <v>-12.967326</v>
      </c>
    </row>
    <row r="688" spans="2:14" x14ac:dyDescent="0.25">
      <c r="B688">
        <v>8057035000</v>
      </c>
      <c r="C688">
        <v>-16.669266</v>
      </c>
      <c r="M688">
        <v>8057035000</v>
      </c>
      <c r="N688">
        <v>-13.108402999999999</v>
      </c>
    </row>
    <row r="689" spans="2:14" x14ac:dyDescent="0.25">
      <c r="B689">
        <v>8106970000</v>
      </c>
      <c r="C689">
        <v>-16.80538</v>
      </c>
      <c r="M689">
        <v>8106970000</v>
      </c>
      <c r="N689">
        <v>-13.205662999999999</v>
      </c>
    </row>
    <row r="690" spans="2:14" x14ac:dyDescent="0.25">
      <c r="B690">
        <v>8156905000</v>
      </c>
      <c r="C690">
        <v>-16.92107</v>
      </c>
      <c r="M690">
        <v>8156905000</v>
      </c>
      <c r="N690">
        <v>-13.226967999999999</v>
      </c>
    </row>
    <row r="691" spans="2:14" x14ac:dyDescent="0.25">
      <c r="B691">
        <v>8206840000</v>
      </c>
      <c r="C691">
        <v>-16.916232999999998</v>
      </c>
      <c r="M691">
        <v>8206840000</v>
      </c>
      <c r="N691">
        <v>-13.205971</v>
      </c>
    </row>
    <row r="692" spans="2:14" x14ac:dyDescent="0.25">
      <c r="B692">
        <v>8256775000</v>
      </c>
      <c r="C692">
        <v>-16.873705000000001</v>
      </c>
      <c r="M692">
        <v>8256775000</v>
      </c>
      <c r="N692">
        <v>-13.212732000000001</v>
      </c>
    </row>
    <row r="693" spans="2:14" x14ac:dyDescent="0.25">
      <c r="B693">
        <v>8306710000</v>
      </c>
      <c r="C693">
        <v>-16.892282000000002</v>
      </c>
      <c r="M693">
        <v>8306710000</v>
      </c>
      <c r="N693">
        <v>-13.282333</v>
      </c>
    </row>
    <row r="694" spans="2:14" x14ac:dyDescent="0.25">
      <c r="B694">
        <v>8356645000</v>
      </c>
      <c r="C694">
        <v>-16.978732999999998</v>
      </c>
      <c r="M694">
        <v>8356645000</v>
      </c>
      <c r="N694">
        <v>-13.372676</v>
      </c>
    </row>
    <row r="695" spans="2:14" x14ac:dyDescent="0.25">
      <c r="B695">
        <v>8406580000</v>
      </c>
      <c r="C695">
        <v>-17.083414000000001</v>
      </c>
      <c r="M695">
        <v>8406580000</v>
      </c>
      <c r="N695">
        <v>-13.374707000000001</v>
      </c>
    </row>
    <row r="696" spans="2:14" x14ac:dyDescent="0.25">
      <c r="B696">
        <v>8456515000</v>
      </c>
      <c r="C696">
        <v>-17.120787</v>
      </c>
      <c r="M696">
        <v>8456515000</v>
      </c>
      <c r="N696">
        <v>-13.313107</v>
      </c>
    </row>
    <row r="697" spans="2:14" x14ac:dyDescent="0.25">
      <c r="B697">
        <v>8506450000</v>
      </c>
      <c r="C697">
        <v>-17.083075000000001</v>
      </c>
      <c r="M697">
        <v>8506450000</v>
      </c>
      <c r="N697">
        <v>-13.205603999999999</v>
      </c>
    </row>
    <row r="698" spans="2:14" x14ac:dyDescent="0.25">
      <c r="B698">
        <v>8556385000</v>
      </c>
      <c r="C698">
        <v>-16.993690000000001</v>
      </c>
      <c r="M698">
        <v>8556385000</v>
      </c>
      <c r="N698">
        <v>-13.110716</v>
      </c>
    </row>
    <row r="699" spans="2:14" x14ac:dyDescent="0.25">
      <c r="B699">
        <v>8606320000</v>
      </c>
      <c r="C699">
        <v>-16.871841</v>
      </c>
      <c r="M699">
        <v>8606320000</v>
      </c>
      <c r="N699">
        <v>-13.040623999999999</v>
      </c>
    </row>
    <row r="700" spans="2:14" x14ac:dyDescent="0.25">
      <c r="B700">
        <v>8656255000</v>
      </c>
      <c r="C700">
        <v>-16.763596</v>
      </c>
      <c r="M700">
        <v>8656255000</v>
      </c>
      <c r="N700">
        <v>-13.009143</v>
      </c>
    </row>
    <row r="701" spans="2:14" x14ac:dyDescent="0.25">
      <c r="B701">
        <v>8706190000</v>
      </c>
      <c r="C701">
        <v>-16.670818000000001</v>
      </c>
      <c r="M701">
        <v>8706190000</v>
      </c>
      <c r="N701">
        <v>-12.978297</v>
      </c>
    </row>
    <row r="702" spans="2:14" x14ac:dyDescent="0.25">
      <c r="B702">
        <v>8756125000</v>
      </c>
      <c r="C702">
        <v>-16.551148999999999</v>
      </c>
      <c r="M702">
        <v>8756125000</v>
      </c>
      <c r="N702">
        <v>-12.947856</v>
      </c>
    </row>
    <row r="703" spans="2:14" x14ac:dyDescent="0.25">
      <c r="B703">
        <v>8806060000</v>
      </c>
      <c r="C703">
        <v>-16.396469</v>
      </c>
      <c r="M703">
        <v>8806060000</v>
      </c>
      <c r="N703">
        <v>-12.923543</v>
      </c>
    </row>
    <row r="704" spans="2:14" x14ac:dyDescent="0.25">
      <c r="B704">
        <v>8855995000</v>
      </c>
      <c r="C704">
        <v>-16.298061000000001</v>
      </c>
      <c r="M704">
        <v>8855995000</v>
      </c>
      <c r="N704">
        <v>-12.970313000000001</v>
      </c>
    </row>
    <row r="705" spans="2:14" x14ac:dyDescent="0.25">
      <c r="B705">
        <v>8905930000</v>
      </c>
      <c r="C705">
        <v>-16.303457000000002</v>
      </c>
      <c r="M705">
        <v>8905930000</v>
      </c>
      <c r="N705">
        <v>-13.080107999999999</v>
      </c>
    </row>
    <row r="706" spans="2:14" x14ac:dyDescent="0.25">
      <c r="B706">
        <v>8955865000</v>
      </c>
      <c r="C706">
        <v>-16.365841</v>
      </c>
      <c r="M706">
        <v>8955865000</v>
      </c>
      <c r="N706">
        <v>-13.169867</v>
      </c>
    </row>
    <row r="707" spans="2:14" x14ac:dyDescent="0.25">
      <c r="B707">
        <v>9005800000</v>
      </c>
      <c r="C707">
        <v>-16.405654999999999</v>
      </c>
      <c r="M707">
        <v>9005800000</v>
      </c>
      <c r="N707">
        <v>-13.159288</v>
      </c>
    </row>
    <row r="708" spans="2:14" x14ac:dyDescent="0.25">
      <c r="B708">
        <v>9055735000</v>
      </c>
      <c r="C708">
        <v>-16.359055000000001</v>
      </c>
      <c r="M708">
        <v>9055735000</v>
      </c>
      <c r="N708">
        <v>-13.104839</v>
      </c>
    </row>
    <row r="709" spans="2:14" x14ac:dyDescent="0.25">
      <c r="B709">
        <v>9105670000</v>
      </c>
      <c r="C709">
        <v>-16.208244000000001</v>
      </c>
      <c r="M709">
        <v>9105670000</v>
      </c>
      <c r="N709">
        <v>-13.028166000000001</v>
      </c>
    </row>
    <row r="710" spans="2:14" x14ac:dyDescent="0.25">
      <c r="B710">
        <v>9155605000</v>
      </c>
      <c r="C710">
        <v>-15.986632</v>
      </c>
      <c r="M710">
        <v>9155605000</v>
      </c>
      <c r="N710">
        <v>-12.992106</v>
      </c>
    </row>
    <row r="711" spans="2:14" x14ac:dyDescent="0.25">
      <c r="B711">
        <v>9205540000</v>
      </c>
      <c r="C711">
        <v>-15.825063</v>
      </c>
      <c r="M711">
        <v>9205540000</v>
      </c>
      <c r="N711">
        <v>-12.995813</v>
      </c>
    </row>
    <row r="712" spans="2:14" x14ac:dyDescent="0.25">
      <c r="B712">
        <v>9255475000</v>
      </c>
      <c r="C712">
        <v>-15.76754</v>
      </c>
      <c r="M712">
        <v>9255475000</v>
      </c>
      <c r="N712">
        <v>-13.070413</v>
      </c>
    </row>
    <row r="713" spans="2:14" x14ac:dyDescent="0.25">
      <c r="B713">
        <v>9305410000</v>
      </c>
      <c r="C713">
        <v>-15.803884999999999</v>
      </c>
      <c r="M713">
        <v>9305410000</v>
      </c>
      <c r="N713">
        <v>-13.123495</v>
      </c>
    </row>
    <row r="714" spans="2:14" x14ac:dyDescent="0.25">
      <c r="B714">
        <v>9355345000</v>
      </c>
      <c r="C714">
        <v>-15.817969</v>
      </c>
      <c r="M714">
        <v>9355345000</v>
      </c>
      <c r="N714">
        <v>-13.13341</v>
      </c>
    </row>
    <row r="715" spans="2:14" x14ac:dyDescent="0.25">
      <c r="B715">
        <v>9405280000</v>
      </c>
      <c r="C715">
        <v>-15.761811</v>
      </c>
      <c r="M715">
        <v>9405280000</v>
      </c>
      <c r="N715">
        <v>-13.066204000000001</v>
      </c>
    </row>
    <row r="716" spans="2:14" x14ac:dyDescent="0.25">
      <c r="B716">
        <v>9455215000</v>
      </c>
      <c r="C716">
        <v>-15.595082</v>
      </c>
      <c r="M716">
        <v>9455215000</v>
      </c>
      <c r="N716">
        <v>-12.977206000000001</v>
      </c>
    </row>
    <row r="717" spans="2:14" x14ac:dyDescent="0.25">
      <c r="B717">
        <v>9505150000</v>
      </c>
      <c r="C717">
        <v>-15.391401999999999</v>
      </c>
      <c r="M717">
        <v>9505150000</v>
      </c>
      <c r="N717">
        <v>-12.898939</v>
      </c>
    </row>
    <row r="718" spans="2:14" x14ac:dyDescent="0.25">
      <c r="B718">
        <v>9555085000</v>
      </c>
      <c r="C718">
        <v>-15.115550000000001</v>
      </c>
      <c r="M718">
        <v>9555085000</v>
      </c>
      <c r="N718">
        <v>-12.879783</v>
      </c>
    </row>
    <row r="719" spans="2:14" x14ac:dyDescent="0.25">
      <c r="B719">
        <v>9605020000</v>
      </c>
      <c r="C719">
        <v>-14.84116</v>
      </c>
      <c r="M719">
        <v>9605020000</v>
      </c>
      <c r="N719">
        <v>-12.874771000000001</v>
      </c>
    </row>
    <row r="720" spans="2:14" x14ac:dyDescent="0.25">
      <c r="B720">
        <v>9654955000</v>
      </c>
      <c r="C720">
        <v>-14.589802000000001</v>
      </c>
      <c r="M720">
        <v>9654955000</v>
      </c>
      <c r="N720">
        <v>-12.937363</v>
      </c>
    </row>
    <row r="721" spans="2:14" x14ac:dyDescent="0.25">
      <c r="B721">
        <v>9704890000</v>
      </c>
      <c r="C721">
        <v>-14.474073000000001</v>
      </c>
      <c r="M721">
        <v>9704890000</v>
      </c>
      <c r="N721">
        <v>-13.073926</v>
      </c>
    </row>
    <row r="722" spans="2:14" x14ac:dyDescent="0.25">
      <c r="B722">
        <v>9754825000</v>
      </c>
      <c r="C722">
        <v>-14.491334999999999</v>
      </c>
      <c r="M722">
        <v>9754825000</v>
      </c>
      <c r="N722">
        <v>-13.261535</v>
      </c>
    </row>
    <row r="723" spans="2:14" x14ac:dyDescent="0.25">
      <c r="B723">
        <v>9804760000</v>
      </c>
      <c r="C723">
        <v>-14.65143</v>
      </c>
      <c r="M723">
        <v>9804760000</v>
      </c>
      <c r="N723">
        <v>-13.376443</v>
      </c>
    </row>
    <row r="724" spans="2:14" x14ac:dyDescent="0.25">
      <c r="B724">
        <v>9854695000</v>
      </c>
      <c r="C724">
        <v>-14.809189999999999</v>
      </c>
      <c r="M724">
        <v>9854695000</v>
      </c>
      <c r="N724">
        <v>-13.417028</v>
      </c>
    </row>
    <row r="725" spans="2:14" x14ac:dyDescent="0.25">
      <c r="B725">
        <v>9904630000</v>
      </c>
      <c r="C725">
        <v>-14.902794</v>
      </c>
      <c r="M725">
        <v>9904630000</v>
      </c>
      <c r="N725">
        <v>-13.348625999999999</v>
      </c>
    </row>
    <row r="726" spans="2:14" x14ac:dyDescent="0.25">
      <c r="B726">
        <v>9954565000</v>
      </c>
      <c r="C726">
        <v>-14.752867</v>
      </c>
      <c r="M726">
        <v>9954565000</v>
      </c>
      <c r="N726">
        <v>-13.253911</v>
      </c>
    </row>
    <row r="727" spans="2:14" x14ac:dyDescent="0.25">
      <c r="B727">
        <v>10004500000</v>
      </c>
      <c r="C727">
        <v>-14.466874000000001</v>
      </c>
      <c r="M727">
        <v>10004500000</v>
      </c>
      <c r="N727">
        <v>-13.170188</v>
      </c>
    </row>
    <row r="728" spans="2:14" x14ac:dyDescent="0.25">
      <c r="B728">
        <v>10054435000</v>
      </c>
      <c r="C728">
        <v>-14.172141999999999</v>
      </c>
      <c r="M728">
        <v>10054435000</v>
      </c>
      <c r="N728">
        <v>-13.233677</v>
      </c>
    </row>
    <row r="729" spans="2:14" x14ac:dyDescent="0.25">
      <c r="B729">
        <v>10104370000</v>
      </c>
      <c r="C729">
        <v>-14.105672</v>
      </c>
      <c r="M729">
        <v>10104370000</v>
      </c>
      <c r="N729">
        <v>-13.419411999999999</v>
      </c>
    </row>
    <row r="730" spans="2:14" x14ac:dyDescent="0.25">
      <c r="B730">
        <v>10154305000</v>
      </c>
      <c r="C730">
        <v>-14.254454000000001</v>
      </c>
      <c r="M730">
        <v>10154305000</v>
      </c>
      <c r="N730">
        <v>-13.665213</v>
      </c>
    </row>
    <row r="731" spans="2:14" x14ac:dyDescent="0.25">
      <c r="B731">
        <v>10204240000</v>
      </c>
      <c r="C731">
        <v>-14.584493999999999</v>
      </c>
      <c r="M731">
        <v>10204240000</v>
      </c>
      <c r="N731">
        <v>-13.813300999999999</v>
      </c>
    </row>
    <row r="732" spans="2:14" x14ac:dyDescent="0.25">
      <c r="B732">
        <v>10254175000</v>
      </c>
      <c r="C732">
        <v>-14.848390999999999</v>
      </c>
      <c r="M732">
        <v>10254175000</v>
      </c>
      <c r="N732">
        <v>-13.841614999999999</v>
      </c>
    </row>
    <row r="733" spans="2:14" x14ac:dyDescent="0.25">
      <c r="B733">
        <v>10304110000</v>
      </c>
      <c r="C733">
        <v>-15.031841999999999</v>
      </c>
      <c r="M733">
        <v>10304110000</v>
      </c>
      <c r="N733">
        <v>-13.756506999999999</v>
      </c>
    </row>
    <row r="734" spans="2:14" x14ac:dyDescent="0.25">
      <c r="B734">
        <v>10354045000</v>
      </c>
      <c r="C734">
        <v>-15.050331</v>
      </c>
      <c r="M734">
        <v>10354045000</v>
      </c>
      <c r="N734">
        <v>-13.670437</v>
      </c>
    </row>
    <row r="735" spans="2:14" x14ac:dyDescent="0.25">
      <c r="B735">
        <v>10403980000</v>
      </c>
      <c r="C735">
        <v>-14.991606000000001</v>
      </c>
      <c r="M735">
        <v>10403980000</v>
      </c>
      <c r="N735">
        <v>-13.592290999999999</v>
      </c>
    </row>
    <row r="736" spans="2:14" x14ac:dyDescent="0.25">
      <c r="B736">
        <v>10453915000</v>
      </c>
      <c r="C736">
        <v>-14.902456000000001</v>
      </c>
      <c r="M736">
        <v>10453915000</v>
      </c>
      <c r="N736">
        <v>-13.548380999999999</v>
      </c>
    </row>
    <row r="737" spans="2:14" x14ac:dyDescent="0.25">
      <c r="B737">
        <v>10503850000</v>
      </c>
      <c r="C737">
        <v>-14.865603999999999</v>
      </c>
      <c r="M737">
        <v>10503850000</v>
      </c>
      <c r="N737">
        <v>-13.531559</v>
      </c>
    </row>
    <row r="738" spans="2:14" x14ac:dyDescent="0.25">
      <c r="B738">
        <v>10553785000</v>
      </c>
      <c r="C738">
        <v>-14.854615000000001</v>
      </c>
      <c r="M738">
        <v>10553785000</v>
      </c>
      <c r="N738">
        <v>-13.557945</v>
      </c>
    </row>
    <row r="739" spans="2:14" x14ac:dyDescent="0.25">
      <c r="B739">
        <v>10603720000</v>
      </c>
      <c r="C739">
        <v>-14.846090999999999</v>
      </c>
      <c r="M739">
        <v>10603720000</v>
      </c>
      <c r="N739">
        <v>-13.569917999999999</v>
      </c>
    </row>
    <row r="740" spans="2:14" x14ac:dyDescent="0.25">
      <c r="B740">
        <v>10653655000</v>
      </c>
      <c r="C740">
        <v>-14.831363</v>
      </c>
      <c r="M740">
        <v>10653655000</v>
      </c>
      <c r="N740">
        <v>-13.595264999999999</v>
      </c>
    </row>
    <row r="741" spans="2:14" x14ac:dyDescent="0.25">
      <c r="B741">
        <v>10703590000</v>
      </c>
      <c r="C741">
        <v>-14.861302999999999</v>
      </c>
      <c r="M741">
        <v>10703590000</v>
      </c>
      <c r="N741">
        <v>-13.622954</v>
      </c>
    </row>
    <row r="742" spans="2:14" x14ac:dyDescent="0.25">
      <c r="B742">
        <v>10753525000</v>
      </c>
      <c r="C742">
        <v>-14.941858</v>
      </c>
      <c r="M742">
        <v>10753525000</v>
      </c>
      <c r="N742">
        <v>-13.668051999999999</v>
      </c>
    </row>
    <row r="743" spans="2:14" x14ac:dyDescent="0.25">
      <c r="B743">
        <v>10803460000</v>
      </c>
      <c r="C743">
        <v>-15.022505000000001</v>
      </c>
      <c r="M743">
        <v>10803460000</v>
      </c>
      <c r="N743">
        <v>-13.627704</v>
      </c>
    </row>
    <row r="744" spans="2:14" x14ac:dyDescent="0.25">
      <c r="B744">
        <v>10853395000</v>
      </c>
      <c r="C744">
        <v>-15.047995999999999</v>
      </c>
      <c r="M744">
        <v>10853395000</v>
      </c>
      <c r="N744">
        <v>-13.530301</v>
      </c>
    </row>
    <row r="745" spans="2:14" x14ac:dyDescent="0.25">
      <c r="B745">
        <v>10903330000</v>
      </c>
      <c r="C745">
        <v>-14.938922</v>
      </c>
      <c r="M745">
        <v>10903330000</v>
      </c>
      <c r="N745">
        <v>-13.42065</v>
      </c>
    </row>
    <row r="746" spans="2:14" x14ac:dyDescent="0.25">
      <c r="B746">
        <v>10953265000</v>
      </c>
      <c r="C746">
        <v>-14.750660999999999</v>
      </c>
      <c r="M746">
        <v>10953265000</v>
      </c>
      <c r="N746">
        <v>-13.392452</v>
      </c>
    </row>
    <row r="747" spans="2:14" x14ac:dyDescent="0.25">
      <c r="B747">
        <v>11003200000</v>
      </c>
      <c r="C747">
        <v>-14.602054000000001</v>
      </c>
      <c r="M747">
        <v>11003200000</v>
      </c>
      <c r="N747">
        <v>-13.420382999999999</v>
      </c>
    </row>
    <row r="748" spans="2:14" x14ac:dyDescent="0.25">
      <c r="B748">
        <v>11053135000</v>
      </c>
      <c r="C748">
        <v>-14.561105</v>
      </c>
      <c r="M748">
        <v>11053135000</v>
      </c>
      <c r="N748">
        <v>-13.488106999999999</v>
      </c>
    </row>
    <row r="749" spans="2:14" x14ac:dyDescent="0.25">
      <c r="B749">
        <v>11103070000</v>
      </c>
      <c r="C749">
        <v>-14.625612</v>
      </c>
      <c r="M749">
        <v>11103070000</v>
      </c>
      <c r="N749">
        <v>-13.495914000000001</v>
      </c>
    </row>
    <row r="750" spans="2:14" x14ac:dyDescent="0.25">
      <c r="B750">
        <v>11153005000</v>
      </c>
      <c r="C750">
        <v>-14.728903000000001</v>
      </c>
      <c r="M750">
        <v>11153005000</v>
      </c>
      <c r="N750">
        <v>-13.437998</v>
      </c>
    </row>
    <row r="751" spans="2:14" x14ac:dyDescent="0.25">
      <c r="B751">
        <v>11202940000</v>
      </c>
      <c r="C751">
        <v>-14.711024</v>
      </c>
      <c r="M751">
        <v>11202940000</v>
      </c>
      <c r="N751">
        <v>-13.307919999999999</v>
      </c>
    </row>
    <row r="752" spans="2:14" x14ac:dyDescent="0.25">
      <c r="B752">
        <v>11252875000</v>
      </c>
      <c r="C752">
        <v>-14.509475999999999</v>
      </c>
      <c r="M752">
        <v>11252875000</v>
      </c>
      <c r="N752">
        <v>-13.190308999999999</v>
      </c>
    </row>
    <row r="753" spans="2:14" x14ac:dyDescent="0.25">
      <c r="B753">
        <v>11302810000</v>
      </c>
      <c r="C753">
        <v>-14.215854</v>
      </c>
      <c r="M753">
        <v>11302810000</v>
      </c>
      <c r="N753">
        <v>-13.180757</v>
      </c>
    </row>
    <row r="754" spans="2:14" x14ac:dyDescent="0.25">
      <c r="B754">
        <v>11352745000</v>
      </c>
      <c r="C754">
        <v>-13.982029000000001</v>
      </c>
      <c r="M754">
        <v>11352745000</v>
      </c>
      <c r="N754">
        <v>-13.279301</v>
      </c>
    </row>
    <row r="755" spans="2:14" x14ac:dyDescent="0.25">
      <c r="B755">
        <v>11402680000</v>
      </c>
      <c r="C755">
        <v>-13.886971000000001</v>
      </c>
      <c r="M755">
        <v>11402680000</v>
      </c>
      <c r="N755">
        <v>-13.380397</v>
      </c>
    </row>
    <row r="756" spans="2:14" x14ac:dyDescent="0.25">
      <c r="B756">
        <v>11452615000</v>
      </c>
      <c r="C756">
        <v>-13.901763000000001</v>
      </c>
      <c r="M756">
        <v>11452615000</v>
      </c>
      <c r="N756">
        <v>-13.436491</v>
      </c>
    </row>
    <row r="757" spans="2:14" x14ac:dyDescent="0.25">
      <c r="B757">
        <v>11502550000</v>
      </c>
      <c r="C757">
        <v>-13.939304999999999</v>
      </c>
      <c r="M757">
        <v>11502550000</v>
      </c>
      <c r="N757">
        <v>-13.419575999999999</v>
      </c>
    </row>
    <row r="758" spans="2:14" x14ac:dyDescent="0.25">
      <c r="B758">
        <v>11552485000</v>
      </c>
      <c r="C758">
        <v>-13.941846999999999</v>
      </c>
      <c r="M758">
        <v>11552485000</v>
      </c>
      <c r="N758">
        <v>-13.364293999999999</v>
      </c>
    </row>
    <row r="759" spans="2:14" x14ac:dyDescent="0.25">
      <c r="B759">
        <v>11602420000</v>
      </c>
      <c r="C759">
        <v>-13.894109</v>
      </c>
      <c r="M759">
        <v>11602420000</v>
      </c>
      <c r="N759">
        <v>-13.319482000000001</v>
      </c>
    </row>
    <row r="760" spans="2:14" x14ac:dyDescent="0.25">
      <c r="B760">
        <v>11652355000</v>
      </c>
      <c r="C760">
        <v>-13.795182</v>
      </c>
      <c r="M760">
        <v>11652355000</v>
      </c>
      <c r="N760">
        <v>-13.285977000000001</v>
      </c>
    </row>
    <row r="761" spans="2:14" x14ac:dyDescent="0.25">
      <c r="B761">
        <v>11702290000</v>
      </c>
      <c r="C761">
        <v>-13.638026999999999</v>
      </c>
      <c r="M761">
        <v>11702290000</v>
      </c>
      <c r="N761">
        <v>-13.271383999999999</v>
      </c>
    </row>
    <row r="762" spans="2:14" x14ac:dyDescent="0.25">
      <c r="B762">
        <v>11752225000</v>
      </c>
      <c r="C762">
        <v>-13.453704999999999</v>
      </c>
      <c r="M762">
        <v>11752225000</v>
      </c>
      <c r="N762">
        <v>-13.318762</v>
      </c>
    </row>
    <row r="763" spans="2:14" x14ac:dyDescent="0.25">
      <c r="B763">
        <v>11802160000</v>
      </c>
      <c r="C763">
        <v>-13.245068</v>
      </c>
      <c r="M763">
        <v>11802160000</v>
      </c>
      <c r="N763">
        <v>-13.457221000000001</v>
      </c>
    </row>
    <row r="764" spans="2:14" x14ac:dyDescent="0.25">
      <c r="B764">
        <v>11852095000</v>
      </c>
      <c r="C764">
        <v>-13.037607</v>
      </c>
      <c r="M764">
        <v>11852095000</v>
      </c>
      <c r="N764">
        <v>-13.698725</v>
      </c>
    </row>
    <row r="765" spans="2:14" x14ac:dyDescent="0.25">
      <c r="B765">
        <v>11902030000</v>
      </c>
      <c r="C765">
        <v>-12.926686999999999</v>
      </c>
      <c r="M765">
        <v>11902030000</v>
      </c>
      <c r="N765">
        <v>-13.98831</v>
      </c>
    </row>
    <row r="766" spans="2:14" x14ac:dyDescent="0.25">
      <c r="B766">
        <v>11951965000</v>
      </c>
      <c r="C766">
        <v>-12.961990999999999</v>
      </c>
      <c r="M766">
        <v>11951965000</v>
      </c>
      <c r="N766">
        <v>-14.194542999999999</v>
      </c>
    </row>
    <row r="767" spans="2:14" x14ac:dyDescent="0.25">
      <c r="B767">
        <v>12001900000</v>
      </c>
      <c r="C767">
        <v>-13.118917</v>
      </c>
      <c r="M767">
        <v>12001900000</v>
      </c>
      <c r="N767">
        <v>-14.272402</v>
      </c>
    </row>
    <row r="768" spans="2:14" x14ac:dyDescent="0.25">
      <c r="B768">
        <v>12051835000</v>
      </c>
      <c r="C768">
        <v>-13.316888000000001</v>
      </c>
      <c r="M768">
        <v>12051835000</v>
      </c>
      <c r="N768">
        <v>-14.189723000000001</v>
      </c>
    </row>
    <row r="769" spans="2:14" x14ac:dyDescent="0.25">
      <c r="B769">
        <v>12101770000</v>
      </c>
      <c r="C769">
        <v>-13.426302</v>
      </c>
      <c r="M769">
        <v>12101770000</v>
      </c>
      <c r="N769">
        <v>-14.01723</v>
      </c>
    </row>
    <row r="770" spans="2:14" x14ac:dyDescent="0.25">
      <c r="B770">
        <v>12151705000</v>
      </c>
      <c r="C770">
        <v>-13.397449999999999</v>
      </c>
      <c r="M770">
        <v>12151705000</v>
      </c>
      <c r="N770">
        <v>-13.882486999999999</v>
      </c>
    </row>
    <row r="771" spans="2:14" x14ac:dyDescent="0.25">
      <c r="B771">
        <v>12201640000</v>
      </c>
      <c r="C771">
        <v>-13.290651</v>
      </c>
      <c r="M771">
        <v>12201640000</v>
      </c>
      <c r="N771">
        <v>-13.906237000000001</v>
      </c>
    </row>
    <row r="772" spans="2:14" x14ac:dyDescent="0.25">
      <c r="B772">
        <v>12251575000</v>
      </c>
      <c r="C772">
        <v>-13.136877999999999</v>
      </c>
      <c r="M772">
        <v>12251575000</v>
      </c>
      <c r="N772">
        <v>-14.066462</v>
      </c>
    </row>
    <row r="773" spans="2:14" x14ac:dyDescent="0.25">
      <c r="B773">
        <v>12301510000</v>
      </c>
      <c r="C773">
        <v>-13.02492</v>
      </c>
      <c r="M773">
        <v>12301510000</v>
      </c>
      <c r="N773">
        <v>-14.309882</v>
      </c>
    </row>
    <row r="774" spans="2:14" x14ac:dyDescent="0.25">
      <c r="B774">
        <v>12351445000</v>
      </c>
      <c r="C774">
        <v>-12.983186999999999</v>
      </c>
      <c r="M774">
        <v>12351445000</v>
      </c>
      <c r="N774">
        <v>-14.581263999999999</v>
      </c>
    </row>
    <row r="775" spans="2:14" x14ac:dyDescent="0.25">
      <c r="B775">
        <v>12401380000</v>
      </c>
      <c r="C775">
        <v>-13.000966</v>
      </c>
      <c r="M775">
        <v>12401380000</v>
      </c>
      <c r="N775">
        <v>-14.864367</v>
      </c>
    </row>
    <row r="776" spans="2:14" x14ac:dyDescent="0.25">
      <c r="B776">
        <v>12451315000</v>
      </c>
      <c r="C776">
        <v>-13.076575</v>
      </c>
      <c r="M776">
        <v>12451315000</v>
      </c>
      <c r="N776">
        <v>-15.140492</v>
      </c>
    </row>
    <row r="777" spans="2:14" x14ac:dyDescent="0.25">
      <c r="B777">
        <v>12501250000</v>
      </c>
      <c r="C777">
        <v>-13.18399</v>
      </c>
      <c r="M777">
        <v>12501250000</v>
      </c>
      <c r="N777">
        <v>-15.354526</v>
      </c>
    </row>
    <row r="778" spans="2:14" x14ac:dyDescent="0.25">
      <c r="B778">
        <v>12551185000</v>
      </c>
      <c r="C778">
        <v>-13.301676</v>
      </c>
      <c r="M778">
        <v>12551185000</v>
      </c>
      <c r="N778">
        <v>-15.492753</v>
      </c>
    </row>
    <row r="779" spans="2:14" x14ac:dyDescent="0.25">
      <c r="B779">
        <v>12601120000</v>
      </c>
      <c r="C779">
        <v>-13.438822999999999</v>
      </c>
      <c r="M779">
        <v>12601120000</v>
      </c>
      <c r="N779">
        <v>-15.534679000000001</v>
      </c>
    </row>
    <row r="780" spans="2:14" x14ac:dyDescent="0.25">
      <c r="B780">
        <v>12651055000</v>
      </c>
      <c r="C780">
        <v>-13.540618</v>
      </c>
      <c r="M780">
        <v>12651055000</v>
      </c>
      <c r="N780">
        <v>-15.545767</v>
      </c>
    </row>
    <row r="781" spans="2:14" x14ac:dyDescent="0.25">
      <c r="B781">
        <v>12700990000</v>
      </c>
      <c r="C781">
        <v>-13.593814999999999</v>
      </c>
      <c r="M781">
        <v>12700990000</v>
      </c>
      <c r="N781">
        <v>-15.548664</v>
      </c>
    </row>
    <row r="782" spans="2:14" x14ac:dyDescent="0.25">
      <c r="B782">
        <v>12750925000</v>
      </c>
      <c r="C782">
        <v>-13.641977000000001</v>
      </c>
      <c r="M782">
        <v>12750925000</v>
      </c>
      <c r="N782">
        <v>-15.651119</v>
      </c>
    </row>
    <row r="783" spans="2:14" x14ac:dyDescent="0.25">
      <c r="B783">
        <v>12800860000</v>
      </c>
      <c r="C783">
        <v>-13.708003</v>
      </c>
      <c r="M783">
        <v>12800860000</v>
      </c>
      <c r="N783">
        <v>-15.832974</v>
      </c>
    </row>
    <row r="784" spans="2:14" x14ac:dyDescent="0.25">
      <c r="B784">
        <v>12850795000</v>
      </c>
      <c r="C784">
        <v>-13.822763999999999</v>
      </c>
      <c r="M784">
        <v>12850795000</v>
      </c>
      <c r="N784">
        <v>-15.994211</v>
      </c>
    </row>
    <row r="785" spans="2:14" x14ac:dyDescent="0.25">
      <c r="B785">
        <v>12900730000</v>
      </c>
      <c r="C785">
        <v>-13.930702999999999</v>
      </c>
      <c r="M785">
        <v>12900730000</v>
      </c>
      <c r="N785">
        <v>-15.984671000000001</v>
      </c>
    </row>
    <row r="786" spans="2:14" x14ac:dyDescent="0.25">
      <c r="B786">
        <v>12950665000</v>
      </c>
      <c r="C786">
        <v>-13.962456</v>
      </c>
      <c r="M786">
        <v>12950665000</v>
      </c>
      <c r="N786">
        <v>-15.862423</v>
      </c>
    </row>
    <row r="787" spans="2:14" x14ac:dyDescent="0.25">
      <c r="B787">
        <v>13000600000</v>
      </c>
      <c r="C787">
        <v>-13.924220999999999</v>
      </c>
      <c r="M787">
        <v>13000600000</v>
      </c>
      <c r="N787">
        <v>-15.779825000000001</v>
      </c>
    </row>
    <row r="788" spans="2:14" x14ac:dyDescent="0.25">
      <c r="B788">
        <v>13050535000</v>
      </c>
      <c r="C788">
        <v>-13.854581</v>
      </c>
      <c r="M788">
        <v>13050535000</v>
      </c>
      <c r="N788">
        <v>-15.982494000000001</v>
      </c>
    </row>
    <row r="789" spans="2:14" x14ac:dyDescent="0.25">
      <c r="B789">
        <v>13100470000</v>
      </c>
      <c r="C789">
        <v>-13.865164</v>
      </c>
      <c r="M789">
        <v>13100470000</v>
      </c>
      <c r="N789">
        <v>-16.494720000000001</v>
      </c>
    </row>
    <row r="790" spans="2:14" x14ac:dyDescent="0.25">
      <c r="B790">
        <v>13150405000</v>
      </c>
      <c r="C790">
        <v>-14.017526</v>
      </c>
      <c r="M790">
        <v>13150405000</v>
      </c>
      <c r="N790">
        <v>-17.205781999999999</v>
      </c>
    </row>
    <row r="791" spans="2:14" x14ac:dyDescent="0.25">
      <c r="B791">
        <v>13200340000</v>
      </c>
      <c r="C791">
        <v>-14.276396999999999</v>
      </c>
      <c r="M791">
        <v>13200340000</v>
      </c>
      <c r="N791">
        <v>-17.878568999999999</v>
      </c>
    </row>
    <row r="792" spans="2:14" x14ac:dyDescent="0.25">
      <c r="B792">
        <v>13250275000</v>
      </c>
      <c r="C792">
        <v>-14.574033</v>
      </c>
      <c r="M792">
        <v>13250275000</v>
      </c>
      <c r="N792">
        <v>-18.295582</v>
      </c>
    </row>
    <row r="793" spans="2:14" x14ac:dyDescent="0.25">
      <c r="B793">
        <v>13300210000</v>
      </c>
      <c r="C793">
        <v>-14.828421000000001</v>
      </c>
      <c r="M793">
        <v>13300210000</v>
      </c>
      <c r="N793">
        <v>-18.424994000000002</v>
      </c>
    </row>
    <row r="794" spans="2:14" x14ac:dyDescent="0.25">
      <c r="B794">
        <v>13350145000</v>
      </c>
      <c r="C794">
        <v>-15.006231</v>
      </c>
      <c r="M794">
        <v>13350145000</v>
      </c>
      <c r="N794">
        <v>-18.429976</v>
      </c>
    </row>
    <row r="795" spans="2:14" x14ac:dyDescent="0.25">
      <c r="B795">
        <v>13400080000</v>
      </c>
      <c r="C795">
        <v>-15.138697000000001</v>
      </c>
      <c r="M795">
        <v>13400080000</v>
      </c>
      <c r="N795">
        <v>-18.423701999999999</v>
      </c>
    </row>
    <row r="796" spans="2:14" x14ac:dyDescent="0.25">
      <c r="B796">
        <v>13450015000</v>
      </c>
      <c r="C796">
        <v>-15.256408</v>
      </c>
      <c r="M796">
        <v>13450015000</v>
      </c>
      <c r="N796">
        <v>-18.464872</v>
      </c>
    </row>
    <row r="797" spans="2:14" x14ac:dyDescent="0.25">
      <c r="B797">
        <v>13499950000</v>
      </c>
      <c r="C797">
        <v>-15.363887</v>
      </c>
      <c r="M797">
        <v>13499950000</v>
      </c>
      <c r="N797">
        <v>-18.500292000000002</v>
      </c>
    </row>
    <row r="798" spans="2:14" x14ac:dyDescent="0.25">
      <c r="B798">
        <v>13549885000</v>
      </c>
      <c r="C798">
        <v>-15.447573999999999</v>
      </c>
      <c r="M798">
        <v>13549885000</v>
      </c>
      <c r="N798">
        <v>-18.472860000000001</v>
      </c>
    </row>
    <row r="799" spans="2:14" x14ac:dyDescent="0.25">
      <c r="B799">
        <v>13599820000</v>
      </c>
      <c r="C799">
        <v>-15.45105</v>
      </c>
      <c r="M799">
        <v>13599820000</v>
      </c>
      <c r="N799">
        <v>-18.442249</v>
      </c>
    </row>
    <row r="800" spans="2:14" x14ac:dyDescent="0.25">
      <c r="B800">
        <v>13649755000</v>
      </c>
      <c r="C800">
        <v>-15.486548000000001</v>
      </c>
      <c r="M800">
        <v>13649755000</v>
      </c>
      <c r="N800">
        <v>-18.559401999999999</v>
      </c>
    </row>
    <row r="801" spans="2:14" x14ac:dyDescent="0.25">
      <c r="B801">
        <v>13699690000</v>
      </c>
      <c r="C801">
        <v>-15.584564</v>
      </c>
      <c r="M801">
        <v>13699690000</v>
      </c>
      <c r="N801">
        <v>-18.855255</v>
      </c>
    </row>
    <row r="802" spans="2:14" x14ac:dyDescent="0.25">
      <c r="B802">
        <v>13749625000</v>
      </c>
      <c r="C802">
        <v>-15.764906999999999</v>
      </c>
      <c r="M802">
        <v>13749625000</v>
      </c>
      <c r="N802">
        <v>-19.281307000000002</v>
      </c>
    </row>
    <row r="803" spans="2:14" x14ac:dyDescent="0.25">
      <c r="B803">
        <v>13799560000</v>
      </c>
      <c r="C803">
        <v>-16.018442</v>
      </c>
      <c r="M803">
        <v>13799560000</v>
      </c>
      <c r="N803">
        <v>-19.669447000000002</v>
      </c>
    </row>
    <row r="804" spans="2:14" x14ac:dyDescent="0.25">
      <c r="B804">
        <v>13849495000</v>
      </c>
      <c r="C804">
        <v>-16.260078</v>
      </c>
      <c r="M804">
        <v>13849495000</v>
      </c>
      <c r="N804">
        <v>-19.879721</v>
      </c>
    </row>
    <row r="805" spans="2:14" x14ac:dyDescent="0.25">
      <c r="B805">
        <v>13899430000</v>
      </c>
      <c r="C805">
        <v>-16.40991</v>
      </c>
      <c r="M805">
        <v>13899430000</v>
      </c>
      <c r="N805">
        <v>-19.948858000000001</v>
      </c>
    </row>
    <row r="806" spans="2:14" x14ac:dyDescent="0.25">
      <c r="B806">
        <v>13949365000</v>
      </c>
      <c r="C806">
        <v>-16.524367999999999</v>
      </c>
      <c r="M806">
        <v>13949365000</v>
      </c>
      <c r="N806">
        <v>-20.041262</v>
      </c>
    </row>
    <row r="807" spans="2:14" x14ac:dyDescent="0.25">
      <c r="B807">
        <v>13999300000</v>
      </c>
      <c r="C807">
        <v>-16.664567999999999</v>
      </c>
      <c r="M807">
        <v>13999300000</v>
      </c>
      <c r="N807">
        <v>-20.247516999999998</v>
      </c>
    </row>
    <row r="808" spans="2:14" x14ac:dyDescent="0.25">
      <c r="B808">
        <v>14049235000</v>
      </c>
      <c r="C808">
        <v>-16.861346999999999</v>
      </c>
      <c r="M808">
        <v>14049235000</v>
      </c>
      <c r="N808">
        <v>-20.538274999999999</v>
      </c>
    </row>
    <row r="809" spans="2:14" x14ac:dyDescent="0.25">
      <c r="B809">
        <v>14099170000</v>
      </c>
      <c r="C809">
        <v>-17.120004999999999</v>
      </c>
      <c r="M809">
        <v>14099170000</v>
      </c>
      <c r="N809">
        <v>-20.822641000000001</v>
      </c>
    </row>
    <row r="810" spans="2:14" x14ac:dyDescent="0.25">
      <c r="B810">
        <v>14149105000</v>
      </c>
      <c r="C810">
        <v>-17.341047</v>
      </c>
      <c r="M810">
        <v>14149105000</v>
      </c>
      <c r="N810">
        <v>-20.839666000000001</v>
      </c>
    </row>
    <row r="811" spans="2:14" x14ac:dyDescent="0.25">
      <c r="B811">
        <v>14199040000</v>
      </c>
      <c r="C811">
        <v>-17.448201999999998</v>
      </c>
      <c r="M811">
        <v>14199040000</v>
      </c>
      <c r="N811">
        <v>-20.551445000000001</v>
      </c>
    </row>
    <row r="812" spans="2:14" x14ac:dyDescent="0.25">
      <c r="B812">
        <v>14248975000</v>
      </c>
      <c r="C812">
        <v>-17.416729</v>
      </c>
      <c r="M812">
        <v>14248975000</v>
      </c>
      <c r="N812">
        <v>-20.191680999999999</v>
      </c>
    </row>
    <row r="813" spans="2:14" x14ac:dyDescent="0.25">
      <c r="B813">
        <v>14298910000</v>
      </c>
      <c r="C813">
        <v>-17.340959999999999</v>
      </c>
      <c r="M813">
        <v>14298910000</v>
      </c>
      <c r="N813">
        <v>-19.988499000000001</v>
      </c>
    </row>
    <row r="814" spans="2:14" x14ac:dyDescent="0.25">
      <c r="B814">
        <v>14348845000</v>
      </c>
      <c r="C814">
        <v>-17.292801000000001</v>
      </c>
      <c r="M814">
        <v>14348845000</v>
      </c>
      <c r="N814">
        <v>-19.957761999999999</v>
      </c>
    </row>
    <row r="815" spans="2:14" x14ac:dyDescent="0.25">
      <c r="B815">
        <v>14398780000</v>
      </c>
      <c r="C815">
        <v>-17.295356999999999</v>
      </c>
      <c r="M815">
        <v>14398780000</v>
      </c>
      <c r="N815">
        <v>-20.117912</v>
      </c>
    </row>
    <row r="816" spans="2:14" x14ac:dyDescent="0.25">
      <c r="B816">
        <v>14448715000</v>
      </c>
      <c r="C816">
        <v>-17.364042000000001</v>
      </c>
      <c r="M816">
        <v>14448715000</v>
      </c>
      <c r="N816">
        <v>-20.442551000000002</v>
      </c>
    </row>
    <row r="817" spans="2:14" x14ac:dyDescent="0.25">
      <c r="B817">
        <v>14498650000</v>
      </c>
      <c r="C817">
        <v>-17.493008</v>
      </c>
      <c r="M817">
        <v>14498650000</v>
      </c>
      <c r="N817">
        <v>-20.814378999999999</v>
      </c>
    </row>
    <row r="818" spans="2:14" x14ac:dyDescent="0.25">
      <c r="B818">
        <v>14548585000</v>
      </c>
      <c r="C818">
        <v>-17.653860000000002</v>
      </c>
      <c r="M818">
        <v>14548585000</v>
      </c>
      <c r="N818">
        <v>-21.122595</v>
      </c>
    </row>
    <row r="819" spans="2:14" x14ac:dyDescent="0.25">
      <c r="B819">
        <v>14598520000</v>
      </c>
      <c r="C819">
        <v>-17.840847</v>
      </c>
      <c r="M819">
        <v>14598520000</v>
      </c>
      <c r="N819">
        <v>-21.38719</v>
      </c>
    </row>
    <row r="820" spans="2:14" x14ac:dyDescent="0.25">
      <c r="B820">
        <v>14648455000</v>
      </c>
      <c r="C820">
        <v>-18.055900999999999</v>
      </c>
      <c r="M820">
        <v>14648455000</v>
      </c>
      <c r="N820">
        <v>-21.640152</v>
      </c>
    </row>
    <row r="821" spans="2:14" x14ac:dyDescent="0.25">
      <c r="B821">
        <v>14698390000</v>
      </c>
      <c r="C821">
        <v>-18.274177999999999</v>
      </c>
      <c r="M821">
        <v>14698390000</v>
      </c>
      <c r="N821">
        <v>-21.770353</v>
      </c>
    </row>
    <row r="822" spans="2:14" x14ac:dyDescent="0.25">
      <c r="B822">
        <v>14748325000</v>
      </c>
      <c r="C822">
        <v>-18.436243000000001</v>
      </c>
      <c r="M822">
        <v>14748325000</v>
      </c>
      <c r="N822">
        <v>-21.605364000000002</v>
      </c>
    </row>
    <row r="823" spans="2:14" x14ac:dyDescent="0.25">
      <c r="B823">
        <v>14798260000</v>
      </c>
      <c r="C823">
        <v>-18.451236999999999</v>
      </c>
      <c r="M823">
        <v>14798260000</v>
      </c>
      <c r="N823">
        <v>-21.092576999999999</v>
      </c>
    </row>
    <row r="824" spans="2:14" x14ac:dyDescent="0.25">
      <c r="B824">
        <v>14848195000</v>
      </c>
      <c r="C824">
        <v>-18.321486</v>
      </c>
      <c r="M824">
        <v>14848195000</v>
      </c>
      <c r="N824">
        <v>-20.557617</v>
      </c>
    </row>
    <row r="825" spans="2:14" x14ac:dyDescent="0.25">
      <c r="B825">
        <v>14898130000</v>
      </c>
      <c r="C825">
        <v>-18.156289999999998</v>
      </c>
      <c r="M825">
        <v>14898130000</v>
      </c>
      <c r="N825">
        <v>-20.244620999999999</v>
      </c>
    </row>
    <row r="826" spans="2:14" x14ac:dyDescent="0.25">
      <c r="B826">
        <v>14948065000</v>
      </c>
      <c r="C826">
        <v>-17.978701000000001</v>
      </c>
      <c r="M826">
        <v>14948065000</v>
      </c>
      <c r="N826">
        <v>-20.043894000000002</v>
      </c>
    </row>
    <row r="827" spans="2:14" x14ac:dyDescent="0.25">
      <c r="B827">
        <v>14998000000</v>
      </c>
      <c r="C827">
        <v>-17.845098</v>
      </c>
      <c r="M827">
        <v>14998000000</v>
      </c>
      <c r="N827">
        <v>-20.060600000000001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276</v>
      </c>
      <c r="M832" t="s">
        <v>23</v>
      </c>
      <c r="N832" t="s">
        <v>276</v>
      </c>
    </row>
    <row r="833" spans="2:14" x14ac:dyDescent="0.25">
      <c r="B833">
        <v>5011000000</v>
      </c>
      <c r="C833">
        <v>-22.244105999999999</v>
      </c>
      <c r="M833">
        <v>5011000000</v>
      </c>
      <c r="N833">
        <v>-17.925992999999998</v>
      </c>
    </row>
    <row r="834" spans="2:14" x14ac:dyDescent="0.25">
      <c r="B834">
        <v>5060935000</v>
      </c>
      <c r="C834">
        <v>-22.104846999999999</v>
      </c>
      <c r="M834">
        <v>5060935000</v>
      </c>
      <c r="N834">
        <v>-17.493162000000002</v>
      </c>
    </row>
    <row r="835" spans="2:14" x14ac:dyDescent="0.25">
      <c r="B835">
        <v>5110870000</v>
      </c>
      <c r="C835">
        <v>-21.87574</v>
      </c>
      <c r="M835">
        <v>5110870000</v>
      </c>
      <c r="N835">
        <v>-17.024671999999999</v>
      </c>
    </row>
    <row r="836" spans="2:14" x14ac:dyDescent="0.25">
      <c r="B836">
        <v>5160805000</v>
      </c>
      <c r="C836">
        <v>-21.646978000000001</v>
      </c>
      <c r="M836">
        <v>5160805000</v>
      </c>
      <c r="N836">
        <v>-16.705303000000001</v>
      </c>
    </row>
    <row r="837" spans="2:14" x14ac:dyDescent="0.25">
      <c r="B837">
        <v>5210740000</v>
      </c>
      <c r="C837">
        <v>-21.447973000000001</v>
      </c>
      <c r="M837">
        <v>5210740000</v>
      </c>
      <c r="N837">
        <v>-16.505576999999999</v>
      </c>
    </row>
    <row r="838" spans="2:14" x14ac:dyDescent="0.25">
      <c r="B838">
        <v>5260675000</v>
      </c>
      <c r="C838">
        <v>-21.280752</v>
      </c>
      <c r="M838">
        <v>5260675000</v>
      </c>
      <c r="N838">
        <v>-16.444607000000001</v>
      </c>
    </row>
    <row r="839" spans="2:14" x14ac:dyDescent="0.25">
      <c r="B839">
        <v>5310610000</v>
      </c>
      <c r="C839">
        <v>-21.134640000000001</v>
      </c>
      <c r="M839">
        <v>5310610000</v>
      </c>
      <c r="N839">
        <v>-16.426376000000001</v>
      </c>
    </row>
    <row r="840" spans="2:14" x14ac:dyDescent="0.25">
      <c r="B840">
        <v>5360545000</v>
      </c>
      <c r="C840">
        <v>-21.002008</v>
      </c>
      <c r="M840">
        <v>5360545000</v>
      </c>
      <c r="N840">
        <v>-16.376508999999999</v>
      </c>
    </row>
    <row r="841" spans="2:14" x14ac:dyDescent="0.25">
      <c r="B841">
        <v>5410480000</v>
      </c>
      <c r="C841">
        <v>-20.852996999999998</v>
      </c>
      <c r="M841">
        <v>5410480000</v>
      </c>
      <c r="N841">
        <v>-16.285810000000001</v>
      </c>
    </row>
    <row r="842" spans="2:14" x14ac:dyDescent="0.25">
      <c r="B842">
        <v>5460415000</v>
      </c>
      <c r="C842">
        <v>-20.688362000000001</v>
      </c>
      <c r="M842">
        <v>5460415000</v>
      </c>
      <c r="N842">
        <v>-16.176161</v>
      </c>
    </row>
    <row r="843" spans="2:14" x14ac:dyDescent="0.25">
      <c r="B843">
        <v>5510350000</v>
      </c>
      <c r="C843">
        <v>-20.51577</v>
      </c>
      <c r="M843">
        <v>5510350000</v>
      </c>
      <c r="N843">
        <v>-16.086034999999999</v>
      </c>
    </row>
    <row r="844" spans="2:14" x14ac:dyDescent="0.25">
      <c r="B844">
        <v>5560285000</v>
      </c>
      <c r="C844">
        <v>-20.361575999999999</v>
      </c>
      <c r="M844">
        <v>5560285000</v>
      </c>
      <c r="N844">
        <v>-16.076702000000001</v>
      </c>
    </row>
    <row r="845" spans="2:14" x14ac:dyDescent="0.25">
      <c r="B845">
        <v>5610220000</v>
      </c>
      <c r="C845">
        <v>-20.237579</v>
      </c>
      <c r="M845">
        <v>5610220000</v>
      </c>
      <c r="N845">
        <v>-16.105360000000001</v>
      </c>
    </row>
    <row r="846" spans="2:14" x14ac:dyDescent="0.25">
      <c r="B846">
        <v>5660155000</v>
      </c>
      <c r="C846">
        <v>-20.106712000000002</v>
      </c>
      <c r="M846">
        <v>5660155000</v>
      </c>
      <c r="N846">
        <v>-16.179684000000002</v>
      </c>
    </row>
    <row r="847" spans="2:14" x14ac:dyDescent="0.25">
      <c r="B847">
        <v>5710090000</v>
      </c>
      <c r="C847">
        <v>-19.985396999999999</v>
      </c>
      <c r="M847">
        <v>5710090000</v>
      </c>
      <c r="N847">
        <v>-16.241057999999999</v>
      </c>
    </row>
    <row r="848" spans="2:14" x14ac:dyDescent="0.25">
      <c r="B848">
        <v>5760025000</v>
      </c>
      <c r="C848">
        <v>-19.885736000000001</v>
      </c>
      <c r="M848">
        <v>5760025000</v>
      </c>
      <c r="N848">
        <v>-16.430143000000001</v>
      </c>
    </row>
    <row r="849" spans="2:14" x14ac:dyDescent="0.25">
      <c r="B849">
        <v>5809960000</v>
      </c>
      <c r="C849">
        <v>-19.855844000000001</v>
      </c>
      <c r="M849">
        <v>5809960000</v>
      </c>
      <c r="N849">
        <v>-16.742156999999999</v>
      </c>
    </row>
    <row r="850" spans="2:14" x14ac:dyDescent="0.25">
      <c r="B850">
        <v>5859895000</v>
      </c>
      <c r="C850">
        <v>-19.860658999999998</v>
      </c>
      <c r="M850">
        <v>5859895000</v>
      </c>
      <c r="N850">
        <v>-17.146174999999999</v>
      </c>
    </row>
    <row r="851" spans="2:14" x14ac:dyDescent="0.25">
      <c r="B851">
        <v>5909830000</v>
      </c>
      <c r="C851">
        <v>-19.909039</v>
      </c>
      <c r="M851">
        <v>5909830000</v>
      </c>
      <c r="N851">
        <v>-17.440832</v>
      </c>
    </row>
    <row r="852" spans="2:14" x14ac:dyDescent="0.25">
      <c r="B852">
        <v>5959765000</v>
      </c>
      <c r="C852">
        <v>-19.920394999999999</v>
      </c>
      <c r="M852">
        <v>5959765000</v>
      </c>
      <c r="N852">
        <v>-17.541176</v>
      </c>
    </row>
    <row r="853" spans="2:14" x14ac:dyDescent="0.25">
      <c r="B853">
        <v>6009700000</v>
      </c>
      <c r="C853">
        <v>-19.889935000000001</v>
      </c>
      <c r="M853">
        <v>6009700000</v>
      </c>
      <c r="N853">
        <v>-17.455674999999999</v>
      </c>
    </row>
    <row r="854" spans="2:14" x14ac:dyDescent="0.25">
      <c r="B854">
        <v>6059635000</v>
      </c>
      <c r="C854">
        <v>-19.794222000000001</v>
      </c>
      <c r="M854">
        <v>6059635000</v>
      </c>
      <c r="N854">
        <v>-17.307805999999999</v>
      </c>
    </row>
    <row r="855" spans="2:14" x14ac:dyDescent="0.25">
      <c r="B855">
        <v>6109570000</v>
      </c>
      <c r="C855">
        <v>-19.68066</v>
      </c>
      <c r="M855">
        <v>6109570000</v>
      </c>
      <c r="N855">
        <v>-17.209747</v>
      </c>
    </row>
    <row r="856" spans="2:14" x14ac:dyDescent="0.25">
      <c r="B856">
        <v>6159505000</v>
      </c>
      <c r="C856">
        <v>-19.55677</v>
      </c>
      <c r="M856">
        <v>6159505000</v>
      </c>
      <c r="N856">
        <v>-17.188704000000001</v>
      </c>
    </row>
    <row r="857" spans="2:14" x14ac:dyDescent="0.25">
      <c r="B857">
        <v>6209440000</v>
      </c>
      <c r="C857">
        <v>-19.469479</v>
      </c>
      <c r="M857">
        <v>6209440000</v>
      </c>
      <c r="N857">
        <v>-17.310594999999999</v>
      </c>
    </row>
    <row r="858" spans="2:14" x14ac:dyDescent="0.25">
      <c r="B858">
        <v>6259375000</v>
      </c>
      <c r="C858">
        <v>-19.420658</v>
      </c>
      <c r="M858">
        <v>6259375000</v>
      </c>
      <c r="N858">
        <v>-17.554558</v>
      </c>
    </row>
    <row r="859" spans="2:14" x14ac:dyDescent="0.25">
      <c r="B859">
        <v>6309310000</v>
      </c>
      <c r="C859">
        <v>-19.398845999999999</v>
      </c>
      <c r="M859">
        <v>6309310000</v>
      </c>
      <c r="N859">
        <v>-17.846378000000001</v>
      </c>
    </row>
    <row r="860" spans="2:14" x14ac:dyDescent="0.25">
      <c r="B860">
        <v>6359245000</v>
      </c>
      <c r="C860">
        <v>-19.401306000000002</v>
      </c>
      <c r="M860">
        <v>6359245000</v>
      </c>
      <c r="N860">
        <v>-18.068092</v>
      </c>
    </row>
    <row r="861" spans="2:14" x14ac:dyDescent="0.25">
      <c r="B861">
        <v>6409180000</v>
      </c>
      <c r="C861">
        <v>-19.424621999999999</v>
      </c>
      <c r="M861">
        <v>6409180000</v>
      </c>
      <c r="N861">
        <v>-18.266369000000001</v>
      </c>
    </row>
    <row r="862" spans="2:14" x14ac:dyDescent="0.25">
      <c r="B862">
        <v>6459115000</v>
      </c>
      <c r="C862">
        <v>-19.453282999999999</v>
      </c>
      <c r="M862">
        <v>6459115000</v>
      </c>
      <c r="N862">
        <v>-18.431854000000001</v>
      </c>
    </row>
    <row r="863" spans="2:14" x14ac:dyDescent="0.25">
      <c r="B863">
        <v>6509050000</v>
      </c>
      <c r="C863">
        <v>-19.474318</v>
      </c>
      <c r="M863">
        <v>6509050000</v>
      </c>
      <c r="N863">
        <v>-18.530087000000002</v>
      </c>
    </row>
    <row r="864" spans="2:14" x14ac:dyDescent="0.25">
      <c r="B864">
        <v>6558985000</v>
      </c>
      <c r="C864">
        <v>-19.497049000000001</v>
      </c>
      <c r="M864">
        <v>6558985000</v>
      </c>
      <c r="N864">
        <v>-18.561419999999998</v>
      </c>
    </row>
    <row r="865" spans="2:14" x14ac:dyDescent="0.25">
      <c r="B865">
        <v>6608920000</v>
      </c>
      <c r="C865">
        <v>-19.533750999999999</v>
      </c>
      <c r="M865">
        <v>6608920000</v>
      </c>
      <c r="N865">
        <v>-18.634754000000001</v>
      </c>
    </row>
    <row r="866" spans="2:14" x14ac:dyDescent="0.25">
      <c r="B866">
        <v>6658855000</v>
      </c>
      <c r="C866">
        <v>-19.599340000000002</v>
      </c>
      <c r="M866">
        <v>6658855000</v>
      </c>
      <c r="N866">
        <v>-18.761538999999999</v>
      </c>
    </row>
    <row r="867" spans="2:14" x14ac:dyDescent="0.25">
      <c r="B867">
        <v>6708790000</v>
      </c>
      <c r="C867">
        <v>-19.689484</v>
      </c>
      <c r="M867">
        <v>6708790000</v>
      </c>
      <c r="N867">
        <v>-18.902888999999998</v>
      </c>
    </row>
    <row r="868" spans="2:14" x14ac:dyDescent="0.25">
      <c r="B868">
        <v>6758725000</v>
      </c>
      <c r="C868">
        <v>-19.786421000000001</v>
      </c>
      <c r="M868">
        <v>6758725000</v>
      </c>
      <c r="N868">
        <v>-19.000451999999999</v>
      </c>
    </row>
    <row r="869" spans="2:14" x14ac:dyDescent="0.25">
      <c r="B869">
        <v>6808660000</v>
      </c>
      <c r="C869">
        <v>-19.859921</v>
      </c>
      <c r="M869">
        <v>6808660000</v>
      </c>
      <c r="N869">
        <v>-19.022675</v>
      </c>
    </row>
    <row r="870" spans="2:14" x14ac:dyDescent="0.25">
      <c r="B870">
        <v>6858595000</v>
      </c>
      <c r="C870">
        <v>-19.872171000000002</v>
      </c>
      <c r="M870">
        <v>6858595000</v>
      </c>
      <c r="N870">
        <v>-18.946831</v>
      </c>
    </row>
    <row r="871" spans="2:14" x14ac:dyDescent="0.25">
      <c r="B871">
        <v>6908530000</v>
      </c>
      <c r="C871">
        <v>-19.843727000000001</v>
      </c>
      <c r="M871">
        <v>6908530000</v>
      </c>
      <c r="N871">
        <v>-18.883623</v>
      </c>
    </row>
    <row r="872" spans="2:14" x14ac:dyDescent="0.25">
      <c r="B872">
        <v>6958465000</v>
      </c>
      <c r="C872">
        <v>-19.818238999999998</v>
      </c>
      <c r="M872">
        <v>6958465000</v>
      </c>
      <c r="N872">
        <v>-18.858986000000002</v>
      </c>
    </row>
    <row r="873" spans="2:14" x14ac:dyDescent="0.25">
      <c r="B873">
        <v>7008400000</v>
      </c>
      <c r="C873">
        <v>-19.829927000000001</v>
      </c>
      <c r="M873">
        <v>7008400000</v>
      </c>
      <c r="N873">
        <v>-18.90597</v>
      </c>
    </row>
    <row r="874" spans="2:14" x14ac:dyDescent="0.25">
      <c r="B874">
        <v>7058335000</v>
      </c>
      <c r="C874">
        <v>-19.883997000000001</v>
      </c>
      <c r="M874">
        <v>7058335000</v>
      </c>
      <c r="N874">
        <v>-18.948157999999999</v>
      </c>
    </row>
    <row r="875" spans="2:14" x14ac:dyDescent="0.25">
      <c r="B875">
        <v>7108270000</v>
      </c>
      <c r="C875">
        <v>-19.945091000000001</v>
      </c>
      <c r="M875">
        <v>7108270000</v>
      </c>
      <c r="N875">
        <v>-18.930485000000001</v>
      </c>
    </row>
    <row r="876" spans="2:14" x14ac:dyDescent="0.25">
      <c r="B876">
        <v>7158205000</v>
      </c>
      <c r="C876">
        <v>-19.969321999999998</v>
      </c>
      <c r="M876">
        <v>7158205000</v>
      </c>
      <c r="N876">
        <v>-18.780664000000002</v>
      </c>
    </row>
    <row r="877" spans="2:14" x14ac:dyDescent="0.25">
      <c r="B877">
        <v>7208140000</v>
      </c>
      <c r="C877">
        <v>-19.949750999999999</v>
      </c>
      <c r="M877">
        <v>7208140000</v>
      </c>
      <c r="N877">
        <v>-18.641922000000001</v>
      </c>
    </row>
    <row r="878" spans="2:14" x14ac:dyDescent="0.25">
      <c r="B878">
        <v>7258075000</v>
      </c>
      <c r="C878">
        <v>-19.910868000000001</v>
      </c>
      <c r="M878">
        <v>7258075000</v>
      </c>
      <c r="N878">
        <v>-18.512965999999999</v>
      </c>
    </row>
    <row r="879" spans="2:14" x14ac:dyDescent="0.25">
      <c r="B879">
        <v>7308010000</v>
      </c>
      <c r="C879">
        <v>-19.855618</v>
      </c>
      <c r="M879">
        <v>7308010000</v>
      </c>
      <c r="N879">
        <v>-18.485524999999999</v>
      </c>
    </row>
    <row r="880" spans="2:14" x14ac:dyDescent="0.25">
      <c r="B880">
        <v>7357945000</v>
      </c>
      <c r="C880">
        <v>-19.807542999999999</v>
      </c>
      <c r="M880">
        <v>7357945000</v>
      </c>
      <c r="N880">
        <v>-18.489937000000001</v>
      </c>
    </row>
    <row r="881" spans="2:14" x14ac:dyDescent="0.25">
      <c r="B881">
        <v>7407880000</v>
      </c>
      <c r="C881">
        <v>-19.77816</v>
      </c>
      <c r="M881">
        <v>7407880000</v>
      </c>
      <c r="N881">
        <v>-18.560766000000001</v>
      </c>
    </row>
    <row r="882" spans="2:14" x14ac:dyDescent="0.25">
      <c r="B882">
        <v>7457815000</v>
      </c>
      <c r="C882">
        <v>-19.773206999999999</v>
      </c>
      <c r="M882">
        <v>7457815000</v>
      </c>
      <c r="N882">
        <v>-18.612587000000001</v>
      </c>
    </row>
    <row r="883" spans="2:14" x14ac:dyDescent="0.25">
      <c r="B883">
        <v>7507750000</v>
      </c>
      <c r="C883">
        <v>-19.773802</v>
      </c>
      <c r="M883">
        <v>7507750000</v>
      </c>
      <c r="N883">
        <v>-18.693778999999999</v>
      </c>
    </row>
    <row r="884" spans="2:14" x14ac:dyDescent="0.25">
      <c r="B884">
        <v>7557685000</v>
      </c>
      <c r="C884">
        <v>-19.767578</v>
      </c>
      <c r="M884">
        <v>7557685000</v>
      </c>
      <c r="N884">
        <v>-18.705456000000002</v>
      </c>
    </row>
    <row r="885" spans="2:14" x14ac:dyDescent="0.25">
      <c r="B885">
        <v>7607620000</v>
      </c>
      <c r="C885">
        <v>-19.769100000000002</v>
      </c>
      <c r="M885">
        <v>7607620000</v>
      </c>
      <c r="N885">
        <v>-18.745927999999999</v>
      </c>
    </row>
    <row r="886" spans="2:14" x14ac:dyDescent="0.25">
      <c r="B886">
        <v>7657555000</v>
      </c>
      <c r="C886">
        <v>-19.792362000000001</v>
      </c>
      <c r="M886">
        <v>7657555000</v>
      </c>
      <c r="N886">
        <v>-18.824400000000001</v>
      </c>
    </row>
    <row r="887" spans="2:14" x14ac:dyDescent="0.25">
      <c r="B887">
        <v>7707490000</v>
      </c>
      <c r="C887">
        <v>-19.837868</v>
      </c>
      <c r="M887">
        <v>7707490000</v>
      </c>
      <c r="N887">
        <v>-18.901636</v>
      </c>
    </row>
    <row r="888" spans="2:14" x14ac:dyDescent="0.25">
      <c r="B888">
        <v>7757425000</v>
      </c>
      <c r="C888">
        <v>-19.867152999999998</v>
      </c>
      <c r="M888">
        <v>7757425000</v>
      </c>
      <c r="N888">
        <v>-18.853203000000001</v>
      </c>
    </row>
    <row r="889" spans="2:14" x14ac:dyDescent="0.25">
      <c r="B889">
        <v>7807360000</v>
      </c>
      <c r="C889">
        <v>-19.868849000000001</v>
      </c>
      <c r="M889">
        <v>7807360000</v>
      </c>
      <c r="N889">
        <v>-18.659694999999999</v>
      </c>
    </row>
    <row r="890" spans="2:14" x14ac:dyDescent="0.25">
      <c r="B890">
        <v>7857295000</v>
      </c>
      <c r="C890">
        <v>-19.804324999999999</v>
      </c>
      <c r="M890">
        <v>7857295000</v>
      </c>
      <c r="N890">
        <v>-18.370396</v>
      </c>
    </row>
    <row r="891" spans="2:14" x14ac:dyDescent="0.25">
      <c r="B891">
        <v>7907230000</v>
      </c>
      <c r="C891">
        <v>-19.687860000000001</v>
      </c>
      <c r="M891">
        <v>7907230000</v>
      </c>
      <c r="N891">
        <v>-18.167442000000001</v>
      </c>
    </row>
    <row r="892" spans="2:14" x14ac:dyDescent="0.25">
      <c r="B892">
        <v>7957165000</v>
      </c>
      <c r="C892">
        <v>-19.570383</v>
      </c>
      <c r="M892">
        <v>7957165000</v>
      </c>
      <c r="N892">
        <v>-18.099243000000001</v>
      </c>
    </row>
    <row r="893" spans="2:14" x14ac:dyDescent="0.25">
      <c r="B893">
        <v>8007100000</v>
      </c>
      <c r="C893">
        <v>-19.513905999999999</v>
      </c>
      <c r="M893">
        <v>8007100000</v>
      </c>
      <c r="N893">
        <v>-18.192812</v>
      </c>
    </row>
    <row r="894" spans="2:14" x14ac:dyDescent="0.25">
      <c r="B894">
        <v>8057035000</v>
      </c>
      <c r="C894">
        <v>-19.520866000000002</v>
      </c>
      <c r="M894">
        <v>8057035000</v>
      </c>
      <c r="N894">
        <v>-18.434538</v>
      </c>
    </row>
    <row r="895" spans="2:14" x14ac:dyDescent="0.25">
      <c r="B895">
        <v>8106970000</v>
      </c>
      <c r="C895">
        <v>-19.564045</v>
      </c>
      <c r="M895">
        <v>8106970000</v>
      </c>
      <c r="N895">
        <v>-18.650556999999999</v>
      </c>
    </row>
    <row r="896" spans="2:14" x14ac:dyDescent="0.25">
      <c r="B896">
        <v>8156905000</v>
      </c>
      <c r="C896">
        <v>-19.598652000000001</v>
      </c>
      <c r="M896">
        <v>8156905000</v>
      </c>
      <c r="N896">
        <v>-18.697111</v>
      </c>
    </row>
    <row r="897" spans="2:14" x14ac:dyDescent="0.25">
      <c r="B897">
        <v>8206840000</v>
      </c>
      <c r="C897">
        <v>-19.587046000000001</v>
      </c>
      <c r="M897">
        <v>8206840000</v>
      </c>
      <c r="N897">
        <v>-18.665521999999999</v>
      </c>
    </row>
    <row r="898" spans="2:14" x14ac:dyDescent="0.25">
      <c r="B898">
        <v>8256775000</v>
      </c>
      <c r="C898">
        <v>-19.561684</v>
      </c>
      <c r="M898">
        <v>8256775000</v>
      </c>
      <c r="N898">
        <v>-18.658543000000002</v>
      </c>
    </row>
    <row r="899" spans="2:14" x14ac:dyDescent="0.25">
      <c r="B899">
        <v>8306710000</v>
      </c>
      <c r="C899">
        <v>-19.559350999999999</v>
      </c>
      <c r="M899">
        <v>8306710000</v>
      </c>
      <c r="N899">
        <v>-18.747098999999999</v>
      </c>
    </row>
    <row r="900" spans="2:14" x14ac:dyDescent="0.25">
      <c r="B900">
        <v>8356645000</v>
      </c>
      <c r="C900">
        <v>-19.600552</v>
      </c>
      <c r="M900">
        <v>8356645000</v>
      </c>
      <c r="N900">
        <v>-18.890367999999999</v>
      </c>
    </row>
    <row r="901" spans="2:14" x14ac:dyDescent="0.25">
      <c r="B901">
        <v>8406580000</v>
      </c>
      <c r="C901">
        <v>-19.646784</v>
      </c>
      <c r="M901">
        <v>8406580000</v>
      </c>
      <c r="N901">
        <v>-18.895503999999999</v>
      </c>
    </row>
    <row r="902" spans="2:14" x14ac:dyDescent="0.25">
      <c r="B902">
        <v>8456515000</v>
      </c>
      <c r="C902">
        <v>-19.665465999999999</v>
      </c>
      <c r="M902">
        <v>8456515000</v>
      </c>
      <c r="N902">
        <v>-18.783660999999999</v>
      </c>
    </row>
    <row r="903" spans="2:14" x14ac:dyDescent="0.25">
      <c r="B903">
        <v>8506450000</v>
      </c>
      <c r="C903">
        <v>-19.634595999999998</v>
      </c>
      <c r="M903">
        <v>8506450000</v>
      </c>
      <c r="N903">
        <v>-18.623401999999999</v>
      </c>
    </row>
    <row r="904" spans="2:14" x14ac:dyDescent="0.25">
      <c r="B904">
        <v>8556385000</v>
      </c>
      <c r="C904">
        <v>-19.573986000000001</v>
      </c>
      <c r="M904">
        <v>8556385000</v>
      </c>
      <c r="N904">
        <v>-18.464328999999999</v>
      </c>
    </row>
    <row r="905" spans="2:14" x14ac:dyDescent="0.25">
      <c r="B905">
        <v>8606320000</v>
      </c>
      <c r="C905">
        <v>-19.50675</v>
      </c>
      <c r="M905">
        <v>8606320000</v>
      </c>
      <c r="N905">
        <v>-18.320898</v>
      </c>
    </row>
    <row r="906" spans="2:14" x14ac:dyDescent="0.25">
      <c r="B906">
        <v>8656255000</v>
      </c>
      <c r="C906">
        <v>-19.452114000000002</v>
      </c>
      <c r="M906">
        <v>8656255000</v>
      </c>
      <c r="N906">
        <v>-18.228549999999998</v>
      </c>
    </row>
    <row r="907" spans="2:14" x14ac:dyDescent="0.25">
      <c r="B907">
        <v>8706190000</v>
      </c>
      <c r="C907">
        <v>-19.395685</v>
      </c>
      <c r="M907">
        <v>8706190000</v>
      </c>
      <c r="N907">
        <v>-18.140370999999998</v>
      </c>
    </row>
    <row r="908" spans="2:14" x14ac:dyDescent="0.25">
      <c r="B908">
        <v>8756125000</v>
      </c>
      <c r="C908">
        <v>-19.325274</v>
      </c>
      <c r="M908">
        <v>8756125000</v>
      </c>
      <c r="N908">
        <v>-18.065909999999999</v>
      </c>
    </row>
    <row r="909" spans="2:14" x14ac:dyDescent="0.25">
      <c r="B909">
        <v>8806060000</v>
      </c>
      <c r="C909">
        <v>-19.250257000000001</v>
      </c>
      <c r="M909">
        <v>8806060000</v>
      </c>
      <c r="N909">
        <v>-18.014634999999998</v>
      </c>
    </row>
    <row r="910" spans="2:14" x14ac:dyDescent="0.25">
      <c r="B910">
        <v>8855995000</v>
      </c>
      <c r="C910">
        <v>-19.197196999999999</v>
      </c>
      <c r="M910">
        <v>8855995000</v>
      </c>
      <c r="N910">
        <v>-18.076703999999999</v>
      </c>
    </row>
    <row r="911" spans="2:14" x14ac:dyDescent="0.25">
      <c r="B911">
        <v>8905930000</v>
      </c>
      <c r="C911">
        <v>-19.184142999999999</v>
      </c>
      <c r="M911">
        <v>8905930000</v>
      </c>
      <c r="N911">
        <v>-18.230419000000001</v>
      </c>
    </row>
    <row r="912" spans="2:14" x14ac:dyDescent="0.25">
      <c r="B912">
        <v>8955865000</v>
      </c>
      <c r="C912">
        <v>-19.201094000000001</v>
      </c>
      <c r="M912">
        <v>8955865000</v>
      </c>
      <c r="N912">
        <v>-18.366913</v>
      </c>
    </row>
    <row r="913" spans="2:14" x14ac:dyDescent="0.25">
      <c r="B913">
        <v>9005800000</v>
      </c>
      <c r="C913">
        <v>-19.216919000000001</v>
      </c>
      <c r="M913">
        <v>9005800000</v>
      </c>
      <c r="N913">
        <v>-18.345147999999998</v>
      </c>
    </row>
    <row r="914" spans="2:14" x14ac:dyDescent="0.25">
      <c r="B914">
        <v>9055735000</v>
      </c>
      <c r="C914">
        <v>-19.191061000000001</v>
      </c>
      <c r="M914">
        <v>9055735000</v>
      </c>
      <c r="N914">
        <v>-18.207360999999999</v>
      </c>
    </row>
    <row r="915" spans="2:14" x14ac:dyDescent="0.25">
      <c r="B915">
        <v>9105670000</v>
      </c>
      <c r="C915">
        <v>-19.120221999999998</v>
      </c>
      <c r="M915">
        <v>9105670000</v>
      </c>
      <c r="N915">
        <v>-18.027113</v>
      </c>
    </row>
    <row r="916" spans="2:14" x14ac:dyDescent="0.25">
      <c r="B916">
        <v>9155605000</v>
      </c>
      <c r="C916">
        <v>-19.020876000000001</v>
      </c>
      <c r="M916">
        <v>9155605000</v>
      </c>
      <c r="N916">
        <v>-17.947412</v>
      </c>
    </row>
    <row r="917" spans="2:14" x14ac:dyDescent="0.25">
      <c r="B917">
        <v>9205540000</v>
      </c>
      <c r="C917">
        <v>-18.943451</v>
      </c>
      <c r="M917">
        <v>9205540000</v>
      </c>
      <c r="N917">
        <v>-17.954573</v>
      </c>
    </row>
    <row r="918" spans="2:14" x14ac:dyDescent="0.25">
      <c r="B918">
        <v>9255475000</v>
      </c>
      <c r="C918">
        <v>-18.903403999999998</v>
      </c>
      <c r="M918">
        <v>9255475000</v>
      </c>
      <c r="N918">
        <v>-18.060976</v>
      </c>
    </row>
    <row r="919" spans="2:14" x14ac:dyDescent="0.25">
      <c r="B919">
        <v>9305410000</v>
      </c>
      <c r="C919">
        <v>-18.902536000000001</v>
      </c>
      <c r="M919">
        <v>9305410000</v>
      </c>
      <c r="N919">
        <v>-18.142707999999999</v>
      </c>
    </row>
    <row r="920" spans="2:14" x14ac:dyDescent="0.25">
      <c r="B920">
        <v>9355345000</v>
      </c>
      <c r="C920">
        <v>-18.891489</v>
      </c>
      <c r="M920">
        <v>9355345000</v>
      </c>
      <c r="N920">
        <v>-18.147393999999998</v>
      </c>
    </row>
    <row r="921" spans="2:14" x14ac:dyDescent="0.25">
      <c r="B921">
        <v>9405280000</v>
      </c>
      <c r="C921">
        <v>-18.858582999999999</v>
      </c>
      <c r="M921">
        <v>9405280000</v>
      </c>
      <c r="N921">
        <v>-18.022922999999999</v>
      </c>
    </row>
    <row r="922" spans="2:14" x14ac:dyDescent="0.25">
      <c r="B922">
        <v>9455215000</v>
      </c>
      <c r="C922">
        <v>-18.776474</v>
      </c>
      <c r="M922">
        <v>9455215000</v>
      </c>
      <c r="N922">
        <v>-17.863688</v>
      </c>
    </row>
    <row r="923" spans="2:14" x14ac:dyDescent="0.25">
      <c r="B923">
        <v>9505150000</v>
      </c>
      <c r="C923">
        <v>-18.677295999999998</v>
      </c>
      <c r="M923">
        <v>9505150000</v>
      </c>
      <c r="N923">
        <v>-17.693064</v>
      </c>
    </row>
    <row r="924" spans="2:14" x14ac:dyDescent="0.25">
      <c r="B924">
        <v>9555085000</v>
      </c>
      <c r="C924">
        <v>-18.552904000000002</v>
      </c>
      <c r="M924">
        <v>9555085000</v>
      </c>
      <c r="N924">
        <v>-17.627184</v>
      </c>
    </row>
    <row r="925" spans="2:14" x14ac:dyDescent="0.25">
      <c r="B925">
        <v>9605020000</v>
      </c>
      <c r="C925">
        <v>-18.439071999999999</v>
      </c>
      <c r="M925">
        <v>9605020000</v>
      </c>
      <c r="N925">
        <v>-17.629930000000002</v>
      </c>
    </row>
    <row r="926" spans="2:14" x14ac:dyDescent="0.25">
      <c r="B926">
        <v>9654955000</v>
      </c>
      <c r="C926">
        <v>-18.325652999999999</v>
      </c>
      <c r="M926">
        <v>9654955000</v>
      </c>
      <c r="N926">
        <v>-17.749096000000002</v>
      </c>
    </row>
    <row r="927" spans="2:14" x14ac:dyDescent="0.25">
      <c r="B927">
        <v>9704890000</v>
      </c>
      <c r="C927">
        <v>-18.260861999999999</v>
      </c>
      <c r="M927">
        <v>9704890000</v>
      </c>
      <c r="N927">
        <v>-17.945065</v>
      </c>
    </row>
    <row r="928" spans="2:14" x14ac:dyDescent="0.25">
      <c r="B928">
        <v>9754825000</v>
      </c>
      <c r="C928">
        <v>-18.237314000000001</v>
      </c>
      <c r="M928">
        <v>9754825000</v>
      </c>
      <c r="N928">
        <v>-18.233958999999999</v>
      </c>
    </row>
    <row r="929" spans="2:14" x14ac:dyDescent="0.25">
      <c r="B929">
        <v>9804760000</v>
      </c>
      <c r="C929">
        <v>-18.263732999999998</v>
      </c>
      <c r="M929">
        <v>9804760000</v>
      </c>
      <c r="N929">
        <v>-18.470535000000002</v>
      </c>
    </row>
    <row r="930" spans="2:14" x14ac:dyDescent="0.25">
      <c r="B930">
        <v>9854695000</v>
      </c>
      <c r="C930">
        <v>-18.289719000000002</v>
      </c>
      <c r="M930">
        <v>9854695000</v>
      </c>
      <c r="N930">
        <v>-18.552795</v>
      </c>
    </row>
    <row r="931" spans="2:14" x14ac:dyDescent="0.25">
      <c r="B931">
        <v>9904630000</v>
      </c>
      <c r="C931">
        <v>-18.291708</v>
      </c>
      <c r="M931">
        <v>9904630000</v>
      </c>
      <c r="N931">
        <v>-18.422934000000001</v>
      </c>
    </row>
    <row r="932" spans="2:14" x14ac:dyDescent="0.25">
      <c r="B932">
        <v>9954565000</v>
      </c>
      <c r="C932">
        <v>-18.210083000000001</v>
      </c>
      <c r="M932">
        <v>9954565000</v>
      </c>
      <c r="N932">
        <v>-18.261783999999999</v>
      </c>
    </row>
    <row r="933" spans="2:14" x14ac:dyDescent="0.25">
      <c r="B933">
        <v>10004500000</v>
      </c>
      <c r="C933">
        <v>-18.077981999999999</v>
      </c>
      <c r="M933">
        <v>10004500000</v>
      </c>
      <c r="N933">
        <v>-18.17362</v>
      </c>
    </row>
    <row r="934" spans="2:14" x14ac:dyDescent="0.25">
      <c r="B934">
        <v>10054435000</v>
      </c>
      <c r="C934">
        <v>-17.943825</v>
      </c>
      <c r="M934">
        <v>10054435000</v>
      </c>
      <c r="N934">
        <v>-18.263527</v>
      </c>
    </row>
    <row r="935" spans="2:14" x14ac:dyDescent="0.25">
      <c r="B935">
        <v>10104370000</v>
      </c>
      <c r="C935">
        <v>-17.87933</v>
      </c>
      <c r="M935">
        <v>10104370000</v>
      </c>
      <c r="N935">
        <v>-18.550343000000002</v>
      </c>
    </row>
    <row r="936" spans="2:14" x14ac:dyDescent="0.25">
      <c r="B936">
        <v>10154305000</v>
      </c>
      <c r="C936">
        <v>-17.893951000000001</v>
      </c>
      <c r="M936">
        <v>10154305000</v>
      </c>
      <c r="N936">
        <v>-18.921803000000001</v>
      </c>
    </row>
    <row r="937" spans="2:14" x14ac:dyDescent="0.25">
      <c r="B937">
        <v>10204240000</v>
      </c>
      <c r="C937">
        <v>-17.971081000000002</v>
      </c>
      <c r="M937">
        <v>10204240000</v>
      </c>
      <c r="N937">
        <v>-19.173939000000001</v>
      </c>
    </row>
    <row r="938" spans="2:14" x14ac:dyDescent="0.25">
      <c r="B938">
        <v>10254175000</v>
      </c>
      <c r="C938">
        <v>-18.036739000000001</v>
      </c>
      <c r="M938">
        <v>10254175000</v>
      </c>
      <c r="N938">
        <v>-19.224976000000002</v>
      </c>
    </row>
    <row r="939" spans="2:14" x14ac:dyDescent="0.25">
      <c r="B939">
        <v>10304110000</v>
      </c>
      <c r="C939">
        <v>-18.062521</v>
      </c>
      <c r="M939">
        <v>10304110000</v>
      </c>
      <c r="N939">
        <v>-19.113201</v>
      </c>
    </row>
    <row r="940" spans="2:14" x14ac:dyDescent="0.25">
      <c r="B940">
        <v>10354045000</v>
      </c>
      <c r="C940">
        <v>-18.036318000000001</v>
      </c>
      <c r="M940">
        <v>10354045000</v>
      </c>
      <c r="N940">
        <v>-18.984542999999999</v>
      </c>
    </row>
    <row r="941" spans="2:14" x14ac:dyDescent="0.25">
      <c r="B941">
        <v>10403980000</v>
      </c>
      <c r="C941">
        <v>-17.977312000000001</v>
      </c>
      <c r="M941">
        <v>10403980000</v>
      </c>
      <c r="N941">
        <v>-18.906507000000001</v>
      </c>
    </row>
    <row r="942" spans="2:14" x14ac:dyDescent="0.25">
      <c r="B942">
        <v>10453915000</v>
      </c>
      <c r="C942">
        <v>-17.914975999999999</v>
      </c>
      <c r="M942">
        <v>10453915000</v>
      </c>
      <c r="N942">
        <v>-18.859821</v>
      </c>
    </row>
    <row r="943" spans="2:14" x14ac:dyDescent="0.25">
      <c r="B943">
        <v>10503850000</v>
      </c>
      <c r="C943">
        <v>-17.860813</v>
      </c>
      <c r="M943">
        <v>10503850000</v>
      </c>
      <c r="N943">
        <v>-18.838933999999998</v>
      </c>
    </row>
    <row r="944" spans="2:14" x14ac:dyDescent="0.25">
      <c r="B944">
        <v>10553785000</v>
      </c>
      <c r="C944">
        <v>-17.824439999999999</v>
      </c>
      <c r="M944">
        <v>10553785000</v>
      </c>
      <c r="N944">
        <v>-18.850815000000001</v>
      </c>
    </row>
    <row r="945" spans="2:14" x14ac:dyDescent="0.25">
      <c r="B945">
        <v>10603720000</v>
      </c>
      <c r="C945">
        <v>-17.786038999999999</v>
      </c>
      <c r="M945">
        <v>10603720000</v>
      </c>
      <c r="N945">
        <v>-18.875992</v>
      </c>
    </row>
    <row r="946" spans="2:14" x14ac:dyDescent="0.25">
      <c r="B946">
        <v>10653655000</v>
      </c>
      <c r="C946">
        <v>-17.754269000000001</v>
      </c>
      <c r="M946">
        <v>10653655000</v>
      </c>
      <c r="N946">
        <v>-18.906867999999999</v>
      </c>
    </row>
    <row r="947" spans="2:14" x14ac:dyDescent="0.25">
      <c r="B947">
        <v>10703590000</v>
      </c>
      <c r="C947">
        <v>-17.734213</v>
      </c>
      <c r="M947">
        <v>10703590000</v>
      </c>
      <c r="N947">
        <v>-18.936426000000001</v>
      </c>
    </row>
    <row r="948" spans="2:14" x14ac:dyDescent="0.25">
      <c r="B948">
        <v>10753525000</v>
      </c>
      <c r="C948">
        <v>-17.749178000000001</v>
      </c>
      <c r="M948">
        <v>10753525000</v>
      </c>
      <c r="N948">
        <v>-18.958303000000001</v>
      </c>
    </row>
    <row r="949" spans="2:14" x14ac:dyDescent="0.25">
      <c r="B949">
        <v>10803460000</v>
      </c>
      <c r="C949">
        <v>-17.757259000000001</v>
      </c>
      <c r="M949">
        <v>10803460000</v>
      </c>
      <c r="N949">
        <v>-18.890761999999999</v>
      </c>
    </row>
    <row r="950" spans="2:14" x14ac:dyDescent="0.25">
      <c r="B950">
        <v>10853395000</v>
      </c>
      <c r="C950">
        <v>-17.741983000000001</v>
      </c>
      <c r="M950">
        <v>10853395000</v>
      </c>
      <c r="N950">
        <v>-18.705476999999998</v>
      </c>
    </row>
    <row r="951" spans="2:14" x14ac:dyDescent="0.25">
      <c r="B951">
        <v>10903330000</v>
      </c>
      <c r="C951">
        <v>-17.676929000000001</v>
      </c>
      <c r="M951">
        <v>10903330000</v>
      </c>
      <c r="N951">
        <v>-18.512488999999999</v>
      </c>
    </row>
    <row r="952" spans="2:14" x14ac:dyDescent="0.25">
      <c r="B952">
        <v>10953265000</v>
      </c>
      <c r="C952">
        <v>-17.581968</v>
      </c>
      <c r="M952">
        <v>10953265000</v>
      </c>
      <c r="N952">
        <v>-18.429983</v>
      </c>
    </row>
    <row r="953" spans="2:14" x14ac:dyDescent="0.25">
      <c r="B953">
        <v>11003200000</v>
      </c>
      <c r="C953">
        <v>-17.488726</v>
      </c>
      <c r="M953">
        <v>11003200000</v>
      </c>
      <c r="N953">
        <v>-18.466578999999999</v>
      </c>
    </row>
    <row r="954" spans="2:14" x14ac:dyDescent="0.25">
      <c r="B954">
        <v>11053135000</v>
      </c>
      <c r="C954">
        <v>-17.4438</v>
      </c>
      <c r="M954">
        <v>11053135000</v>
      </c>
      <c r="N954">
        <v>-18.581945000000001</v>
      </c>
    </row>
    <row r="955" spans="2:14" x14ac:dyDescent="0.25">
      <c r="B955">
        <v>11103070000</v>
      </c>
      <c r="C955">
        <v>-17.454863</v>
      </c>
      <c r="M955">
        <v>11103070000</v>
      </c>
      <c r="N955">
        <v>-18.595547</v>
      </c>
    </row>
    <row r="956" spans="2:14" x14ac:dyDescent="0.25">
      <c r="B956">
        <v>11153005000</v>
      </c>
      <c r="C956">
        <v>-17.476240000000001</v>
      </c>
      <c r="M956">
        <v>11153005000</v>
      </c>
      <c r="N956">
        <v>-18.438476999999999</v>
      </c>
    </row>
    <row r="957" spans="2:14" x14ac:dyDescent="0.25">
      <c r="B957">
        <v>11202940000</v>
      </c>
      <c r="C957">
        <v>-17.443216</v>
      </c>
      <c r="M957">
        <v>11202940000</v>
      </c>
      <c r="N957">
        <v>-18.192557999999998</v>
      </c>
    </row>
    <row r="958" spans="2:14" x14ac:dyDescent="0.25">
      <c r="B958">
        <v>11252875000</v>
      </c>
      <c r="C958">
        <v>-17.344750999999999</v>
      </c>
      <c r="M958">
        <v>11252875000</v>
      </c>
      <c r="N958">
        <v>-17.996078000000001</v>
      </c>
    </row>
    <row r="959" spans="2:14" x14ac:dyDescent="0.25">
      <c r="B959">
        <v>11302810000</v>
      </c>
      <c r="C959">
        <v>-17.216947999999999</v>
      </c>
      <c r="M959">
        <v>11302810000</v>
      </c>
      <c r="N959">
        <v>-17.946043</v>
      </c>
    </row>
    <row r="960" spans="2:14" x14ac:dyDescent="0.25">
      <c r="B960">
        <v>11352745000</v>
      </c>
      <c r="C960">
        <v>-17.100985999999999</v>
      </c>
      <c r="M960">
        <v>11352745000</v>
      </c>
      <c r="N960">
        <v>-18.096810999999999</v>
      </c>
    </row>
    <row r="961" spans="2:14" x14ac:dyDescent="0.25">
      <c r="B961">
        <v>11402680000</v>
      </c>
      <c r="C961">
        <v>-17.040109999999999</v>
      </c>
      <c r="M961">
        <v>11402680000</v>
      </c>
      <c r="N961">
        <v>-18.311627999999999</v>
      </c>
    </row>
    <row r="962" spans="2:14" x14ac:dyDescent="0.25">
      <c r="B962">
        <v>11452615000</v>
      </c>
      <c r="C962">
        <v>-17.027284999999999</v>
      </c>
      <c r="M962">
        <v>11452615000</v>
      </c>
      <c r="N962">
        <v>-18.435541000000001</v>
      </c>
    </row>
    <row r="963" spans="2:14" x14ac:dyDescent="0.25">
      <c r="B963">
        <v>11502550000</v>
      </c>
      <c r="C963">
        <v>-17.032467</v>
      </c>
      <c r="M963">
        <v>11502550000</v>
      </c>
      <c r="N963">
        <v>-18.397741</v>
      </c>
    </row>
    <row r="964" spans="2:14" x14ac:dyDescent="0.25">
      <c r="B964">
        <v>11552485000</v>
      </c>
      <c r="C964">
        <v>-17.020707999999999</v>
      </c>
      <c r="M964">
        <v>11552485000</v>
      </c>
      <c r="N964">
        <v>-18.292484000000002</v>
      </c>
    </row>
    <row r="965" spans="2:14" x14ac:dyDescent="0.25">
      <c r="B965">
        <v>11602420000</v>
      </c>
      <c r="C965">
        <v>-16.9953</v>
      </c>
      <c r="M965">
        <v>11602420000</v>
      </c>
      <c r="N965">
        <v>-18.187411999999998</v>
      </c>
    </row>
    <row r="966" spans="2:14" x14ac:dyDescent="0.25">
      <c r="B966">
        <v>11652355000</v>
      </c>
      <c r="C966">
        <v>-16.950136000000001</v>
      </c>
      <c r="M966">
        <v>11652355000</v>
      </c>
      <c r="N966">
        <v>-18.099091000000001</v>
      </c>
    </row>
    <row r="967" spans="2:14" x14ac:dyDescent="0.25">
      <c r="B967">
        <v>11702290000</v>
      </c>
      <c r="C967">
        <v>-16.895098000000001</v>
      </c>
      <c r="M967">
        <v>11702290000</v>
      </c>
      <c r="N967">
        <v>-18.043510000000001</v>
      </c>
    </row>
    <row r="968" spans="2:14" x14ac:dyDescent="0.25">
      <c r="B968">
        <v>11752225000</v>
      </c>
      <c r="C968">
        <v>-16.825752000000001</v>
      </c>
      <c r="M968">
        <v>11752225000</v>
      </c>
      <c r="N968">
        <v>-18.107562999999999</v>
      </c>
    </row>
    <row r="969" spans="2:14" x14ac:dyDescent="0.25">
      <c r="B969">
        <v>11802160000</v>
      </c>
      <c r="C969">
        <v>-16.754290000000001</v>
      </c>
      <c r="M969">
        <v>11802160000</v>
      </c>
      <c r="N969">
        <v>-18.310865</v>
      </c>
    </row>
    <row r="970" spans="2:14" x14ac:dyDescent="0.25">
      <c r="B970">
        <v>11852095000</v>
      </c>
      <c r="C970">
        <v>-16.680456</v>
      </c>
      <c r="M970">
        <v>11852095000</v>
      </c>
      <c r="N970">
        <v>-18.643744000000002</v>
      </c>
    </row>
    <row r="971" spans="2:14" x14ac:dyDescent="0.25">
      <c r="B971">
        <v>11902030000</v>
      </c>
      <c r="C971">
        <v>-16.645493999999999</v>
      </c>
      <c r="M971">
        <v>11902030000</v>
      </c>
      <c r="N971">
        <v>-19.044049999999999</v>
      </c>
    </row>
    <row r="972" spans="2:14" x14ac:dyDescent="0.25">
      <c r="B972">
        <v>11951965000</v>
      </c>
      <c r="C972">
        <v>-16.657969999999999</v>
      </c>
      <c r="M972">
        <v>11951965000</v>
      </c>
      <c r="N972">
        <v>-19.397086999999999</v>
      </c>
    </row>
    <row r="973" spans="2:14" x14ac:dyDescent="0.25">
      <c r="B973">
        <v>12001900000</v>
      </c>
      <c r="C973">
        <v>-16.723662999999998</v>
      </c>
      <c r="M973">
        <v>12001900000</v>
      </c>
      <c r="N973">
        <v>-19.539625000000001</v>
      </c>
    </row>
    <row r="974" spans="2:14" x14ac:dyDescent="0.25">
      <c r="B974">
        <v>12051835000</v>
      </c>
      <c r="C974">
        <v>-16.799515</v>
      </c>
      <c r="M974">
        <v>12051835000</v>
      </c>
      <c r="N974">
        <v>-19.431953</v>
      </c>
    </row>
    <row r="975" spans="2:14" x14ac:dyDescent="0.25">
      <c r="B975">
        <v>12101770000</v>
      </c>
      <c r="C975">
        <v>-16.855995</v>
      </c>
      <c r="M975">
        <v>12101770000</v>
      </c>
      <c r="N975">
        <v>-19.224378999999999</v>
      </c>
    </row>
    <row r="976" spans="2:14" x14ac:dyDescent="0.25">
      <c r="B976">
        <v>12151705000</v>
      </c>
      <c r="C976">
        <v>-16.859831</v>
      </c>
      <c r="M976">
        <v>12151705000</v>
      </c>
      <c r="N976">
        <v>-19.083721000000001</v>
      </c>
    </row>
    <row r="977" spans="2:14" x14ac:dyDescent="0.25">
      <c r="B977">
        <v>12201640000</v>
      </c>
      <c r="C977">
        <v>-16.845165000000001</v>
      </c>
      <c r="M977">
        <v>12201640000</v>
      </c>
      <c r="N977">
        <v>-19.085846</v>
      </c>
    </row>
    <row r="978" spans="2:14" x14ac:dyDescent="0.25">
      <c r="B978">
        <v>12251575000</v>
      </c>
      <c r="C978">
        <v>-16.805655999999999</v>
      </c>
      <c r="M978">
        <v>12251575000</v>
      </c>
      <c r="N978">
        <v>-19.276772999999999</v>
      </c>
    </row>
    <row r="979" spans="2:14" x14ac:dyDescent="0.25">
      <c r="B979">
        <v>12301510000</v>
      </c>
      <c r="C979">
        <v>-16.781662000000001</v>
      </c>
      <c r="M979">
        <v>12301510000</v>
      </c>
      <c r="N979">
        <v>-19.590744000000001</v>
      </c>
    </row>
    <row r="980" spans="2:14" x14ac:dyDescent="0.25">
      <c r="B980">
        <v>12351445000</v>
      </c>
      <c r="C980">
        <v>-16.779682000000001</v>
      </c>
      <c r="M980">
        <v>12351445000</v>
      </c>
      <c r="N980">
        <v>-19.901049</v>
      </c>
    </row>
    <row r="981" spans="2:14" x14ac:dyDescent="0.25">
      <c r="B981">
        <v>12401380000</v>
      </c>
      <c r="C981">
        <v>-16.805765000000001</v>
      </c>
      <c r="M981">
        <v>12401380000</v>
      </c>
      <c r="N981">
        <v>-20.152815</v>
      </c>
    </row>
    <row r="982" spans="2:14" x14ac:dyDescent="0.25">
      <c r="B982">
        <v>12451315000</v>
      </c>
      <c r="C982">
        <v>-16.845718000000002</v>
      </c>
      <c r="M982">
        <v>12451315000</v>
      </c>
      <c r="N982">
        <v>-20.361979999999999</v>
      </c>
    </row>
    <row r="983" spans="2:14" x14ac:dyDescent="0.25">
      <c r="B983">
        <v>12501250000</v>
      </c>
      <c r="C983">
        <v>-16.898458000000002</v>
      </c>
      <c r="M983">
        <v>12501250000</v>
      </c>
      <c r="N983">
        <v>-20.524204000000001</v>
      </c>
    </row>
    <row r="984" spans="2:14" x14ac:dyDescent="0.25">
      <c r="B984">
        <v>12551185000</v>
      </c>
      <c r="C984">
        <v>-16.958372000000001</v>
      </c>
      <c r="M984">
        <v>12551185000</v>
      </c>
      <c r="N984">
        <v>-20.629307000000001</v>
      </c>
    </row>
    <row r="985" spans="2:14" x14ac:dyDescent="0.25">
      <c r="B985">
        <v>12601120000</v>
      </c>
      <c r="C985">
        <v>-17.027146999999999</v>
      </c>
      <c r="M985">
        <v>12601120000</v>
      </c>
      <c r="N985">
        <v>-20.669024</v>
      </c>
    </row>
    <row r="986" spans="2:14" x14ac:dyDescent="0.25">
      <c r="B986">
        <v>12651055000</v>
      </c>
      <c r="C986">
        <v>-17.086812999999999</v>
      </c>
      <c r="M986">
        <v>12651055000</v>
      </c>
      <c r="N986">
        <v>-20.680544000000001</v>
      </c>
    </row>
    <row r="987" spans="2:14" x14ac:dyDescent="0.25">
      <c r="B987">
        <v>12700990000</v>
      </c>
      <c r="C987">
        <v>-17.123581000000001</v>
      </c>
      <c r="M987">
        <v>12700990000</v>
      </c>
      <c r="N987">
        <v>-20.690280999999999</v>
      </c>
    </row>
    <row r="988" spans="2:14" x14ac:dyDescent="0.25">
      <c r="B988">
        <v>12750925000</v>
      </c>
      <c r="C988">
        <v>-17.164686</v>
      </c>
      <c r="M988">
        <v>12750925000</v>
      </c>
      <c r="N988">
        <v>-20.743776</v>
      </c>
    </row>
    <row r="989" spans="2:14" x14ac:dyDescent="0.25">
      <c r="B989">
        <v>12800860000</v>
      </c>
      <c r="C989">
        <v>-17.209205999999998</v>
      </c>
      <c r="M989">
        <v>12800860000</v>
      </c>
      <c r="N989">
        <v>-20.839561</v>
      </c>
    </row>
    <row r="990" spans="2:14" x14ac:dyDescent="0.25">
      <c r="B990">
        <v>12850795000</v>
      </c>
      <c r="C990">
        <v>-17.270085999999999</v>
      </c>
      <c r="M990">
        <v>12850795000</v>
      </c>
      <c r="N990">
        <v>-20.930766999999999</v>
      </c>
    </row>
    <row r="991" spans="2:14" x14ac:dyDescent="0.25">
      <c r="B991">
        <v>12900730000</v>
      </c>
      <c r="C991">
        <v>-17.325047999999999</v>
      </c>
      <c r="M991">
        <v>12900730000</v>
      </c>
      <c r="N991">
        <v>-20.935815999999999</v>
      </c>
    </row>
    <row r="992" spans="2:14" x14ac:dyDescent="0.25">
      <c r="B992">
        <v>12950665000</v>
      </c>
      <c r="C992">
        <v>-17.367225999999999</v>
      </c>
      <c r="M992">
        <v>12950665000</v>
      </c>
      <c r="N992">
        <v>-20.871435000000002</v>
      </c>
    </row>
    <row r="993" spans="2:14" x14ac:dyDescent="0.25">
      <c r="B993">
        <v>13000600000</v>
      </c>
      <c r="C993">
        <v>-17.381243000000001</v>
      </c>
      <c r="M993">
        <v>13000600000</v>
      </c>
      <c r="N993">
        <v>-20.833501999999999</v>
      </c>
    </row>
    <row r="994" spans="2:14" x14ac:dyDescent="0.25">
      <c r="B994">
        <v>13050535000</v>
      </c>
      <c r="C994">
        <v>-17.386071999999999</v>
      </c>
      <c r="M994">
        <v>13050535000</v>
      </c>
      <c r="N994">
        <v>-20.916682999999999</v>
      </c>
    </row>
    <row r="995" spans="2:14" x14ac:dyDescent="0.25">
      <c r="B995">
        <v>13100470000</v>
      </c>
      <c r="C995">
        <v>-17.40588</v>
      </c>
      <c r="M995">
        <v>13100470000</v>
      </c>
      <c r="N995">
        <v>-21.118105</v>
      </c>
    </row>
    <row r="996" spans="2:14" x14ac:dyDescent="0.25">
      <c r="B996">
        <v>13150405000</v>
      </c>
      <c r="C996">
        <v>-17.477236000000001</v>
      </c>
      <c r="M996">
        <v>13150405000</v>
      </c>
      <c r="N996">
        <v>-21.418738999999999</v>
      </c>
    </row>
    <row r="997" spans="2:14" x14ac:dyDescent="0.25">
      <c r="B997">
        <v>13200340000</v>
      </c>
      <c r="C997">
        <v>-17.573273</v>
      </c>
      <c r="M997">
        <v>13200340000</v>
      </c>
      <c r="N997">
        <v>-21.727323999999999</v>
      </c>
    </row>
    <row r="998" spans="2:14" x14ac:dyDescent="0.25">
      <c r="B998">
        <v>13250275000</v>
      </c>
      <c r="C998">
        <v>-17.691875</v>
      </c>
      <c r="M998">
        <v>13250275000</v>
      </c>
      <c r="N998">
        <v>-21.920839000000001</v>
      </c>
    </row>
    <row r="999" spans="2:14" x14ac:dyDescent="0.25">
      <c r="B999">
        <v>13300210000</v>
      </c>
      <c r="C999">
        <v>-17.789183000000001</v>
      </c>
      <c r="M999">
        <v>13300210000</v>
      </c>
      <c r="N999">
        <v>-21.980848000000002</v>
      </c>
    </row>
    <row r="1000" spans="2:14" x14ac:dyDescent="0.25">
      <c r="B1000">
        <v>13350145000</v>
      </c>
      <c r="C1000">
        <v>-17.871376000000001</v>
      </c>
      <c r="M1000">
        <v>13350145000</v>
      </c>
      <c r="N1000">
        <v>-21.999013999999999</v>
      </c>
    </row>
    <row r="1001" spans="2:14" x14ac:dyDescent="0.25">
      <c r="B1001">
        <v>13400080000</v>
      </c>
      <c r="C1001">
        <v>-17.931643999999999</v>
      </c>
      <c r="M1001">
        <v>13400080000</v>
      </c>
      <c r="N1001">
        <v>-22.011139</v>
      </c>
    </row>
    <row r="1002" spans="2:14" x14ac:dyDescent="0.25">
      <c r="B1002">
        <v>13450015000</v>
      </c>
      <c r="C1002">
        <v>-17.998453000000001</v>
      </c>
      <c r="M1002">
        <v>13450015000</v>
      </c>
      <c r="N1002">
        <v>-22.037724999999998</v>
      </c>
    </row>
    <row r="1003" spans="2:14" x14ac:dyDescent="0.25">
      <c r="B1003">
        <v>13499950000</v>
      </c>
      <c r="C1003">
        <v>-18.048807</v>
      </c>
      <c r="M1003">
        <v>13499950000</v>
      </c>
      <c r="N1003">
        <v>-22.057480000000002</v>
      </c>
    </row>
    <row r="1004" spans="2:14" x14ac:dyDescent="0.25">
      <c r="B1004">
        <v>13549885000</v>
      </c>
      <c r="C1004">
        <v>-18.097674999999999</v>
      </c>
      <c r="M1004">
        <v>13549885000</v>
      </c>
      <c r="N1004">
        <v>-22.055439</v>
      </c>
    </row>
    <row r="1005" spans="2:14" x14ac:dyDescent="0.25">
      <c r="B1005">
        <v>13599820000</v>
      </c>
      <c r="C1005">
        <v>-18.116125</v>
      </c>
      <c r="M1005">
        <v>13599820000</v>
      </c>
      <c r="N1005">
        <v>-22.05246</v>
      </c>
    </row>
    <row r="1006" spans="2:14" x14ac:dyDescent="0.25">
      <c r="B1006">
        <v>13649755000</v>
      </c>
      <c r="C1006">
        <v>-18.145085999999999</v>
      </c>
      <c r="M1006">
        <v>13649755000</v>
      </c>
      <c r="N1006">
        <v>-22.109107999999999</v>
      </c>
    </row>
    <row r="1007" spans="2:14" x14ac:dyDescent="0.25">
      <c r="B1007">
        <v>13699690000</v>
      </c>
      <c r="C1007">
        <v>-18.196501000000001</v>
      </c>
      <c r="M1007">
        <v>13699690000</v>
      </c>
      <c r="N1007">
        <v>-22.245829000000001</v>
      </c>
    </row>
    <row r="1008" spans="2:14" x14ac:dyDescent="0.25">
      <c r="B1008">
        <v>13749625000</v>
      </c>
      <c r="C1008">
        <v>-18.282982000000001</v>
      </c>
      <c r="M1008">
        <v>13749625000</v>
      </c>
      <c r="N1008">
        <v>-22.430465999999999</v>
      </c>
    </row>
    <row r="1009" spans="2:14" x14ac:dyDescent="0.25">
      <c r="B1009">
        <v>13799560000</v>
      </c>
      <c r="C1009">
        <v>-18.396187000000001</v>
      </c>
      <c r="M1009">
        <v>13799560000</v>
      </c>
      <c r="N1009">
        <v>-22.597864000000001</v>
      </c>
    </row>
    <row r="1010" spans="2:14" x14ac:dyDescent="0.25">
      <c r="B1010">
        <v>13849495000</v>
      </c>
      <c r="C1010">
        <v>-18.504852</v>
      </c>
      <c r="M1010">
        <v>13849495000</v>
      </c>
      <c r="N1010">
        <v>-22.695091000000001</v>
      </c>
    </row>
    <row r="1011" spans="2:14" x14ac:dyDescent="0.25">
      <c r="B1011">
        <v>13899430000</v>
      </c>
      <c r="C1011">
        <v>-18.581789000000001</v>
      </c>
      <c r="M1011">
        <v>13899430000</v>
      </c>
      <c r="N1011">
        <v>-22.733812</v>
      </c>
    </row>
    <row r="1012" spans="2:14" x14ac:dyDescent="0.25">
      <c r="B1012">
        <v>13949365000</v>
      </c>
      <c r="C1012">
        <v>-18.645341999999999</v>
      </c>
      <c r="M1012">
        <v>13949365000</v>
      </c>
      <c r="N1012">
        <v>-22.789503</v>
      </c>
    </row>
    <row r="1013" spans="2:14" x14ac:dyDescent="0.25">
      <c r="B1013">
        <v>13999300000</v>
      </c>
      <c r="C1013">
        <v>-18.737197999999999</v>
      </c>
      <c r="M1013">
        <v>13999300000</v>
      </c>
      <c r="N1013">
        <v>-22.929677999999999</v>
      </c>
    </row>
    <row r="1014" spans="2:14" x14ac:dyDescent="0.25">
      <c r="B1014">
        <v>14049235000</v>
      </c>
      <c r="C1014">
        <v>-18.881079</v>
      </c>
      <c r="M1014">
        <v>14049235000</v>
      </c>
      <c r="N1014">
        <v>-23.119534999999999</v>
      </c>
    </row>
    <row r="1015" spans="2:14" x14ac:dyDescent="0.25">
      <c r="B1015">
        <v>14099170000</v>
      </c>
      <c r="C1015">
        <v>-19.060328999999999</v>
      </c>
      <c r="M1015">
        <v>14099170000</v>
      </c>
      <c r="N1015">
        <v>-23.278956999999998</v>
      </c>
    </row>
    <row r="1016" spans="2:14" x14ac:dyDescent="0.25">
      <c r="B1016">
        <v>14149105000</v>
      </c>
      <c r="C1016">
        <v>-19.212955000000001</v>
      </c>
      <c r="M1016">
        <v>14149105000</v>
      </c>
      <c r="N1016">
        <v>-23.293763999999999</v>
      </c>
    </row>
    <row r="1017" spans="2:14" x14ac:dyDescent="0.25">
      <c r="B1017">
        <v>14199040000</v>
      </c>
      <c r="C1017">
        <v>-19.293343</v>
      </c>
      <c r="M1017">
        <v>14199040000</v>
      </c>
      <c r="N1017">
        <v>-23.160233000000002</v>
      </c>
    </row>
    <row r="1018" spans="2:14" x14ac:dyDescent="0.25">
      <c r="B1018">
        <v>14248975000</v>
      </c>
      <c r="C1018">
        <v>-19.287949000000001</v>
      </c>
      <c r="M1018">
        <v>14248975000</v>
      </c>
      <c r="N1018">
        <v>-22.965899</v>
      </c>
    </row>
    <row r="1019" spans="2:14" x14ac:dyDescent="0.25">
      <c r="B1019">
        <v>14298910000</v>
      </c>
      <c r="C1019">
        <v>-19.241720000000001</v>
      </c>
      <c r="M1019">
        <v>14298910000</v>
      </c>
      <c r="N1019">
        <v>-22.831917000000001</v>
      </c>
    </row>
    <row r="1020" spans="2:14" x14ac:dyDescent="0.25">
      <c r="B1020">
        <v>14348845000</v>
      </c>
      <c r="C1020">
        <v>-19.203854</v>
      </c>
      <c r="M1020">
        <v>14348845000</v>
      </c>
      <c r="N1020">
        <v>-22.807403999999998</v>
      </c>
    </row>
    <row r="1021" spans="2:14" x14ac:dyDescent="0.25">
      <c r="B1021">
        <v>14398780000</v>
      </c>
      <c r="C1021">
        <v>-19.213459</v>
      </c>
      <c r="M1021">
        <v>14398780000</v>
      </c>
      <c r="N1021">
        <v>-22.901250999999998</v>
      </c>
    </row>
    <row r="1022" spans="2:14" x14ac:dyDescent="0.25">
      <c r="B1022">
        <v>14448715000</v>
      </c>
      <c r="C1022">
        <v>-19.271362</v>
      </c>
      <c r="M1022">
        <v>14448715000</v>
      </c>
      <c r="N1022">
        <v>-23.074286000000001</v>
      </c>
    </row>
    <row r="1023" spans="2:14" x14ac:dyDescent="0.25">
      <c r="B1023">
        <v>14498650000</v>
      </c>
      <c r="C1023">
        <v>-19.371441000000001</v>
      </c>
      <c r="M1023">
        <v>14498650000</v>
      </c>
      <c r="N1023">
        <v>-23.283574999999999</v>
      </c>
    </row>
    <row r="1024" spans="2:14" x14ac:dyDescent="0.25">
      <c r="B1024">
        <v>14548585000</v>
      </c>
      <c r="C1024">
        <v>-19.50433</v>
      </c>
      <c r="M1024">
        <v>14548585000</v>
      </c>
      <c r="N1024">
        <v>-23.504503</v>
      </c>
    </row>
    <row r="1025" spans="2:14" x14ac:dyDescent="0.25">
      <c r="B1025">
        <v>14598520000</v>
      </c>
      <c r="C1025">
        <v>-19.690508000000001</v>
      </c>
      <c r="M1025">
        <v>14598520000</v>
      </c>
      <c r="N1025">
        <v>-23.740663999999999</v>
      </c>
    </row>
    <row r="1026" spans="2:14" x14ac:dyDescent="0.25">
      <c r="B1026">
        <v>14648455000</v>
      </c>
      <c r="C1026">
        <v>-19.918612</v>
      </c>
      <c r="M1026">
        <v>14648455000</v>
      </c>
      <c r="N1026">
        <v>-23.959478000000001</v>
      </c>
    </row>
    <row r="1027" spans="2:14" x14ac:dyDescent="0.25">
      <c r="B1027">
        <v>14698390000</v>
      </c>
      <c r="C1027">
        <v>-20.155007999999999</v>
      </c>
      <c r="M1027">
        <v>14698390000</v>
      </c>
      <c r="N1027">
        <v>-24.064254999999999</v>
      </c>
    </row>
    <row r="1028" spans="2:14" x14ac:dyDescent="0.25">
      <c r="B1028">
        <v>14748325000</v>
      </c>
      <c r="C1028">
        <v>-20.322285000000001</v>
      </c>
      <c r="M1028">
        <v>14748325000</v>
      </c>
      <c r="N1028">
        <v>-23.967870999999999</v>
      </c>
    </row>
    <row r="1029" spans="2:14" x14ac:dyDescent="0.25">
      <c r="B1029">
        <v>14798260000</v>
      </c>
      <c r="C1029">
        <v>-20.346461999999999</v>
      </c>
      <c r="M1029">
        <v>14798260000</v>
      </c>
      <c r="N1029">
        <v>-23.674526</v>
      </c>
    </row>
    <row r="1030" spans="2:14" x14ac:dyDescent="0.25">
      <c r="B1030">
        <v>14848195000</v>
      </c>
      <c r="C1030">
        <v>-20.232592</v>
      </c>
      <c r="M1030">
        <v>14848195000</v>
      </c>
      <c r="N1030">
        <v>-23.329253999999999</v>
      </c>
    </row>
    <row r="1031" spans="2:14" x14ac:dyDescent="0.25">
      <c r="B1031">
        <v>14898130000</v>
      </c>
      <c r="C1031">
        <v>-20.056484000000001</v>
      </c>
      <c r="M1031">
        <v>14898130000</v>
      </c>
      <c r="N1031">
        <v>-23.091235999999999</v>
      </c>
    </row>
    <row r="1032" spans="2:14" x14ac:dyDescent="0.25">
      <c r="B1032">
        <v>14948065000</v>
      </c>
      <c r="C1032">
        <v>-19.866703000000001</v>
      </c>
      <c r="M1032">
        <v>14948065000</v>
      </c>
      <c r="N1032">
        <v>-22.95628</v>
      </c>
    </row>
    <row r="1033" spans="2:14" x14ac:dyDescent="0.25">
      <c r="B1033">
        <v>14998000000</v>
      </c>
      <c r="C1033">
        <v>-19.731092</v>
      </c>
      <c r="M1033">
        <v>14998000000</v>
      </c>
      <c r="N1033">
        <v>-22.968716000000001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topLeftCell="A4" workbookViewId="0">
      <selection activeCell="H1" sqref="H1:H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S11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S11 Log Mag(dB)</v>
      </c>
    </row>
    <row r="2" spans="1:21" x14ac:dyDescent="0.25">
      <c r="A2" s="39" t="s">
        <v>114</v>
      </c>
      <c r="B2" t="s">
        <v>102</v>
      </c>
      <c r="C2" t="s">
        <v>271</v>
      </c>
      <c r="D2" t="s">
        <v>281</v>
      </c>
      <c r="E2" t="s">
        <v>220</v>
      </c>
      <c r="K2" s="39" t="s">
        <v>115</v>
      </c>
      <c r="L2" t="s">
        <v>102</v>
      </c>
      <c r="M2" t="s">
        <v>271</v>
      </c>
      <c r="N2" t="s">
        <v>281</v>
      </c>
      <c r="O2" t="s">
        <v>220</v>
      </c>
    </row>
    <row r="3" spans="1:21" x14ac:dyDescent="0.25">
      <c r="B3" t="s">
        <v>270</v>
      </c>
      <c r="I3" s="17">
        <f>AVERAGE(I47:I192)</f>
        <v>-8.129600282191781</v>
      </c>
      <c r="L3" t="s">
        <v>270</v>
      </c>
      <c r="S3" s="17">
        <f>AVERAGE(S47:S192)</f>
        <v>-9.7081569965753438</v>
      </c>
    </row>
    <row r="4" spans="1:21" x14ac:dyDescent="0.25">
      <c r="A4" s="51" t="s">
        <v>215</v>
      </c>
      <c r="B4" t="s">
        <v>232</v>
      </c>
      <c r="C4" t="s">
        <v>306</v>
      </c>
      <c r="D4" t="s">
        <v>307</v>
      </c>
      <c r="G4" s="20"/>
      <c r="H4" s="6">
        <f t="shared" ref="H4:H67" si="0">B9/1000000000</f>
        <v>5.0110000000000001</v>
      </c>
      <c r="I4" s="6">
        <f t="shared" ref="I4:I67" si="1">C9</f>
        <v>-35.346367000000001</v>
      </c>
      <c r="J4" s="6">
        <f t="shared" ref="J4:J67" si="2">D9</f>
        <v>-2.6195221000000002</v>
      </c>
      <c r="K4" s="51" t="s">
        <v>215</v>
      </c>
      <c r="L4" t="s">
        <v>232</v>
      </c>
      <c r="M4" t="s">
        <v>306</v>
      </c>
      <c r="N4" t="s">
        <v>308</v>
      </c>
      <c r="Q4" s="20"/>
      <c r="R4" s="6">
        <f t="shared" ref="R4:R67" si="3">L9/1000000000</f>
        <v>5.0110000000000001</v>
      </c>
      <c r="S4" s="6">
        <f t="shared" ref="S4:S67" si="4">M9</f>
        <v>-36.880099999999999</v>
      </c>
      <c r="T4" s="6">
        <f t="shared" ref="T4:T67" si="5">N9</f>
        <v>-4.8203725999999998</v>
      </c>
      <c r="U4" s="20"/>
    </row>
    <row r="5" spans="1:21" x14ac:dyDescent="0.25">
      <c r="A5" s="51" t="s">
        <v>217</v>
      </c>
      <c r="B5" t="s">
        <v>106</v>
      </c>
      <c r="G5" s="20"/>
      <c r="H5" s="6">
        <f t="shared" si="0"/>
        <v>5.1359399999999997</v>
      </c>
      <c r="I5" s="6">
        <f t="shared" si="1"/>
        <v>-34.521614</v>
      </c>
      <c r="J5" s="6">
        <f t="shared" si="2"/>
        <v>-2.6934906999999999</v>
      </c>
      <c r="K5" s="51" t="s">
        <v>217</v>
      </c>
      <c r="L5" t="s">
        <v>106</v>
      </c>
      <c r="Q5" s="20"/>
      <c r="R5" s="6">
        <f t="shared" si="3"/>
        <v>5.1359399999999997</v>
      </c>
      <c r="S5" s="6">
        <f t="shared" si="4"/>
        <v>-36.226677000000002</v>
      </c>
      <c r="T5" s="6">
        <f t="shared" si="5"/>
        <v>-5.0586843000000004</v>
      </c>
      <c r="U5" s="20"/>
    </row>
    <row r="6" spans="1:21" x14ac:dyDescent="0.25">
      <c r="A6" s="51" t="s">
        <v>218</v>
      </c>
      <c r="G6" s="20"/>
      <c r="H6" s="6">
        <f t="shared" si="0"/>
        <v>5.2608800000000002</v>
      </c>
      <c r="I6" s="6">
        <f t="shared" si="1"/>
        <v>-33.019992999999999</v>
      </c>
      <c r="J6" s="6">
        <f t="shared" si="2"/>
        <v>-2.8400620999999999</v>
      </c>
      <c r="K6" s="51" t="s">
        <v>218</v>
      </c>
      <c r="Q6" s="20"/>
      <c r="R6" s="6">
        <f t="shared" si="3"/>
        <v>5.2608800000000002</v>
      </c>
      <c r="S6" s="6">
        <f t="shared" si="4"/>
        <v>-35.016716000000002</v>
      </c>
      <c r="T6" s="6">
        <f t="shared" si="5"/>
        <v>-5.4514823000000003</v>
      </c>
      <c r="U6" s="20"/>
    </row>
    <row r="7" spans="1:21" x14ac:dyDescent="0.25">
      <c r="A7" s="51" t="s">
        <v>219</v>
      </c>
      <c r="B7" t="s">
        <v>107</v>
      </c>
      <c r="G7" s="20"/>
      <c r="H7" s="6">
        <f t="shared" si="0"/>
        <v>5.3858199999999998</v>
      </c>
      <c r="I7" s="6">
        <f t="shared" si="1"/>
        <v>-30.414021999999999</v>
      </c>
      <c r="J7" s="6">
        <f t="shared" si="2"/>
        <v>-3.0643324999999999</v>
      </c>
      <c r="K7" s="51" t="s">
        <v>219</v>
      </c>
      <c r="L7" t="s">
        <v>107</v>
      </c>
      <c r="Q7" s="20"/>
      <c r="R7" s="6">
        <f t="shared" si="3"/>
        <v>5.3858199999999998</v>
      </c>
      <c r="S7" s="6">
        <f t="shared" si="4"/>
        <v>-32.597102999999997</v>
      </c>
      <c r="T7" s="6">
        <f t="shared" si="5"/>
        <v>-5.9219879999999998</v>
      </c>
      <c r="U7" s="20"/>
    </row>
    <row r="8" spans="1:21" x14ac:dyDescent="0.25">
      <c r="A8" s="51" t="s">
        <v>216</v>
      </c>
      <c r="B8" t="s">
        <v>23</v>
      </c>
      <c r="C8" t="s">
        <v>108</v>
      </c>
      <c r="D8" t="s">
        <v>284</v>
      </c>
      <c r="G8" s="20"/>
      <c r="H8" s="6">
        <f t="shared" si="0"/>
        <v>5.5107600000000003</v>
      </c>
      <c r="I8" s="6">
        <f t="shared" si="1"/>
        <v>-28.286072000000001</v>
      </c>
      <c r="J8" s="6">
        <f t="shared" si="2"/>
        <v>-3.4883272999999999</v>
      </c>
      <c r="K8" s="51" t="s">
        <v>216</v>
      </c>
      <c r="L8" t="s">
        <v>23</v>
      </c>
      <c r="M8" t="s">
        <v>108</v>
      </c>
      <c r="N8" t="s">
        <v>284</v>
      </c>
      <c r="Q8" s="20"/>
      <c r="R8" s="6">
        <f t="shared" si="3"/>
        <v>5.5107600000000003</v>
      </c>
      <c r="S8" s="6">
        <f t="shared" si="4"/>
        <v>-30.632942</v>
      </c>
      <c r="T8" s="6">
        <f t="shared" si="5"/>
        <v>-6.5536408000000002</v>
      </c>
      <c r="U8" s="20"/>
    </row>
    <row r="9" spans="1:21" x14ac:dyDescent="0.25">
      <c r="B9">
        <v>5011000000</v>
      </c>
      <c r="C9">
        <v>-35.346367000000001</v>
      </c>
      <c r="D9">
        <v>-2.6195221000000002</v>
      </c>
      <c r="G9" s="20"/>
      <c r="H9" s="6">
        <f t="shared" si="0"/>
        <v>5.6356999999999999</v>
      </c>
      <c r="I9" s="6">
        <f t="shared" si="1"/>
        <v>-25.831403999999999</v>
      </c>
      <c r="J9" s="6">
        <f t="shared" si="2"/>
        <v>-3.8674287999999999</v>
      </c>
      <c r="L9">
        <v>5011000000</v>
      </c>
      <c r="M9">
        <v>-36.880099999999999</v>
      </c>
      <c r="N9">
        <v>-4.8203725999999998</v>
      </c>
      <c r="Q9" s="20"/>
      <c r="R9" s="6">
        <f t="shared" si="3"/>
        <v>5.6356999999999999</v>
      </c>
      <c r="S9" s="6">
        <f t="shared" si="4"/>
        <v>-28.208276999999999</v>
      </c>
      <c r="T9" s="6">
        <f t="shared" si="5"/>
        <v>-7.1958102999999998</v>
      </c>
      <c r="U9" s="20"/>
    </row>
    <row r="10" spans="1:21" x14ac:dyDescent="0.25">
      <c r="B10">
        <v>5135940000</v>
      </c>
      <c r="C10">
        <v>-34.521614</v>
      </c>
      <c r="D10">
        <v>-2.6934906999999999</v>
      </c>
      <c r="G10" s="20"/>
      <c r="H10" s="6">
        <f t="shared" si="0"/>
        <v>5.7606400000000004</v>
      </c>
      <c r="I10" s="6">
        <f t="shared" si="1"/>
        <v>-23.028942000000001</v>
      </c>
      <c r="J10" s="6">
        <f t="shared" si="2"/>
        <v>-4.2429952999999996</v>
      </c>
      <c r="L10">
        <v>5135940000</v>
      </c>
      <c r="M10">
        <v>-36.226677000000002</v>
      </c>
      <c r="N10">
        <v>-5.0586843000000004</v>
      </c>
      <c r="Q10" s="20"/>
      <c r="R10" s="6">
        <f t="shared" si="3"/>
        <v>5.7606400000000004</v>
      </c>
      <c r="S10" s="6">
        <f t="shared" si="4"/>
        <v>-25.186474</v>
      </c>
      <c r="T10" s="6">
        <f t="shared" si="5"/>
        <v>-7.8680887000000004</v>
      </c>
      <c r="U10" s="20"/>
    </row>
    <row r="11" spans="1:21" x14ac:dyDescent="0.25">
      <c r="B11">
        <v>5260880000</v>
      </c>
      <c r="C11">
        <v>-33.019992999999999</v>
      </c>
      <c r="D11">
        <v>-2.8400620999999999</v>
      </c>
      <c r="G11" s="20"/>
      <c r="H11" s="6">
        <f t="shared" si="0"/>
        <v>5.88558</v>
      </c>
      <c r="I11" s="6">
        <f t="shared" si="1"/>
        <v>-20.356625000000001</v>
      </c>
      <c r="J11" s="6">
        <f t="shared" si="2"/>
        <v>-4.6014489999999997</v>
      </c>
      <c r="L11">
        <v>5260880000</v>
      </c>
      <c r="M11">
        <v>-35.016716000000002</v>
      </c>
      <c r="N11">
        <v>-5.4514823000000003</v>
      </c>
      <c r="Q11" s="20"/>
      <c r="R11" s="6">
        <f t="shared" si="3"/>
        <v>5.88558</v>
      </c>
      <c r="S11" s="6">
        <f t="shared" si="4"/>
        <v>-22.092462999999999</v>
      </c>
      <c r="T11" s="6">
        <f t="shared" si="5"/>
        <v>-8.5507916999999996</v>
      </c>
      <c r="U11" s="20"/>
    </row>
    <row r="12" spans="1:21" x14ac:dyDescent="0.25">
      <c r="B12">
        <v>5385820000</v>
      </c>
      <c r="C12">
        <v>-30.414021999999999</v>
      </c>
      <c r="D12">
        <v>-3.0643324999999999</v>
      </c>
      <c r="G12" s="20"/>
      <c r="H12" s="6">
        <f t="shared" si="0"/>
        <v>6.0105199999999996</v>
      </c>
      <c r="I12" s="6">
        <f t="shared" si="1"/>
        <v>-18.331816</v>
      </c>
      <c r="J12" s="6">
        <f t="shared" si="2"/>
        <v>-5.1615658</v>
      </c>
      <c r="L12">
        <v>5385820000</v>
      </c>
      <c r="M12">
        <v>-32.597102999999997</v>
      </c>
      <c r="N12">
        <v>-5.9219879999999998</v>
      </c>
      <c r="Q12" s="20"/>
      <c r="R12" s="6">
        <f t="shared" si="3"/>
        <v>6.0105199999999996</v>
      </c>
      <c r="S12" s="6">
        <f t="shared" si="4"/>
        <v>-19.759837999999998</v>
      </c>
      <c r="T12" s="6">
        <f t="shared" si="5"/>
        <v>-9.4008198000000007</v>
      </c>
      <c r="U12" s="20"/>
    </row>
    <row r="13" spans="1:21" x14ac:dyDescent="0.25">
      <c r="B13">
        <v>5510760000</v>
      </c>
      <c r="C13">
        <v>-28.286072000000001</v>
      </c>
      <c r="D13">
        <v>-3.4883272999999999</v>
      </c>
      <c r="G13" s="20"/>
      <c r="H13" s="6">
        <f t="shared" si="0"/>
        <v>6.1354600000000001</v>
      </c>
      <c r="I13" s="6">
        <f t="shared" si="1"/>
        <v>-15.837828999999999</v>
      </c>
      <c r="J13" s="6">
        <f t="shared" si="2"/>
        <v>-5.8203306000000001</v>
      </c>
      <c r="L13">
        <v>5510760000</v>
      </c>
      <c r="M13">
        <v>-30.632942</v>
      </c>
      <c r="N13">
        <v>-6.5536408000000002</v>
      </c>
      <c r="Q13" s="20"/>
      <c r="R13" s="6">
        <f t="shared" si="3"/>
        <v>6.1354600000000001</v>
      </c>
      <c r="S13" s="6">
        <f t="shared" si="4"/>
        <v>-16.946401999999999</v>
      </c>
      <c r="T13" s="6">
        <f t="shared" si="5"/>
        <v>-10.303993</v>
      </c>
      <c r="U13" s="20"/>
    </row>
    <row r="14" spans="1:21" x14ac:dyDescent="0.25">
      <c r="B14">
        <v>5635700000</v>
      </c>
      <c r="C14">
        <v>-25.831403999999999</v>
      </c>
      <c r="D14">
        <v>-3.8674287999999999</v>
      </c>
      <c r="G14" s="20"/>
      <c r="H14" s="6">
        <f t="shared" si="0"/>
        <v>6.2603999999999997</v>
      </c>
      <c r="I14" s="6">
        <f t="shared" si="1"/>
        <v>-13.446185</v>
      </c>
      <c r="J14" s="6">
        <f t="shared" si="2"/>
        <v>-6.3961420000000002</v>
      </c>
      <c r="L14">
        <v>5635700000</v>
      </c>
      <c r="M14">
        <v>-28.208276999999999</v>
      </c>
      <c r="N14">
        <v>-7.1958102999999998</v>
      </c>
      <c r="Q14" s="20"/>
      <c r="R14" s="6">
        <f t="shared" si="3"/>
        <v>6.2603999999999997</v>
      </c>
      <c r="S14" s="6">
        <f t="shared" si="4"/>
        <v>-14.351659</v>
      </c>
      <c r="T14" s="6">
        <f t="shared" si="5"/>
        <v>-11.205890999999999</v>
      </c>
      <c r="U14" s="20"/>
    </row>
    <row r="15" spans="1:21" x14ac:dyDescent="0.25">
      <c r="B15">
        <v>5760640000</v>
      </c>
      <c r="C15">
        <v>-23.028942000000001</v>
      </c>
      <c r="D15">
        <v>-4.2429952999999996</v>
      </c>
      <c r="G15" s="20"/>
      <c r="H15" s="6">
        <f t="shared" si="0"/>
        <v>6.3853400000000002</v>
      </c>
      <c r="I15" s="6">
        <f t="shared" si="1"/>
        <v>-12.083742000000001</v>
      </c>
      <c r="J15" s="6">
        <f t="shared" si="2"/>
        <v>-6.9069504999999998</v>
      </c>
      <c r="L15">
        <v>5760640000</v>
      </c>
      <c r="M15">
        <v>-25.186474</v>
      </c>
      <c r="N15">
        <v>-7.8680887000000004</v>
      </c>
      <c r="Q15" s="20"/>
      <c r="R15" s="6">
        <f t="shared" si="3"/>
        <v>6.3853400000000002</v>
      </c>
      <c r="S15" s="6">
        <f t="shared" si="4"/>
        <v>-12.911035</v>
      </c>
      <c r="T15" s="6">
        <f t="shared" si="5"/>
        <v>-12.060705</v>
      </c>
      <c r="U15" s="20"/>
    </row>
    <row r="16" spans="1:21" x14ac:dyDescent="0.25">
      <c r="B16">
        <v>5885580000</v>
      </c>
      <c r="C16">
        <v>-20.356625000000001</v>
      </c>
      <c r="D16">
        <v>-4.6014489999999997</v>
      </c>
      <c r="G16" s="20"/>
      <c r="H16" s="6">
        <f t="shared" si="0"/>
        <v>6.5102799999999998</v>
      </c>
      <c r="I16" s="6">
        <f t="shared" si="1"/>
        <v>-11.079824</v>
      </c>
      <c r="J16" s="6">
        <f t="shared" si="2"/>
        <v>-6.9728303</v>
      </c>
      <c r="L16">
        <v>5885580000</v>
      </c>
      <c r="M16">
        <v>-22.092462999999999</v>
      </c>
      <c r="N16">
        <v>-8.5507916999999996</v>
      </c>
      <c r="Q16" s="20"/>
      <c r="R16" s="6">
        <f t="shared" si="3"/>
        <v>6.5102799999999998</v>
      </c>
      <c r="S16" s="6">
        <f t="shared" si="4"/>
        <v>-11.883141999999999</v>
      </c>
      <c r="T16" s="6">
        <f t="shared" si="5"/>
        <v>-12.450653000000001</v>
      </c>
      <c r="U16" s="20"/>
    </row>
    <row r="17" spans="2:21" x14ac:dyDescent="0.25">
      <c r="B17">
        <v>6010520000</v>
      </c>
      <c r="C17">
        <v>-18.331816</v>
      </c>
      <c r="D17">
        <v>-5.1615658</v>
      </c>
      <c r="G17" s="20"/>
      <c r="H17" s="6">
        <f t="shared" si="0"/>
        <v>6.6352200000000003</v>
      </c>
      <c r="I17" s="6">
        <f t="shared" si="1"/>
        <v>-10.179311999999999</v>
      </c>
      <c r="J17" s="6">
        <f t="shared" si="2"/>
        <v>-6.9534377999999997</v>
      </c>
      <c r="L17">
        <v>6010520000</v>
      </c>
      <c r="M17">
        <v>-19.759837999999998</v>
      </c>
      <c r="N17">
        <v>-9.4008198000000007</v>
      </c>
      <c r="Q17" s="20"/>
      <c r="R17" s="6">
        <f t="shared" si="3"/>
        <v>6.6352200000000003</v>
      </c>
      <c r="S17" s="6">
        <f t="shared" si="4"/>
        <v>-10.978935</v>
      </c>
      <c r="T17" s="6">
        <f t="shared" si="5"/>
        <v>-12.695048999999999</v>
      </c>
      <c r="U17" s="20"/>
    </row>
    <row r="18" spans="2:21" x14ac:dyDescent="0.25">
      <c r="B18">
        <v>6135460000</v>
      </c>
      <c r="C18">
        <v>-15.837828999999999</v>
      </c>
      <c r="D18">
        <v>-5.8203306000000001</v>
      </c>
      <c r="G18" s="20"/>
      <c r="H18" s="6">
        <f t="shared" si="0"/>
        <v>6.7601599999999999</v>
      </c>
      <c r="I18" s="6">
        <f t="shared" si="1"/>
        <v>-9.4645519</v>
      </c>
      <c r="J18" s="6">
        <f t="shared" si="2"/>
        <v>-7.0217790999999998</v>
      </c>
      <c r="L18">
        <v>6135460000</v>
      </c>
      <c r="M18">
        <v>-16.946401999999999</v>
      </c>
      <c r="N18">
        <v>-10.303993</v>
      </c>
      <c r="Q18" s="20"/>
      <c r="R18" s="6">
        <f t="shared" si="3"/>
        <v>6.7601599999999999</v>
      </c>
      <c r="S18" s="6">
        <f t="shared" si="4"/>
        <v>-10.295946000000001</v>
      </c>
      <c r="T18" s="6">
        <f t="shared" si="5"/>
        <v>-13.008215999999999</v>
      </c>
      <c r="U18" s="20"/>
    </row>
    <row r="19" spans="2:21" x14ac:dyDescent="0.25">
      <c r="B19">
        <v>6260400000</v>
      </c>
      <c r="C19">
        <v>-13.446185</v>
      </c>
      <c r="D19">
        <v>-6.3961420000000002</v>
      </c>
      <c r="G19" s="20"/>
      <c r="H19" s="6">
        <f t="shared" si="0"/>
        <v>6.8851000000000004</v>
      </c>
      <c r="I19" s="6">
        <f t="shared" si="1"/>
        <v>-9.0128345000000003</v>
      </c>
      <c r="J19" s="6">
        <f t="shared" si="2"/>
        <v>-7.3037305000000003</v>
      </c>
      <c r="L19">
        <v>6260400000</v>
      </c>
      <c r="M19">
        <v>-14.351659</v>
      </c>
      <c r="N19">
        <v>-11.205890999999999</v>
      </c>
      <c r="Q19" s="20"/>
      <c r="R19" s="6">
        <f t="shared" si="3"/>
        <v>6.8851000000000004</v>
      </c>
      <c r="S19" s="6">
        <f t="shared" si="4"/>
        <v>-9.8942204</v>
      </c>
      <c r="T19" s="6">
        <f t="shared" si="5"/>
        <v>-13.479969000000001</v>
      </c>
      <c r="U19" s="20"/>
    </row>
    <row r="20" spans="2:21" x14ac:dyDescent="0.25">
      <c r="B20">
        <v>6385340000</v>
      </c>
      <c r="C20">
        <v>-12.083742000000001</v>
      </c>
      <c r="D20">
        <v>-6.9069504999999998</v>
      </c>
      <c r="G20" s="20"/>
      <c r="H20" s="6">
        <f t="shared" si="0"/>
        <v>7.01004</v>
      </c>
      <c r="I20" s="6">
        <f t="shared" si="1"/>
        <v>-8.2672577</v>
      </c>
      <c r="J20" s="6">
        <f t="shared" si="2"/>
        <v>-7.5754175000000004</v>
      </c>
      <c r="L20">
        <v>6385340000</v>
      </c>
      <c r="M20">
        <v>-12.911035</v>
      </c>
      <c r="N20">
        <v>-12.060705</v>
      </c>
      <c r="Q20" s="20"/>
      <c r="R20" s="6">
        <f t="shared" si="3"/>
        <v>7.01004</v>
      </c>
      <c r="S20" s="6">
        <f t="shared" si="4"/>
        <v>-9.2294073000000001</v>
      </c>
      <c r="T20" s="6">
        <f t="shared" si="5"/>
        <v>-13.925091</v>
      </c>
      <c r="U20" s="20"/>
    </row>
    <row r="21" spans="2:21" x14ac:dyDescent="0.25">
      <c r="B21">
        <v>6510280000</v>
      </c>
      <c r="C21">
        <v>-11.079824</v>
      </c>
      <c r="D21">
        <v>-6.9728303</v>
      </c>
      <c r="G21" s="20"/>
      <c r="H21" s="6">
        <f t="shared" si="0"/>
        <v>7.1349799999999997</v>
      </c>
      <c r="I21" s="6">
        <f t="shared" si="1"/>
        <v>-7.687964</v>
      </c>
      <c r="J21" s="6">
        <f t="shared" si="2"/>
        <v>-7.5583773000000001</v>
      </c>
      <c r="L21">
        <v>6510280000</v>
      </c>
      <c r="M21">
        <v>-11.883141999999999</v>
      </c>
      <c r="N21">
        <v>-12.450653000000001</v>
      </c>
      <c r="Q21" s="20"/>
      <c r="R21" s="6">
        <f t="shared" si="3"/>
        <v>7.1349799999999997</v>
      </c>
      <c r="S21" s="6">
        <f t="shared" si="4"/>
        <v>-8.7680950000000006</v>
      </c>
      <c r="T21" s="6">
        <f t="shared" si="5"/>
        <v>-13.910311999999999</v>
      </c>
      <c r="U21" s="20"/>
    </row>
    <row r="22" spans="2:21" x14ac:dyDescent="0.25">
      <c r="B22">
        <v>6635220000</v>
      </c>
      <c r="C22">
        <v>-10.179311999999999</v>
      </c>
      <c r="D22">
        <v>-6.9534377999999997</v>
      </c>
      <c r="G22" s="20"/>
      <c r="H22" s="6">
        <f t="shared" si="0"/>
        <v>7.2599200000000002</v>
      </c>
      <c r="I22" s="6">
        <f t="shared" si="1"/>
        <v>-7.4315924999999998</v>
      </c>
      <c r="J22" s="6">
        <f t="shared" si="2"/>
        <v>-7.5190187000000002</v>
      </c>
      <c r="L22">
        <v>6635220000</v>
      </c>
      <c r="M22">
        <v>-10.978935</v>
      </c>
      <c r="N22">
        <v>-12.695048999999999</v>
      </c>
      <c r="Q22" s="20"/>
      <c r="R22" s="6">
        <f t="shared" si="3"/>
        <v>7.2599200000000002</v>
      </c>
      <c r="S22" s="6">
        <f t="shared" si="4"/>
        <v>-8.6155223999999997</v>
      </c>
      <c r="T22" s="6">
        <f t="shared" si="5"/>
        <v>-13.794506999999999</v>
      </c>
      <c r="U22" s="20"/>
    </row>
    <row r="23" spans="2:21" x14ac:dyDescent="0.25">
      <c r="B23">
        <v>6760160000</v>
      </c>
      <c r="C23">
        <v>-9.4645519</v>
      </c>
      <c r="D23">
        <v>-7.0217790999999998</v>
      </c>
      <c r="G23" s="20"/>
      <c r="H23" s="6">
        <f t="shared" si="0"/>
        <v>7.3848599999999998</v>
      </c>
      <c r="I23" s="6">
        <f t="shared" si="1"/>
        <v>-7.1865291999999998</v>
      </c>
      <c r="J23" s="6">
        <f t="shared" si="2"/>
        <v>-7.4627284999999999</v>
      </c>
      <c r="L23">
        <v>6760160000</v>
      </c>
      <c r="M23">
        <v>-10.295946000000001</v>
      </c>
      <c r="N23">
        <v>-13.008215999999999</v>
      </c>
      <c r="Q23" s="20"/>
      <c r="R23" s="6">
        <f t="shared" si="3"/>
        <v>7.3848599999999998</v>
      </c>
      <c r="S23" s="6">
        <f t="shared" si="4"/>
        <v>-8.4758472000000005</v>
      </c>
      <c r="T23" s="6">
        <f t="shared" si="5"/>
        <v>-13.616294999999999</v>
      </c>
      <c r="U23" s="20"/>
    </row>
    <row r="24" spans="2:21" x14ac:dyDescent="0.25">
      <c r="B24">
        <v>6885100000</v>
      </c>
      <c r="C24">
        <v>-9.0128345000000003</v>
      </c>
      <c r="D24">
        <v>-7.3037305000000003</v>
      </c>
      <c r="G24" s="20"/>
      <c r="H24" s="6">
        <f t="shared" si="0"/>
        <v>7.5098000000000003</v>
      </c>
      <c r="I24" s="6">
        <f t="shared" si="1"/>
        <v>-6.9966917000000004</v>
      </c>
      <c r="J24" s="6">
        <f t="shared" si="2"/>
        <v>-7.5196033</v>
      </c>
      <c r="L24">
        <v>6885100000</v>
      </c>
      <c r="M24">
        <v>-9.8942204</v>
      </c>
      <c r="N24">
        <v>-13.479969000000001</v>
      </c>
      <c r="Q24" s="20"/>
      <c r="R24" s="6">
        <f t="shared" si="3"/>
        <v>7.5098000000000003</v>
      </c>
      <c r="S24" s="6">
        <f t="shared" si="4"/>
        <v>-8.3663997999999999</v>
      </c>
      <c r="T24" s="6">
        <f t="shared" si="5"/>
        <v>-13.645205000000001</v>
      </c>
      <c r="U24" s="20"/>
    </row>
    <row r="25" spans="2:21" x14ac:dyDescent="0.25">
      <c r="B25">
        <v>7010040000</v>
      </c>
      <c r="C25">
        <v>-8.2672577</v>
      </c>
      <c r="D25">
        <v>-7.5754175000000004</v>
      </c>
      <c r="G25" s="20"/>
      <c r="H25" s="6">
        <f t="shared" si="0"/>
        <v>7.6347399999999999</v>
      </c>
      <c r="I25" s="6">
        <f t="shared" si="1"/>
        <v>-6.9056100999999996</v>
      </c>
      <c r="J25" s="6">
        <f t="shared" si="2"/>
        <v>-7.6333479999999998</v>
      </c>
      <c r="L25">
        <v>7010040000</v>
      </c>
      <c r="M25">
        <v>-9.2294073000000001</v>
      </c>
      <c r="N25">
        <v>-13.925091</v>
      </c>
      <c r="Q25" s="20"/>
      <c r="R25" s="6">
        <f t="shared" si="3"/>
        <v>7.6347399999999999</v>
      </c>
      <c r="S25" s="6">
        <f t="shared" si="4"/>
        <v>-8.3263817000000007</v>
      </c>
      <c r="T25" s="6">
        <f t="shared" si="5"/>
        <v>-13.81549</v>
      </c>
      <c r="U25" s="20"/>
    </row>
    <row r="26" spans="2:21" x14ac:dyDescent="0.25">
      <c r="B26">
        <v>7134980000</v>
      </c>
      <c r="C26">
        <v>-7.687964</v>
      </c>
      <c r="D26">
        <v>-7.5583773000000001</v>
      </c>
      <c r="G26" s="20"/>
      <c r="H26" s="6">
        <f t="shared" si="0"/>
        <v>7.7596800000000004</v>
      </c>
      <c r="I26" s="6">
        <f t="shared" si="1"/>
        <v>-6.7539334000000002</v>
      </c>
      <c r="J26" s="6">
        <f t="shared" si="2"/>
        <v>-7.6054291999999997</v>
      </c>
      <c r="L26">
        <v>7134980000</v>
      </c>
      <c r="M26">
        <v>-8.7680950000000006</v>
      </c>
      <c r="N26">
        <v>-13.910311999999999</v>
      </c>
      <c r="Q26" s="20"/>
      <c r="R26" s="6">
        <f t="shared" si="3"/>
        <v>7.7596800000000004</v>
      </c>
      <c r="S26" s="6">
        <f t="shared" si="4"/>
        <v>-8.2608899999999998</v>
      </c>
      <c r="T26" s="6">
        <f t="shared" si="5"/>
        <v>-13.708168000000001</v>
      </c>
      <c r="U26" s="20"/>
    </row>
    <row r="27" spans="2:21" x14ac:dyDescent="0.25">
      <c r="B27">
        <v>7259920000</v>
      </c>
      <c r="C27">
        <v>-7.4315924999999998</v>
      </c>
      <c r="D27">
        <v>-7.5190187000000002</v>
      </c>
      <c r="G27" s="20"/>
      <c r="H27" s="6">
        <f t="shared" si="0"/>
        <v>7.88462</v>
      </c>
      <c r="I27" s="6">
        <f t="shared" si="1"/>
        <v>-6.5778184</v>
      </c>
      <c r="J27" s="6">
        <f t="shared" si="2"/>
        <v>-7.6875916000000002</v>
      </c>
      <c r="L27">
        <v>7259920000</v>
      </c>
      <c r="M27">
        <v>-8.6155223999999997</v>
      </c>
      <c r="N27">
        <v>-13.794506999999999</v>
      </c>
      <c r="Q27" s="20"/>
      <c r="R27" s="6">
        <f t="shared" si="3"/>
        <v>7.88462</v>
      </c>
      <c r="S27" s="6">
        <f t="shared" si="4"/>
        <v>-8.1561775000000001</v>
      </c>
      <c r="T27" s="6">
        <f t="shared" si="5"/>
        <v>-13.72498</v>
      </c>
      <c r="U27" s="20"/>
    </row>
    <row r="28" spans="2:21" x14ac:dyDescent="0.25">
      <c r="B28">
        <v>7384860000</v>
      </c>
      <c r="C28">
        <v>-7.1865291999999998</v>
      </c>
      <c r="D28">
        <v>-7.4627284999999999</v>
      </c>
      <c r="G28" s="20"/>
      <c r="H28" s="6">
        <f t="shared" si="0"/>
        <v>8.0095600000000005</v>
      </c>
      <c r="I28" s="6">
        <f t="shared" si="1"/>
        <v>-6.4813746999999999</v>
      </c>
      <c r="J28" s="6">
        <f t="shared" si="2"/>
        <v>-7.9344020000000004</v>
      </c>
      <c r="L28">
        <v>7384860000</v>
      </c>
      <c r="M28">
        <v>-8.4758472000000005</v>
      </c>
      <c r="N28">
        <v>-13.616294999999999</v>
      </c>
      <c r="Q28" s="20"/>
      <c r="R28" s="6">
        <f t="shared" si="3"/>
        <v>8.0095600000000005</v>
      </c>
      <c r="S28" s="6">
        <f t="shared" si="4"/>
        <v>-8.1036415000000002</v>
      </c>
      <c r="T28" s="6">
        <f t="shared" si="5"/>
        <v>-13.951212999999999</v>
      </c>
      <c r="U28" s="20"/>
    </row>
    <row r="29" spans="2:21" x14ac:dyDescent="0.25">
      <c r="B29">
        <v>7509800000</v>
      </c>
      <c r="C29">
        <v>-6.9966917000000004</v>
      </c>
      <c r="D29">
        <v>-7.5196033</v>
      </c>
      <c r="G29" s="20"/>
      <c r="H29" s="6">
        <f t="shared" si="0"/>
        <v>8.1344999999999992</v>
      </c>
      <c r="I29" s="6">
        <f t="shared" si="1"/>
        <v>-6.3807644999999997</v>
      </c>
      <c r="J29" s="6">
        <f t="shared" si="2"/>
        <v>-8.2622050999999992</v>
      </c>
      <c r="L29">
        <v>7509800000</v>
      </c>
      <c r="M29">
        <v>-8.3663997999999999</v>
      </c>
      <c r="N29">
        <v>-13.645205000000001</v>
      </c>
      <c r="Q29" s="20"/>
      <c r="R29" s="6">
        <f t="shared" si="3"/>
        <v>8.1344999999999992</v>
      </c>
      <c r="S29" s="6">
        <f t="shared" si="4"/>
        <v>-8.0447530999999994</v>
      </c>
      <c r="T29" s="6">
        <f t="shared" si="5"/>
        <v>-14.306511</v>
      </c>
      <c r="U29" s="20"/>
    </row>
    <row r="30" spans="2:21" x14ac:dyDescent="0.25">
      <c r="B30">
        <v>7634740000</v>
      </c>
      <c r="C30">
        <v>-6.9056100999999996</v>
      </c>
      <c r="D30">
        <v>-7.6333479999999998</v>
      </c>
      <c r="G30" s="20"/>
      <c r="H30" s="6">
        <f t="shared" si="0"/>
        <v>8.2594399999999997</v>
      </c>
      <c r="I30" s="6">
        <f t="shared" si="1"/>
        <v>-6.2502307999999998</v>
      </c>
      <c r="J30" s="6">
        <f t="shared" si="2"/>
        <v>-8.5081682000000001</v>
      </c>
      <c r="L30">
        <v>7634740000</v>
      </c>
      <c r="M30">
        <v>-8.3263817000000007</v>
      </c>
      <c r="N30">
        <v>-13.81549</v>
      </c>
      <c r="Q30" s="20"/>
      <c r="R30" s="6">
        <f t="shared" si="3"/>
        <v>8.2594399999999997</v>
      </c>
      <c r="S30" s="6">
        <f t="shared" si="4"/>
        <v>-7.9594860000000001</v>
      </c>
      <c r="T30" s="6">
        <f t="shared" si="5"/>
        <v>-14.544206000000001</v>
      </c>
      <c r="U30" s="20"/>
    </row>
    <row r="31" spans="2:21" x14ac:dyDescent="0.25">
      <c r="B31">
        <v>7759680000</v>
      </c>
      <c r="C31">
        <v>-6.7539334000000002</v>
      </c>
      <c r="D31">
        <v>-7.6054291999999997</v>
      </c>
      <c r="G31" s="20"/>
      <c r="H31" s="6">
        <f t="shared" si="0"/>
        <v>8.3843800000000002</v>
      </c>
      <c r="I31" s="6">
        <f t="shared" si="1"/>
        <v>-6.2147969999999999</v>
      </c>
      <c r="J31" s="6">
        <f t="shared" si="2"/>
        <v>-8.5251664999999992</v>
      </c>
      <c r="L31">
        <v>7759680000</v>
      </c>
      <c r="M31">
        <v>-8.2608899999999998</v>
      </c>
      <c r="N31">
        <v>-13.708168000000001</v>
      </c>
      <c r="Q31" s="20"/>
      <c r="R31" s="6">
        <f t="shared" si="3"/>
        <v>8.3843800000000002</v>
      </c>
      <c r="S31" s="6">
        <f t="shared" si="4"/>
        <v>-7.9228877999999998</v>
      </c>
      <c r="T31" s="6">
        <f t="shared" si="5"/>
        <v>-14.410727</v>
      </c>
      <c r="U31" s="20"/>
    </row>
    <row r="32" spans="2:21" x14ac:dyDescent="0.25">
      <c r="B32">
        <v>7884620000</v>
      </c>
      <c r="C32">
        <v>-6.5778184</v>
      </c>
      <c r="D32">
        <v>-7.6875916000000002</v>
      </c>
      <c r="G32" s="20"/>
      <c r="H32" s="6">
        <f t="shared" si="0"/>
        <v>8.5093200000000007</v>
      </c>
      <c r="I32" s="6">
        <f t="shared" si="1"/>
        <v>-6.1798343999999998</v>
      </c>
      <c r="J32" s="6">
        <f t="shared" si="2"/>
        <v>-8.5955162000000005</v>
      </c>
      <c r="L32">
        <v>7884620000</v>
      </c>
      <c r="M32">
        <v>-8.1561775000000001</v>
      </c>
      <c r="N32">
        <v>-13.72498</v>
      </c>
      <c r="Q32" s="20"/>
      <c r="R32" s="6">
        <f t="shared" si="3"/>
        <v>8.5093200000000007</v>
      </c>
      <c r="S32" s="6">
        <f t="shared" si="4"/>
        <v>-7.9068079000000004</v>
      </c>
      <c r="T32" s="6">
        <f t="shared" si="5"/>
        <v>-14.326145</v>
      </c>
      <c r="U32" s="20"/>
    </row>
    <row r="33" spans="2:21" x14ac:dyDescent="0.25">
      <c r="B33">
        <v>8009560000</v>
      </c>
      <c r="C33">
        <v>-6.4813746999999999</v>
      </c>
      <c r="D33">
        <v>-7.9344020000000004</v>
      </c>
      <c r="G33" s="20"/>
      <c r="H33" s="6">
        <f t="shared" si="0"/>
        <v>8.6342599999999994</v>
      </c>
      <c r="I33" s="6">
        <f t="shared" si="1"/>
        <v>-6.1260319000000001</v>
      </c>
      <c r="J33" s="6">
        <f t="shared" si="2"/>
        <v>-8.7928905000000004</v>
      </c>
      <c r="L33">
        <v>8009560000</v>
      </c>
      <c r="M33">
        <v>-8.1036415000000002</v>
      </c>
      <c r="N33">
        <v>-13.951212999999999</v>
      </c>
      <c r="Q33" s="20"/>
      <c r="R33" s="6">
        <f t="shared" si="3"/>
        <v>8.6342599999999994</v>
      </c>
      <c r="S33" s="6">
        <f t="shared" si="4"/>
        <v>-7.8601766</v>
      </c>
      <c r="T33" s="6">
        <f t="shared" si="5"/>
        <v>-14.396914000000001</v>
      </c>
      <c r="U33" s="20"/>
    </row>
    <row r="34" spans="2:21" x14ac:dyDescent="0.25">
      <c r="B34">
        <v>8134500000</v>
      </c>
      <c r="C34">
        <v>-6.3807644999999997</v>
      </c>
      <c r="D34">
        <v>-8.2622050999999992</v>
      </c>
      <c r="G34" s="20"/>
      <c r="H34" s="6">
        <f t="shared" si="0"/>
        <v>8.7591999999999999</v>
      </c>
      <c r="I34" s="6">
        <f t="shared" si="1"/>
        <v>-6.1114616000000002</v>
      </c>
      <c r="J34" s="6">
        <f t="shared" si="2"/>
        <v>-9.1076069000000004</v>
      </c>
      <c r="L34">
        <v>8134500000</v>
      </c>
      <c r="M34">
        <v>-8.0447530999999994</v>
      </c>
      <c r="N34">
        <v>-14.306511</v>
      </c>
      <c r="Q34" s="20"/>
      <c r="R34" s="6">
        <f t="shared" si="3"/>
        <v>8.7591999999999999</v>
      </c>
      <c r="S34" s="6">
        <f t="shared" si="4"/>
        <v>-7.8538294000000004</v>
      </c>
      <c r="T34" s="6">
        <f t="shared" si="5"/>
        <v>-14.676723000000001</v>
      </c>
      <c r="U34" s="20"/>
    </row>
    <row r="35" spans="2:21" x14ac:dyDescent="0.25">
      <c r="B35">
        <v>8259440000</v>
      </c>
      <c r="C35">
        <v>-6.2502307999999998</v>
      </c>
      <c r="D35">
        <v>-8.5081682000000001</v>
      </c>
      <c r="G35" s="20"/>
      <c r="H35" s="6">
        <f t="shared" si="0"/>
        <v>8.8841400000000004</v>
      </c>
      <c r="I35" s="6">
        <f t="shared" si="1"/>
        <v>-6.0914507000000002</v>
      </c>
      <c r="J35" s="6">
        <f t="shared" si="2"/>
        <v>-9.3684454000000006</v>
      </c>
      <c r="L35">
        <v>8259440000</v>
      </c>
      <c r="M35">
        <v>-7.9594860000000001</v>
      </c>
      <c r="N35">
        <v>-14.544206000000001</v>
      </c>
      <c r="Q35" s="20"/>
      <c r="R35" s="6">
        <f t="shared" si="3"/>
        <v>8.8841400000000004</v>
      </c>
      <c r="S35" s="6">
        <f t="shared" si="4"/>
        <v>-7.8572407000000002</v>
      </c>
      <c r="T35" s="6">
        <f t="shared" si="5"/>
        <v>-14.888992999999999</v>
      </c>
      <c r="U35" s="20"/>
    </row>
    <row r="36" spans="2:21" x14ac:dyDescent="0.25">
      <c r="B36">
        <v>8384380000</v>
      </c>
      <c r="C36">
        <v>-6.2147969999999999</v>
      </c>
      <c r="D36">
        <v>-8.5251664999999992</v>
      </c>
      <c r="G36" s="20"/>
      <c r="H36" s="6">
        <f t="shared" si="0"/>
        <v>9.0090800000000009</v>
      </c>
      <c r="I36" s="6">
        <f t="shared" si="1"/>
        <v>-6.0251941999999996</v>
      </c>
      <c r="J36" s="6">
        <f t="shared" si="2"/>
        <v>-9.3742266000000001</v>
      </c>
      <c r="L36">
        <v>8384380000</v>
      </c>
      <c r="M36">
        <v>-7.9228877999999998</v>
      </c>
      <c r="N36">
        <v>-14.410727</v>
      </c>
      <c r="Q36" s="20"/>
      <c r="R36" s="6">
        <f t="shared" si="3"/>
        <v>9.0090800000000009</v>
      </c>
      <c r="S36" s="6">
        <f t="shared" si="4"/>
        <v>-7.8146348000000003</v>
      </c>
      <c r="T36" s="6">
        <f t="shared" si="5"/>
        <v>-14.694656</v>
      </c>
      <c r="U36" s="20"/>
    </row>
    <row r="37" spans="2:21" x14ac:dyDescent="0.25">
      <c r="B37">
        <v>8509320000</v>
      </c>
      <c r="C37">
        <v>-6.1798343999999998</v>
      </c>
      <c r="D37">
        <v>-8.5955162000000005</v>
      </c>
      <c r="G37" s="20"/>
      <c r="H37" s="6">
        <f t="shared" si="0"/>
        <v>9.1340199999999996</v>
      </c>
      <c r="I37" s="6">
        <f t="shared" si="1"/>
        <v>-6.0112033</v>
      </c>
      <c r="J37" s="6">
        <f t="shared" si="2"/>
        <v>-9.5987234000000008</v>
      </c>
      <c r="L37">
        <v>8509320000</v>
      </c>
      <c r="M37">
        <v>-7.9068079000000004</v>
      </c>
      <c r="N37">
        <v>-14.326145</v>
      </c>
      <c r="Q37" s="20"/>
      <c r="R37" s="6">
        <f t="shared" si="3"/>
        <v>9.1340199999999996</v>
      </c>
      <c r="S37" s="6">
        <f t="shared" si="4"/>
        <v>-7.8087711000000004</v>
      </c>
      <c r="T37" s="6">
        <f t="shared" si="5"/>
        <v>-14.733369</v>
      </c>
      <c r="U37" s="20"/>
    </row>
    <row r="38" spans="2:21" x14ac:dyDescent="0.25">
      <c r="B38">
        <v>8634260000</v>
      </c>
      <c r="C38">
        <v>-6.1260319000000001</v>
      </c>
      <c r="D38">
        <v>-8.7928905000000004</v>
      </c>
      <c r="G38" s="20"/>
      <c r="H38" s="6">
        <f t="shared" si="0"/>
        <v>9.2589600000000001</v>
      </c>
      <c r="I38" s="6">
        <f t="shared" si="1"/>
        <v>-6.0106796999999998</v>
      </c>
      <c r="J38" s="6">
        <f t="shared" si="2"/>
        <v>-9.8794793999999992</v>
      </c>
      <c r="L38">
        <v>8634260000</v>
      </c>
      <c r="M38">
        <v>-7.8601766</v>
      </c>
      <c r="N38">
        <v>-14.396914000000001</v>
      </c>
      <c r="Q38" s="20"/>
      <c r="R38" s="6">
        <f t="shared" si="3"/>
        <v>9.2589600000000001</v>
      </c>
      <c r="S38" s="6">
        <f t="shared" si="4"/>
        <v>-7.8324379999999998</v>
      </c>
      <c r="T38" s="6">
        <f t="shared" si="5"/>
        <v>-14.86214</v>
      </c>
      <c r="U38" s="20"/>
    </row>
    <row r="39" spans="2:21" x14ac:dyDescent="0.25">
      <c r="B39">
        <v>8759200000</v>
      </c>
      <c r="C39">
        <v>-6.1114616000000002</v>
      </c>
      <c r="D39">
        <v>-9.1076069000000004</v>
      </c>
      <c r="G39" s="20"/>
      <c r="H39" s="6">
        <f t="shared" si="0"/>
        <v>9.3839000000000006</v>
      </c>
      <c r="I39" s="6">
        <f t="shared" si="1"/>
        <v>-5.9805555000000004</v>
      </c>
      <c r="J39" s="6">
        <f t="shared" si="2"/>
        <v>-10.116768</v>
      </c>
      <c r="L39">
        <v>8759200000</v>
      </c>
      <c r="M39">
        <v>-7.8538294000000004</v>
      </c>
      <c r="N39">
        <v>-14.676723000000001</v>
      </c>
      <c r="Q39" s="20"/>
      <c r="R39" s="6">
        <f t="shared" si="3"/>
        <v>9.3839000000000006</v>
      </c>
      <c r="S39" s="6">
        <f t="shared" si="4"/>
        <v>-7.8377295</v>
      </c>
      <c r="T39" s="6">
        <f t="shared" si="5"/>
        <v>-14.987811000000001</v>
      </c>
      <c r="U39" s="20"/>
    </row>
    <row r="40" spans="2:21" x14ac:dyDescent="0.25">
      <c r="B40">
        <v>8884140000</v>
      </c>
      <c r="C40">
        <v>-6.0914507000000002</v>
      </c>
      <c r="D40">
        <v>-9.3684454000000006</v>
      </c>
      <c r="G40" s="20"/>
      <c r="H40" s="6">
        <f t="shared" si="0"/>
        <v>9.5088399999999993</v>
      </c>
      <c r="I40" s="6">
        <f t="shared" si="1"/>
        <v>-5.9644956999999996</v>
      </c>
      <c r="J40" s="6">
        <f t="shared" si="2"/>
        <v>-10.142312</v>
      </c>
      <c r="L40">
        <v>8884140000</v>
      </c>
      <c r="M40">
        <v>-7.8572407000000002</v>
      </c>
      <c r="N40">
        <v>-14.888992999999999</v>
      </c>
      <c r="Q40" s="20"/>
      <c r="R40" s="6">
        <f t="shared" si="3"/>
        <v>9.5088399999999993</v>
      </c>
      <c r="S40" s="6">
        <f t="shared" si="4"/>
        <v>-7.8398361000000003</v>
      </c>
      <c r="T40" s="6">
        <f t="shared" si="5"/>
        <v>-14.79683</v>
      </c>
      <c r="U40" s="20"/>
    </row>
    <row r="41" spans="2:21" x14ac:dyDescent="0.25">
      <c r="B41">
        <v>9009080000</v>
      </c>
      <c r="C41">
        <v>-6.0251941999999996</v>
      </c>
      <c r="D41">
        <v>-9.3742266000000001</v>
      </c>
      <c r="G41" s="20"/>
      <c r="H41" s="6">
        <f t="shared" si="0"/>
        <v>9.6337799999999998</v>
      </c>
      <c r="I41" s="6">
        <f t="shared" si="1"/>
        <v>-5.9946342000000001</v>
      </c>
      <c r="J41" s="6">
        <f t="shared" si="2"/>
        <v>-10.099397</v>
      </c>
      <c r="L41">
        <v>9009080000</v>
      </c>
      <c r="M41">
        <v>-7.8146348000000003</v>
      </c>
      <c r="N41">
        <v>-14.694656</v>
      </c>
      <c r="Q41" s="20"/>
      <c r="R41" s="6">
        <f t="shared" si="3"/>
        <v>9.6337799999999998</v>
      </c>
      <c r="S41" s="6">
        <f t="shared" si="4"/>
        <v>-7.8999952999999996</v>
      </c>
      <c r="T41" s="6">
        <f t="shared" si="5"/>
        <v>-14.538332</v>
      </c>
      <c r="U41" s="20"/>
    </row>
    <row r="42" spans="2:21" x14ac:dyDescent="0.25">
      <c r="B42">
        <v>9134020000</v>
      </c>
      <c r="C42">
        <v>-6.0112033</v>
      </c>
      <c r="D42">
        <v>-9.5987234000000008</v>
      </c>
      <c r="G42" s="20"/>
      <c r="H42" s="6">
        <f t="shared" si="0"/>
        <v>9.7587200000000003</v>
      </c>
      <c r="I42" s="6">
        <f t="shared" si="1"/>
        <v>-5.9972262000000001</v>
      </c>
      <c r="J42" s="6">
        <f t="shared" si="2"/>
        <v>-10.15043</v>
      </c>
      <c r="L42">
        <v>9134020000</v>
      </c>
      <c r="M42">
        <v>-7.8087711000000004</v>
      </c>
      <c r="N42">
        <v>-14.733369</v>
      </c>
      <c r="Q42" s="20"/>
      <c r="R42" s="6">
        <f t="shared" si="3"/>
        <v>9.7587200000000003</v>
      </c>
      <c r="S42" s="6">
        <f t="shared" si="4"/>
        <v>-7.9328374999999998</v>
      </c>
      <c r="T42" s="6">
        <f t="shared" si="5"/>
        <v>-14.401268</v>
      </c>
      <c r="U42" s="20"/>
    </row>
    <row r="43" spans="2:21" x14ac:dyDescent="0.25">
      <c r="B43">
        <v>9258960000</v>
      </c>
      <c r="C43">
        <v>-6.0106796999999998</v>
      </c>
      <c r="D43">
        <v>-9.8794793999999992</v>
      </c>
      <c r="G43" s="20"/>
      <c r="H43" s="6">
        <f t="shared" si="0"/>
        <v>9.8836600000000008</v>
      </c>
      <c r="I43" s="6">
        <f t="shared" si="1"/>
        <v>-5.9869694999999998</v>
      </c>
      <c r="J43" s="6">
        <f t="shared" si="2"/>
        <v>-10.321567999999999</v>
      </c>
      <c r="L43">
        <v>9258960000</v>
      </c>
      <c r="M43">
        <v>-7.8324379999999998</v>
      </c>
      <c r="N43">
        <v>-14.86214</v>
      </c>
      <c r="Q43" s="20"/>
      <c r="R43" s="6">
        <f t="shared" si="3"/>
        <v>9.8836600000000008</v>
      </c>
      <c r="S43" s="6">
        <f t="shared" si="4"/>
        <v>-7.9450059</v>
      </c>
      <c r="T43" s="6">
        <f t="shared" si="5"/>
        <v>-14.452232</v>
      </c>
      <c r="U43" s="20"/>
    </row>
    <row r="44" spans="2:21" x14ac:dyDescent="0.25">
      <c r="B44">
        <v>9383900000</v>
      </c>
      <c r="C44">
        <v>-5.9805555000000004</v>
      </c>
      <c r="D44">
        <v>-10.116768</v>
      </c>
      <c r="G44" s="20"/>
      <c r="H44" s="6">
        <f t="shared" si="0"/>
        <v>10.008599999999999</v>
      </c>
      <c r="I44" s="6">
        <f t="shared" si="1"/>
        <v>-6.0133390000000002</v>
      </c>
      <c r="J44" s="6">
        <f t="shared" si="2"/>
        <v>-10.671844</v>
      </c>
      <c r="L44">
        <v>9383900000</v>
      </c>
      <c r="M44">
        <v>-7.8377295</v>
      </c>
      <c r="N44">
        <v>-14.987811000000001</v>
      </c>
      <c r="Q44" s="20"/>
      <c r="R44" s="6">
        <f t="shared" si="3"/>
        <v>10.008599999999999</v>
      </c>
      <c r="S44" s="6">
        <f t="shared" si="4"/>
        <v>-7.9852090000000002</v>
      </c>
      <c r="T44" s="6">
        <f t="shared" si="5"/>
        <v>-14.666601999999999</v>
      </c>
      <c r="U44" s="20"/>
    </row>
    <row r="45" spans="2:21" x14ac:dyDescent="0.25">
      <c r="B45">
        <v>9508840000</v>
      </c>
      <c r="C45">
        <v>-5.9644956999999996</v>
      </c>
      <c r="D45">
        <v>-10.142312</v>
      </c>
      <c r="G45" s="20"/>
      <c r="H45" s="6">
        <f t="shared" si="0"/>
        <v>10.13354</v>
      </c>
      <c r="I45" s="6">
        <f t="shared" si="1"/>
        <v>-6.0282454000000003</v>
      </c>
      <c r="J45" s="6">
        <f t="shared" si="2"/>
        <v>-10.894712999999999</v>
      </c>
      <c r="L45">
        <v>9508840000</v>
      </c>
      <c r="M45">
        <v>-7.8398361000000003</v>
      </c>
      <c r="N45">
        <v>-14.79683</v>
      </c>
      <c r="Q45" s="20"/>
      <c r="R45" s="6">
        <f t="shared" si="3"/>
        <v>10.13354</v>
      </c>
      <c r="S45" s="6">
        <f t="shared" si="4"/>
        <v>-8.0187626000000005</v>
      </c>
      <c r="T45" s="6">
        <f t="shared" si="5"/>
        <v>-14.697295</v>
      </c>
      <c r="U45" s="20"/>
    </row>
    <row r="46" spans="2:21" x14ac:dyDescent="0.25">
      <c r="B46">
        <v>9633780000</v>
      </c>
      <c r="C46">
        <v>-5.9946342000000001</v>
      </c>
      <c r="D46">
        <v>-10.099397</v>
      </c>
      <c r="G46" s="20"/>
      <c r="H46" s="6">
        <f t="shared" si="0"/>
        <v>10.25848</v>
      </c>
      <c r="I46" s="6">
        <f t="shared" si="1"/>
        <v>-6.0413404000000002</v>
      </c>
      <c r="J46" s="6">
        <f t="shared" si="2"/>
        <v>-10.970966000000001</v>
      </c>
      <c r="L46">
        <v>9633780000</v>
      </c>
      <c r="M46">
        <v>-7.8999952999999996</v>
      </c>
      <c r="N46">
        <v>-14.538332</v>
      </c>
      <c r="Q46" s="20"/>
      <c r="R46" s="6">
        <f t="shared" si="3"/>
        <v>10.25848</v>
      </c>
      <c r="S46" s="6">
        <f t="shared" si="4"/>
        <v>-8.0429773000000004</v>
      </c>
      <c r="T46" s="6">
        <f t="shared" si="5"/>
        <v>-14.547510000000001</v>
      </c>
      <c r="U46" s="20"/>
    </row>
    <row r="47" spans="2:21" x14ac:dyDescent="0.25">
      <c r="B47">
        <v>9758720000</v>
      </c>
      <c r="C47">
        <v>-5.9972262000000001</v>
      </c>
      <c r="D47">
        <v>-10.15043</v>
      </c>
      <c r="G47" s="20"/>
      <c r="H47" s="6">
        <f t="shared" si="0"/>
        <v>10.383419999999999</v>
      </c>
      <c r="I47" s="6">
        <f t="shared" si="1"/>
        <v>-6.0647596999999998</v>
      </c>
      <c r="J47" s="6">
        <f t="shared" si="2"/>
        <v>-10.922186999999999</v>
      </c>
      <c r="L47">
        <v>9758720000</v>
      </c>
      <c r="M47">
        <v>-7.9328374999999998</v>
      </c>
      <c r="N47">
        <v>-14.401268</v>
      </c>
      <c r="Q47" s="20"/>
      <c r="R47" s="6">
        <f t="shared" si="3"/>
        <v>10.383419999999999</v>
      </c>
      <c r="S47" s="6">
        <f t="shared" si="4"/>
        <v>-8.0753936999999993</v>
      </c>
      <c r="T47" s="6">
        <f t="shared" si="5"/>
        <v>-14.235941</v>
      </c>
      <c r="U47" s="20"/>
    </row>
    <row r="48" spans="2:21" x14ac:dyDescent="0.25">
      <c r="B48">
        <v>9883660000</v>
      </c>
      <c r="C48">
        <v>-5.9869694999999998</v>
      </c>
      <c r="D48">
        <v>-10.321567999999999</v>
      </c>
      <c r="G48" s="20"/>
      <c r="H48" s="6">
        <f t="shared" si="0"/>
        <v>10.50836</v>
      </c>
      <c r="I48" s="6">
        <f t="shared" si="1"/>
        <v>-6.0944905</v>
      </c>
      <c r="J48" s="6">
        <f t="shared" si="2"/>
        <v>-11.226295</v>
      </c>
      <c r="L48">
        <v>9883660000</v>
      </c>
      <c r="M48">
        <v>-7.9450059</v>
      </c>
      <c r="N48">
        <v>-14.452232</v>
      </c>
      <c r="Q48" s="20"/>
      <c r="R48" s="6">
        <f t="shared" si="3"/>
        <v>10.50836</v>
      </c>
      <c r="S48" s="6">
        <f t="shared" si="4"/>
        <v>-8.1094732</v>
      </c>
      <c r="T48" s="6">
        <f t="shared" si="5"/>
        <v>-14.365672</v>
      </c>
      <c r="U48" s="20"/>
    </row>
    <row r="49" spans="2:21" x14ac:dyDescent="0.25">
      <c r="B49">
        <v>10008600000</v>
      </c>
      <c r="C49">
        <v>-6.0133390000000002</v>
      </c>
      <c r="D49">
        <v>-10.671844</v>
      </c>
      <c r="G49" s="20"/>
      <c r="H49" s="6">
        <f t="shared" si="0"/>
        <v>10.6333</v>
      </c>
      <c r="I49" s="6">
        <f t="shared" si="1"/>
        <v>-6.0992078999999997</v>
      </c>
      <c r="J49" s="6">
        <f t="shared" si="2"/>
        <v>-11.515324</v>
      </c>
      <c r="L49">
        <v>10008600000</v>
      </c>
      <c r="M49">
        <v>-7.9852090000000002</v>
      </c>
      <c r="N49">
        <v>-14.666601999999999</v>
      </c>
      <c r="Q49" s="20"/>
      <c r="R49" s="6">
        <f t="shared" si="3"/>
        <v>10.6333</v>
      </c>
      <c r="S49" s="6">
        <f t="shared" si="4"/>
        <v>-8.1267262000000002</v>
      </c>
      <c r="T49" s="6">
        <f t="shared" si="5"/>
        <v>-14.472434</v>
      </c>
      <c r="U49" s="20"/>
    </row>
    <row r="50" spans="2:21" x14ac:dyDescent="0.25">
      <c r="B50">
        <v>10133540000</v>
      </c>
      <c r="C50">
        <v>-6.0282454000000003</v>
      </c>
      <c r="D50">
        <v>-10.894712999999999</v>
      </c>
      <c r="G50" s="20"/>
      <c r="H50" s="6">
        <f t="shared" si="0"/>
        <v>10.758240000000001</v>
      </c>
      <c r="I50" s="6">
        <f t="shared" si="1"/>
        <v>-6.1337818999999998</v>
      </c>
      <c r="J50" s="6">
        <f t="shared" si="2"/>
        <v>-11.903022999999999</v>
      </c>
      <c r="L50">
        <v>10133540000</v>
      </c>
      <c r="M50">
        <v>-8.0187626000000005</v>
      </c>
      <c r="N50">
        <v>-14.697295</v>
      </c>
      <c r="Q50" s="20"/>
      <c r="R50" s="6">
        <f t="shared" si="3"/>
        <v>10.758240000000001</v>
      </c>
      <c r="S50" s="6">
        <f t="shared" si="4"/>
        <v>-8.1704302000000002</v>
      </c>
      <c r="T50" s="6">
        <f t="shared" si="5"/>
        <v>-14.675917</v>
      </c>
      <c r="U50" s="20"/>
    </row>
    <row r="51" spans="2:21" x14ac:dyDescent="0.25">
      <c r="B51">
        <v>10258480000</v>
      </c>
      <c r="C51">
        <v>-6.0413404000000002</v>
      </c>
      <c r="D51">
        <v>-10.970966000000001</v>
      </c>
      <c r="G51" s="20"/>
      <c r="H51" s="6">
        <f t="shared" si="0"/>
        <v>10.883179999999999</v>
      </c>
      <c r="I51" s="6">
        <f t="shared" si="1"/>
        <v>-6.1584925999999998</v>
      </c>
      <c r="J51" s="6">
        <f t="shared" si="2"/>
        <v>-12.056362999999999</v>
      </c>
      <c r="L51">
        <v>10258480000</v>
      </c>
      <c r="M51">
        <v>-8.0429773000000004</v>
      </c>
      <c r="N51">
        <v>-14.547510000000001</v>
      </c>
      <c r="Q51" s="20"/>
      <c r="R51" s="6">
        <f t="shared" si="3"/>
        <v>10.883179999999999</v>
      </c>
      <c r="S51" s="6">
        <f t="shared" si="4"/>
        <v>-8.2007922999999998</v>
      </c>
      <c r="T51" s="6">
        <f t="shared" si="5"/>
        <v>-14.579328</v>
      </c>
      <c r="U51" s="20"/>
    </row>
    <row r="52" spans="2:21" x14ac:dyDescent="0.25">
      <c r="B52">
        <v>10383420000</v>
      </c>
      <c r="C52">
        <v>-6.0647596999999998</v>
      </c>
      <c r="D52">
        <v>-10.922186999999999</v>
      </c>
      <c r="G52" s="20"/>
      <c r="H52" s="6">
        <f t="shared" si="0"/>
        <v>11.00812</v>
      </c>
      <c r="I52" s="6">
        <f t="shared" si="1"/>
        <v>-6.1733092999999997</v>
      </c>
      <c r="J52" s="6">
        <f t="shared" si="2"/>
        <v>-12.295659000000001</v>
      </c>
      <c r="L52">
        <v>10383420000</v>
      </c>
      <c r="M52">
        <v>-8.0753936999999993</v>
      </c>
      <c r="N52">
        <v>-14.235941</v>
      </c>
      <c r="Q52" s="20"/>
      <c r="R52" s="6">
        <f t="shared" si="3"/>
        <v>11.00812</v>
      </c>
      <c r="S52" s="6">
        <f t="shared" si="4"/>
        <v>-8.2251139000000002</v>
      </c>
      <c r="T52" s="6">
        <f t="shared" si="5"/>
        <v>-14.551479</v>
      </c>
      <c r="U52" s="20"/>
    </row>
    <row r="53" spans="2:21" x14ac:dyDescent="0.25">
      <c r="B53">
        <v>10508360000</v>
      </c>
      <c r="C53">
        <v>-6.0944905</v>
      </c>
      <c r="D53">
        <v>-11.226295</v>
      </c>
      <c r="G53" s="20"/>
      <c r="H53" s="6">
        <f t="shared" si="0"/>
        <v>11.13306</v>
      </c>
      <c r="I53" s="6">
        <f t="shared" si="1"/>
        <v>-6.1926141000000001</v>
      </c>
      <c r="J53" s="6">
        <f t="shared" si="2"/>
        <v>-13.031458000000001</v>
      </c>
      <c r="L53">
        <v>10508360000</v>
      </c>
      <c r="M53">
        <v>-8.1094732</v>
      </c>
      <c r="N53">
        <v>-14.365672</v>
      </c>
      <c r="Q53" s="20"/>
      <c r="R53" s="6">
        <f t="shared" si="3"/>
        <v>11.13306</v>
      </c>
      <c r="S53" s="6">
        <f t="shared" si="4"/>
        <v>-8.2566556999999996</v>
      </c>
      <c r="T53" s="6">
        <f t="shared" si="5"/>
        <v>-14.89494</v>
      </c>
      <c r="U53" s="20"/>
    </row>
    <row r="54" spans="2:21" x14ac:dyDescent="0.25">
      <c r="B54">
        <v>10633300000</v>
      </c>
      <c r="C54">
        <v>-6.0992078999999997</v>
      </c>
      <c r="D54">
        <v>-11.515324</v>
      </c>
      <c r="G54" s="20"/>
      <c r="H54" s="6">
        <f t="shared" si="0"/>
        <v>11.257999999999999</v>
      </c>
      <c r="I54" s="6">
        <f t="shared" si="1"/>
        <v>-6.2136807000000003</v>
      </c>
      <c r="J54" s="6">
        <f t="shared" si="2"/>
        <v>-13.965320999999999</v>
      </c>
      <c r="L54">
        <v>10633300000</v>
      </c>
      <c r="M54">
        <v>-8.1267262000000002</v>
      </c>
      <c r="N54">
        <v>-14.472434</v>
      </c>
      <c r="Q54" s="20"/>
      <c r="R54" s="6">
        <f t="shared" si="3"/>
        <v>11.257999999999999</v>
      </c>
      <c r="S54" s="6">
        <f t="shared" si="4"/>
        <v>-8.2795600999999994</v>
      </c>
      <c r="T54" s="6">
        <f t="shared" si="5"/>
        <v>-15.417381000000001</v>
      </c>
      <c r="U54" s="20"/>
    </row>
    <row r="55" spans="2:21" x14ac:dyDescent="0.25">
      <c r="B55">
        <v>10758240000</v>
      </c>
      <c r="C55">
        <v>-6.1337818999999998</v>
      </c>
      <c r="D55">
        <v>-11.903022999999999</v>
      </c>
      <c r="H55" s="6">
        <f t="shared" si="0"/>
        <v>11.38294</v>
      </c>
      <c r="I55" s="6">
        <f t="shared" si="1"/>
        <v>-6.2314515000000004</v>
      </c>
      <c r="J55" s="6">
        <f t="shared" si="2"/>
        <v>-15.172905999999999</v>
      </c>
      <c r="L55">
        <v>10758240000</v>
      </c>
      <c r="M55">
        <v>-8.1704302000000002</v>
      </c>
      <c r="N55">
        <v>-14.675917</v>
      </c>
      <c r="R55" s="6">
        <f t="shared" si="3"/>
        <v>11.38294</v>
      </c>
      <c r="S55" s="6">
        <f t="shared" si="4"/>
        <v>-8.2733811999999993</v>
      </c>
      <c r="T55" s="6">
        <f t="shared" si="5"/>
        <v>-16.144226</v>
      </c>
    </row>
    <row r="56" spans="2:21" x14ac:dyDescent="0.25">
      <c r="B56">
        <v>10883180000</v>
      </c>
      <c r="C56">
        <v>-6.1584925999999998</v>
      </c>
      <c r="D56">
        <v>-12.056362999999999</v>
      </c>
      <c r="H56" s="6">
        <f t="shared" si="0"/>
        <v>11.50788</v>
      </c>
      <c r="I56" s="6">
        <f t="shared" si="1"/>
        <v>-6.2514972999999996</v>
      </c>
      <c r="J56" s="6">
        <f t="shared" si="2"/>
        <v>-16.066134999999999</v>
      </c>
      <c r="L56">
        <v>10883180000</v>
      </c>
      <c r="M56">
        <v>-8.2007922999999998</v>
      </c>
      <c r="N56">
        <v>-14.579328</v>
      </c>
      <c r="R56" s="6">
        <f t="shared" si="3"/>
        <v>11.50788</v>
      </c>
      <c r="S56" s="6">
        <f t="shared" si="4"/>
        <v>-8.2672653</v>
      </c>
      <c r="T56" s="6">
        <f t="shared" si="5"/>
        <v>-16.540061999999999</v>
      </c>
    </row>
    <row r="57" spans="2:21" x14ac:dyDescent="0.25">
      <c r="B57">
        <v>11008120000</v>
      </c>
      <c r="C57">
        <v>-6.1733092999999997</v>
      </c>
      <c r="D57">
        <v>-12.295659000000001</v>
      </c>
      <c r="H57" s="6">
        <f t="shared" si="0"/>
        <v>11.632820000000001</v>
      </c>
      <c r="I57" s="6">
        <f t="shared" si="1"/>
        <v>-6.2683201000000004</v>
      </c>
      <c r="J57" s="6">
        <f t="shared" si="2"/>
        <v>-17.012941000000001</v>
      </c>
      <c r="L57">
        <v>11008120000</v>
      </c>
      <c r="M57">
        <v>-8.2251139000000002</v>
      </c>
      <c r="N57">
        <v>-14.551479</v>
      </c>
      <c r="R57" s="6">
        <f t="shared" si="3"/>
        <v>11.632820000000001</v>
      </c>
      <c r="S57" s="6">
        <f t="shared" si="4"/>
        <v>-8.2618752000000004</v>
      </c>
      <c r="T57" s="6">
        <f t="shared" si="5"/>
        <v>-16.923287999999999</v>
      </c>
    </row>
    <row r="58" spans="2:21" x14ac:dyDescent="0.25">
      <c r="B58">
        <v>11133060000</v>
      </c>
      <c r="C58">
        <v>-6.1926141000000001</v>
      </c>
      <c r="D58">
        <v>-13.031458000000001</v>
      </c>
      <c r="H58" s="6">
        <f t="shared" si="0"/>
        <v>11.757759999999999</v>
      </c>
      <c r="I58" s="6">
        <f t="shared" si="1"/>
        <v>-6.2757668000000004</v>
      </c>
      <c r="J58" s="6">
        <f t="shared" si="2"/>
        <v>-18.607430000000001</v>
      </c>
      <c r="L58">
        <v>11133060000</v>
      </c>
      <c r="M58">
        <v>-8.2566556999999996</v>
      </c>
      <c r="N58">
        <v>-14.89494</v>
      </c>
      <c r="R58" s="6">
        <f t="shared" si="3"/>
        <v>11.757759999999999</v>
      </c>
      <c r="S58" s="6">
        <f t="shared" si="4"/>
        <v>-8.2606210999999998</v>
      </c>
      <c r="T58" s="6">
        <f t="shared" si="5"/>
        <v>-17.768127</v>
      </c>
    </row>
    <row r="59" spans="2:21" x14ac:dyDescent="0.25">
      <c r="B59">
        <v>11258000000</v>
      </c>
      <c r="C59">
        <v>-6.2136807000000003</v>
      </c>
      <c r="D59">
        <v>-13.965320999999999</v>
      </c>
      <c r="H59" s="6">
        <f t="shared" si="0"/>
        <v>11.8827</v>
      </c>
      <c r="I59" s="6">
        <f t="shared" si="1"/>
        <v>-6.2802018999999998</v>
      </c>
      <c r="J59" s="6">
        <f t="shared" si="2"/>
        <v>-20.281918999999998</v>
      </c>
      <c r="L59">
        <v>11258000000</v>
      </c>
      <c r="M59">
        <v>-8.2795600999999994</v>
      </c>
      <c r="N59">
        <v>-15.417381000000001</v>
      </c>
      <c r="R59" s="6">
        <f t="shared" si="3"/>
        <v>11.8827</v>
      </c>
      <c r="S59" s="6">
        <f t="shared" si="4"/>
        <v>-8.2765217</v>
      </c>
      <c r="T59" s="6">
        <f t="shared" si="5"/>
        <v>-18.860545999999999</v>
      </c>
    </row>
    <row r="60" spans="2:21" x14ac:dyDescent="0.25">
      <c r="B60">
        <v>11382940000</v>
      </c>
      <c r="C60">
        <v>-6.2314515000000004</v>
      </c>
      <c r="D60">
        <v>-15.172905999999999</v>
      </c>
      <c r="H60" s="6">
        <f t="shared" si="0"/>
        <v>12.00764</v>
      </c>
      <c r="I60" s="6">
        <f t="shared" si="1"/>
        <v>-6.2758688999999999</v>
      </c>
      <c r="J60" s="6">
        <f t="shared" si="2"/>
        <v>-21.808281000000001</v>
      </c>
      <c r="L60">
        <v>11382940000</v>
      </c>
      <c r="M60">
        <v>-8.2733811999999993</v>
      </c>
      <c r="N60">
        <v>-16.144226</v>
      </c>
      <c r="R60" s="6">
        <f t="shared" si="3"/>
        <v>12.00764</v>
      </c>
      <c r="S60" s="6">
        <f t="shared" si="4"/>
        <v>-8.3017397000000006</v>
      </c>
      <c r="T60" s="6">
        <f t="shared" si="5"/>
        <v>-20.057404999999999</v>
      </c>
    </row>
    <row r="61" spans="2:21" x14ac:dyDescent="0.25">
      <c r="B61">
        <v>11507880000</v>
      </c>
      <c r="C61">
        <v>-6.2514972999999996</v>
      </c>
      <c r="D61">
        <v>-16.066134999999999</v>
      </c>
      <c r="H61" s="6">
        <f t="shared" si="0"/>
        <v>12.132580000000001</v>
      </c>
      <c r="I61" s="6">
        <f t="shared" si="1"/>
        <v>-6.2685456000000004</v>
      </c>
      <c r="J61" s="6">
        <f t="shared" si="2"/>
        <v>-22.442816000000001</v>
      </c>
      <c r="L61">
        <v>11507880000</v>
      </c>
      <c r="M61">
        <v>-8.2672653</v>
      </c>
      <c r="N61">
        <v>-16.540061999999999</v>
      </c>
      <c r="R61" s="6">
        <f t="shared" si="3"/>
        <v>12.132580000000001</v>
      </c>
      <c r="S61" s="6">
        <f t="shared" si="4"/>
        <v>-8.3251332999999992</v>
      </c>
      <c r="T61" s="6">
        <f t="shared" si="5"/>
        <v>-20.642422</v>
      </c>
    </row>
    <row r="62" spans="2:21" x14ac:dyDescent="0.25">
      <c r="B62">
        <v>11632820000</v>
      </c>
      <c r="C62">
        <v>-6.2683201000000004</v>
      </c>
      <c r="D62">
        <v>-17.012941000000001</v>
      </c>
      <c r="H62" s="6">
        <f t="shared" si="0"/>
        <v>12.25752</v>
      </c>
      <c r="I62" s="6">
        <f t="shared" si="1"/>
        <v>-6.2669806000000001</v>
      </c>
      <c r="J62" s="6">
        <f t="shared" si="2"/>
        <v>-22.849653</v>
      </c>
      <c r="L62">
        <v>11632820000</v>
      </c>
      <c r="M62">
        <v>-8.2618752000000004</v>
      </c>
      <c r="N62">
        <v>-16.923287999999999</v>
      </c>
      <c r="R62" s="6">
        <f t="shared" si="3"/>
        <v>12.25752</v>
      </c>
      <c r="S62" s="6">
        <f t="shared" si="4"/>
        <v>-8.3465527999999996</v>
      </c>
      <c r="T62" s="6">
        <f t="shared" si="5"/>
        <v>-21.245208999999999</v>
      </c>
    </row>
    <row r="63" spans="2:21" x14ac:dyDescent="0.25">
      <c r="B63">
        <v>11757760000</v>
      </c>
      <c r="C63">
        <v>-6.2757668000000004</v>
      </c>
      <c r="D63">
        <v>-18.607430000000001</v>
      </c>
      <c r="H63" s="6">
        <f t="shared" si="0"/>
        <v>12.38246</v>
      </c>
      <c r="I63" s="6">
        <f t="shared" si="1"/>
        <v>-6.2749347999999996</v>
      </c>
      <c r="J63" s="6">
        <f t="shared" si="2"/>
        <v>-23.793645999999999</v>
      </c>
      <c r="L63">
        <v>11757760000</v>
      </c>
      <c r="M63">
        <v>-8.2606210999999998</v>
      </c>
      <c r="N63">
        <v>-17.768127</v>
      </c>
      <c r="R63" s="6">
        <f t="shared" si="3"/>
        <v>12.38246</v>
      </c>
      <c r="S63" s="6">
        <f t="shared" si="4"/>
        <v>-8.3637362</v>
      </c>
      <c r="T63" s="6">
        <f t="shared" si="5"/>
        <v>-22.289366000000001</v>
      </c>
    </row>
    <row r="64" spans="2:21" x14ac:dyDescent="0.25">
      <c r="B64">
        <v>11882700000</v>
      </c>
      <c r="C64">
        <v>-6.2802018999999998</v>
      </c>
      <c r="D64">
        <v>-20.281918999999998</v>
      </c>
      <c r="H64" s="6">
        <f t="shared" si="0"/>
        <v>12.507400000000001</v>
      </c>
      <c r="I64" s="6">
        <f t="shared" si="1"/>
        <v>-6.2890229</v>
      </c>
      <c r="J64" s="6">
        <f t="shared" si="2"/>
        <v>-26.983357999999999</v>
      </c>
      <c r="L64">
        <v>11882700000</v>
      </c>
      <c r="M64">
        <v>-8.2765217</v>
      </c>
      <c r="N64">
        <v>-18.860545999999999</v>
      </c>
      <c r="R64" s="6">
        <f t="shared" si="3"/>
        <v>12.507400000000001</v>
      </c>
      <c r="S64" s="6">
        <f t="shared" si="4"/>
        <v>-8.3895788000000007</v>
      </c>
      <c r="T64" s="6">
        <f t="shared" si="5"/>
        <v>-23.860410999999999</v>
      </c>
    </row>
    <row r="65" spans="2:20" x14ac:dyDescent="0.25">
      <c r="B65">
        <v>12007640000</v>
      </c>
      <c r="C65">
        <v>-6.2758688999999999</v>
      </c>
      <c r="D65">
        <v>-21.808281000000001</v>
      </c>
      <c r="H65" s="6">
        <f t="shared" si="0"/>
        <v>12.632339999999999</v>
      </c>
      <c r="I65" s="6">
        <f t="shared" si="1"/>
        <v>-6.2866343999999996</v>
      </c>
      <c r="J65" s="6">
        <f t="shared" si="2"/>
        <v>-33.244464999999998</v>
      </c>
      <c r="L65">
        <v>12007640000</v>
      </c>
      <c r="M65">
        <v>-8.3017397000000006</v>
      </c>
      <c r="N65">
        <v>-20.057404999999999</v>
      </c>
      <c r="R65" s="6">
        <f t="shared" si="3"/>
        <v>12.632339999999999</v>
      </c>
      <c r="S65" s="6">
        <f t="shared" si="4"/>
        <v>-8.4068480000000001</v>
      </c>
      <c r="T65" s="6">
        <f t="shared" si="5"/>
        <v>-25.66535</v>
      </c>
    </row>
    <row r="66" spans="2:20" x14ac:dyDescent="0.25">
      <c r="B66">
        <v>12132580000</v>
      </c>
      <c r="C66">
        <v>-6.2685456000000004</v>
      </c>
      <c r="D66">
        <v>-22.442816000000001</v>
      </c>
      <c r="H66" s="6">
        <f t="shared" si="0"/>
        <v>12.75728</v>
      </c>
      <c r="I66" s="6">
        <f t="shared" si="1"/>
        <v>-6.2758593999999999</v>
      </c>
      <c r="J66" s="6">
        <f t="shared" si="2"/>
        <v>-36.815902999999999</v>
      </c>
      <c r="L66">
        <v>12132580000</v>
      </c>
      <c r="M66">
        <v>-8.3251332999999992</v>
      </c>
      <c r="N66">
        <v>-20.642422</v>
      </c>
      <c r="R66" s="6">
        <f t="shared" si="3"/>
        <v>12.75728</v>
      </c>
      <c r="S66" s="6">
        <f t="shared" si="4"/>
        <v>-8.4175673</v>
      </c>
      <c r="T66" s="6">
        <f t="shared" si="5"/>
        <v>-26.867788000000001</v>
      </c>
    </row>
    <row r="67" spans="2:20" x14ac:dyDescent="0.25">
      <c r="B67">
        <v>12257520000</v>
      </c>
      <c r="C67">
        <v>-6.2669806000000001</v>
      </c>
      <c r="D67">
        <v>-22.849653</v>
      </c>
      <c r="H67" s="6">
        <f t="shared" si="0"/>
        <v>12.88222</v>
      </c>
      <c r="I67" s="6">
        <f t="shared" si="1"/>
        <v>-6.2887578</v>
      </c>
      <c r="J67" s="6">
        <f t="shared" si="2"/>
        <v>-36.023524999999999</v>
      </c>
      <c r="L67">
        <v>12257520000</v>
      </c>
      <c r="M67">
        <v>-8.3465527999999996</v>
      </c>
      <c r="N67">
        <v>-21.245208999999999</v>
      </c>
      <c r="R67" s="6">
        <f t="shared" si="3"/>
        <v>12.88222</v>
      </c>
      <c r="S67" s="6">
        <f t="shared" si="4"/>
        <v>-8.4508238000000002</v>
      </c>
      <c r="T67" s="6">
        <f t="shared" si="5"/>
        <v>-27.72813</v>
      </c>
    </row>
    <row r="68" spans="2:20" x14ac:dyDescent="0.25">
      <c r="B68">
        <v>12382460000</v>
      </c>
      <c r="C68">
        <v>-6.2749347999999996</v>
      </c>
      <c r="D68">
        <v>-23.793645999999999</v>
      </c>
      <c r="H68" s="6">
        <f t="shared" ref="H68:H131" si="6">B73/1000000000</f>
        <v>13.007160000000001</v>
      </c>
      <c r="I68" s="6">
        <f t="shared" ref="I68:I131" si="7">C73</f>
        <v>-6.2832875000000001</v>
      </c>
      <c r="J68" s="6">
        <f t="shared" ref="J68:J131" si="8">D73</f>
        <v>-31.013390999999999</v>
      </c>
      <c r="L68">
        <v>12382460000</v>
      </c>
      <c r="M68">
        <v>-8.3637362</v>
      </c>
      <c r="N68">
        <v>-22.289366000000001</v>
      </c>
      <c r="R68" s="6">
        <f t="shared" ref="R68:R131" si="9">L73/1000000000</f>
        <v>13.007160000000001</v>
      </c>
      <c r="S68" s="6">
        <f t="shared" ref="S68:S131" si="10">M73</f>
        <v>-8.4553508999999991</v>
      </c>
      <c r="T68" s="6">
        <f t="shared" ref="T68:T131" si="11">N73</f>
        <v>-29.202950999999999</v>
      </c>
    </row>
    <row r="69" spans="2:20" x14ac:dyDescent="0.25">
      <c r="B69">
        <v>12507400000</v>
      </c>
      <c r="C69">
        <v>-6.2890229</v>
      </c>
      <c r="D69">
        <v>-26.983357999999999</v>
      </c>
      <c r="H69" s="6">
        <f t="shared" si="6"/>
        <v>13.132099999999999</v>
      </c>
      <c r="I69" s="6">
        <f t="shared" si="7"/>
        <v>-6.3019794999999998</v>
      </c>
      <c r="J69" s="6">
        <f t="shared" si="8"/>
        <v>-27.461120999999999</v>
      </c>
      <c r="L69">
        <v>12507400000</v>
      </c>
      <c r="M69">
        <v>-8.3895788000000007</v>
      </c>
      <c r="N69">
        <v>-23.860410999999999</v>
      </c>
      <c r="R69" s="6">
        <f t="shared" si="9"/>
        <v>13.132099999999999</v>
      </c>
      <c r="S69" s="6">
        <f t="shared" si="10"/>
        <v>-8.4719733999999995</v>
      </c>
      <c r="T69" s="6">
        <f t="shared" si="11"/>
        <v>-31.111107000000001</v>
      </c>
    </row>
    <row r="70" spans="2:20" x14ac:dyDescent="0.25">
      <c r="B70">
        <v>12632340000</v>
      </c>
      <c r="C70">
        <v>-6.2866343999999996</v>
      </c>
      <c r="D70">
        <v>-33.244464999999998</v>
      </c>
      <c r="H70" s="6">
        <f t="shared" si="6"/>
        <v>13.25704</v>
      </c>
      <c r="I70" s="6">
        <f t="shared" si="7"/>
        <v>-6.3151336000000002</v>
      </c>
      <c r="J70" s="6">
        <f t="shared" si="8"/>
        <v>-25.799782</v>
      </c>
      <c r="L70">
        <v>12632340000</v>
      </c>
      <c r="M70">
        <v>-8.4068480000000001</v>
      </c>
      <c r="N70">
        <v>-25.66535</v>
      </c>
      <c r="R70" s="6">
        <f t="shared" si="9"/>
        <v>13.25704</v>
      </c>
      <c r="S70" s="6">
        <f t="shared" si="10"/>
        <v>-8.4762734999999996</v>
      </c>
      <c r="T70" s="6">
        <f t="shared" si="11"/>
        <v>-32.515205000000002</v>
      </c>
    </row>
    <row r="71" spans="2:20" x14ac:dyDescent="0.25">
      <c r="B71">
        <v>12757280000</v>
      </c>
      <c r="C71">
        <v>-6.2758593999999999</v>
      </c>
      <c r="D71">
        <v>-36.815902999999999</v>
      </c>
      <c r="H71" s="6">
        <f t="shared" si="6"/>
        <v>13.38198</v>
      </c>
      <c r="I71" s="6">
        <f t="shared" si="7"/>
        <v>-6.3154874000000003</v>
      </c>
      <c r="J71" s="6">
        <f t="shared" si="8"/>
        <v>-25.257317</v>
      </c>
      <c r="L71">
        <v>12757280000</v>
      </c>
      <c r="M71">
        <v>-8.4175673</v>
      </c>
      <c r="N71">
        <v>-26.867788000000001</v>
      </c>
      <c r="R71" s="6">
        <f t="shared" si="9"/>
        <v>13.38198</v>
      </c>
      <c r="S71" s="6">
        <f t="shared" si="10"/>
        <v>-8.4849195000000002</v>
      </c>
      <c r="T71" s="6">
        <f t="shared" si="11"/>
        <v>-32.051291999999997</v>
      </c>
    </row>
    <row r="72" spans="2:20" x14ac:dyDescent="0.25">
      <c r="B72">
        <v>12882220000</v>
      </c>
      <c r="C72">
        <v>-6.2887578</v>
      </c>
      <c r="D72">
        <v>-36.023524999999999</v>
      </c>
      <c r="H72" s="6">
        <f t="shared" si="6"/>
        <v>13.506919999999999</v>
      </c>
      <c r="I72" s="6">
        <f t="shared" si="7"/>
        <v>-6.3140869000000004</v>
      </c>
      <c r="J72" s="6">
        <f t="shared" si="8"/>
        <v>-24.593584</v>
      </c>
      <c r="L72">
        <v>12882220000</v>
      </c>
      <c r="M72">
        <v>-8.4508238000000002</v>
      </c>
      <c r="N72">
        <v>-27.72813</v>
      </c>
      <c r="R72" s="6">
        <f t="shared" si="9"/>
        <v>13.506919999999999</v>
      </c>
      <c r="S72" s="6">
        <f t="shared" si="10"/>
        <v>-8.4810084999999997</v>
      </c>
      <c r="T72" s="6">
        <f t="shared" si="11"/>
        <v>-31.376352000000001</v>
      </c>
    </row>
    <row r="73" spans="2:20" x14ac:dyDescent="0.25">
      <c r="B73">
        <v>13007160000</v>
      </c>
      <c r="C73">
        <v>-6.2832875000000001</v>
      </c>
      <c r="D73">
        <v>-31.013390999999999</v>
      </c>
      <c r="H73" s="6">
        <f t="shared" si="6"/>
        <v>13.63186</v>
      </c>
      <c r="I73" s="6">
        <f t="shared" si="7"/>
        <v>-6.3343395999999998</v>
      </c>
      <c r="J73" s="6">
        <f t="shared" si="8"/>
        <v>-23.669758000000002</v>
      </c>
      <c r="L73">
        <v>13007160000</v>
      </c>
      <c r="M73">
        <v>-8.4553508999999991</v>
      </c>
      <c r="N73">
        <v>-29.202950999999999</v>
      </c>
      <c r="R73" s="6">
        <f t="shared" si="9"/>
        <v>13.63186</v>
      </c>
      <c r="S73" s="6">
        <f t="shared" si="10"/>
        <v>-8.4981012000000007</v>
      </c>
      <c r="T73" s="6">
        <f t="shared" si="11"/>
        <v>-30.365807</v>
      </c>
    </row>
    <row r="74" spans="2:20" x14ac:dyDescent="0.25">
      <c r="B74">
        <v>13132100000</v>
      </c>
      <c r="C74">
        <v>-6.3019794999999998</v>
      </c>
      <c r="D74">
        <v>-27.461120999999999</v>
      </c>
      <c r="H74" s="6">
        <f t="shared" si="6"/>
        <v>13.7568</v>
      </c>
      <c r="I74" s="6">
        <f t="shared" si="7"/>
        <v>-6.3319926000000004</v>
      </c>
      <c r="J74" s="6">
        <f t="shared" si="8"/>
        <v>-22.722731</v>
      </c>
      <c r="L74">
        <v>13132100000</v>
      </c>
      <c r="M74">
        <v>-8.4719733999999995</v>
      </c>
      <c r="N74">
        <v>-31.111107000000001</v>
      </c>
      <c r="R74" s="6">
        <f t="shared" si="9"/>
        <v>13.7568</v>
      </c>
      <c r="S74" s="6">
        <f t="shared" si="10"/>
        <v>-8.4811869000000009</v>
      </c>
      <c r="T74" s="6">
        <f t="shared" si="11"/>
        <v>-29.560977999999999</v>
      </c>
    </row>
    <row r="75" spans="2:20" x14ac:dyDescent="0.25">
      <c r="B75">
        <v>13257040000</v>
      </c>
      <c r="C75">
        <v>-6.3151336000000002</v>
      </c>
      <c r="D75">
        <v>-25.799782</v>
      </c>
      <c r="H75" s="6">
        <f t="shared" si="6"/>
        <v>13.881740000000001</v>
      </c>
      <c r="I75" s="6">
        <f t="shared" si="7"/>
        <v>-6.3289365999999996</v>
      </c>
      <c r="J75" s="6">
        <f t="shared" si="8"/>
        <v>-22.404855999999999</v>
      </c>
      <c r="L75">
        <v>13257040000</v>
      </c>
      <c r="M75">
        <v>-8.4762734999999996</v>
      </c>
      <c r="N75">
        <v>-32.515205000000002</v>
      </c>
      <c r="R75" s="6">
        <f t="shared" si="9"/>
        <v>13.881740000000001</v>
      </c>
      <c r="S75" s="6">
        <f t="shared" si="10"/>
        <v>-8.4771804999999993</v>
      </c>
      <c r="T75" s="6">
        <f t="shared" si="11"/>
        <v>-28.088158</v>
      </c>
    </row>
    <row r="76" spans="2:20" x14ac:dyDescent="0.25">
      <c r="B76">
        <v>13381980000</v>
      </c>
      <c r="C76">
        <v>-6.3154874000000003</v>
      </c>
      <c r="D76">
        <v>-25.257317</v>
      </c>
      <c r="H76" s="6">
        <f t="shared" si="6"/>
        <v>14.006679999999999</v>
      </c>
      <c r="I76" s="6">
        <f t="shared" si="7"/>
        <v>-6.3462310000000004</v>
      </c>
      <c r="J76" s="6">
        <f t="shared" si="8"/>
        <v>-22.070045</v>
      </c>
      <c r="L76">
        <v>13381980000</v>
      </c>
      <c r="M76">
        <v>-8.4849195000000002</v>
      </c>
      <c r="N76">
        <v>-32.051291999999997</v>
      </c>
      <c r="R76" s="6">
        <f t="shared" si="9"/>
        <v>14.006679999999999</v>
      </c>
      <c r="S76" s="6">
        <f t="shared" si="10"/>
        <v>-8.4909219999999994</v>
      </c>
      <c r="T76" s="6">
        <f t="shared" si="11"/>
        <v>-26.714850999999999</v>
      </c>
    </row>
    <row r="77" spans="2:20" x14ac:dyDescent="0.25">
      <c r="B77">
        <v>13506920000</v>
      </c>
      <c r="C77">
        <v>-6.3140869000000004</v>
      </c>
      <c r="D77">
        <v>-24.593584</v>
      </c>
      <c r="H77" s="6">
        <f t="shared" si="6"/>
        <v>14.13162</v>
      </c>
      <c r="I77" s="6">
        <f t="shared" si="7"/>
        <v>-6.3603578000000001</v>
      </c>
      <c r="J77" s="6">
        <f t="shared" si="8"/>
        <v>-21.545752</v>
      </c>
      <c r="L77">
        <v>13506920000</v>
      </c>
      <c r="M77">
        <v>-8.4810084999999997</v>
      </c>
      <c r="N77">
        <v>-31.376352000000001</v>
      </c>
      <c r="R77" s="6">
        <f t="shared" si="9"/>
        <v>14.13162</v>
      </c>
      <c r="S77" s="6">
        <f t="shared" si="10"/>
        <v>-8.5128468999999996</v>
      </c>
      <c r="T77" s="6">
        <f t="shared" si="11"/>
        <v>-25.417380999999999</v>
      </c>
    </row>
    <row r="78" spans="2:20" x14ac:dyDescent="0.25">
      <c r="B78">
        <v>13631860000</v>
      </c>
      <c r="C78">
        <v>-6.3343395999999998</v>
      </c>
      <c r="D78">
        <v>-23.669758000000002</v>
      </c>
      <c r="H78" s="6">
        <f t="shared" si="6"/>
        <v>14.25656</v>
      </c>
      <c r="I78" s="6">
        <f t="shared" si="7"/>
        <v>-6.3493648</v>
      </c>
      <c r="J78" s="6">
        <f t="shared" si="8"/>
        <v>-20.541751999999999</v>
      </c>
      <c r="L78">
        <v>13631860000</v>
      </c>
      <c r="M78">
        <v>-8.4981012000000007</v>
      </c>
      <c r="N78">
        <v>-30.365807</v>
      </c>
      <c r="R78" s="6">
        <f t="shared" si="9"/>
        <v>14.25656</v>
      </c>
      <c r="S78" s="6">
        <f t="shared" si="10"/>
        <v>-8.5049800999999992</v>
      </c>
      <c r="T78" s="6">
        <f t="shared" si="11"/>
        <v>-24.405272</v>
      </c>
    </row>
    <row r="79" spans="2:20" x14ac:dyDescent="0.25">
      <c r="B79">
        <v>13756800000</v>
      </c>
      <c r="C79">
        <v>-6.3319926000000004</v>
      </c>
      <c r="D79">
        <v>-22.722731</v>
      </c>
      <c r="H79" s="6">
        <f t="shared" si="6"/>
        <v>14.381500000000001</v>
      </c>
      <c r="I79" s="6">
        <f t="shared" si="7"/>
        <v>-6.3639975</v>
      </c>
      <c r="J79" s="6">
        <f t="shared" si="8"/>
        <v>-19.653355000000001</v>
      </c>
      <c r="L79">
        <v>13756800000</v>
      </c>
      <c r="M79">
        <v>-8.4811869000000009</v>
      </c>
      <c r="N79">
        <v>-29.560977999999999</v>
      </c>
      <c r="R79" s="6">
        <f t="shared" si="9"/>
        <v>14.381500000000001</v>
      </c>
      <c r="S79" s="6">
        <f t="shared" si="10"/>
        <v>-8.5110598</v>
      </c>
      <c r="T79" s="6">
        <f t="shared" si="11"/>
        <v>-23.265045000000001</v>
      </c>
    </row>
    <row r="80" spans="2:20" x14ac:dyDescent="0.25">
      <c r="B80">
        <v>13881740000</v>
      </c>
      <c r="C80">
        <v>-6.3289365999999996</v>
      </c>
      <c r="D80">
        <v>-22.404855999999999</v>
      </c>
      <c r="H80" s="6">
        <f t="shared" si="6"/>
        <v>14.50644</v>
      </c>
      <c r="I80" s="6">
        <f t="shared" si="7"/>
        <v>-6.3904985999999999</v>
      </c>
      <c r="J80" s="6">
        <f t="shared" si="8"/>
        <v>-18.610748000000001</v>
      </c>
      <c r="L80">
        <v>13881740000</v>
      </c>
      <c r="M80">
        <v>-8.4771804999999993</v>
      </c>
      <c r="N80">
        <v>-28.088158</v>
      </c>
      <c r="R80" s="6">
        <f t="shared" si="9"/>
        <v>14.50644</v>
      </c>
      <c r="S80" s="6">
        <f t="shared" si="10"/>
        <v>-8.5160979999999995</v>
      </c>
      <c r="T80" s="6">
        <f t="shared" si="11"/>
        <v>-22.227903000000001</v>
      </c>
    </row>
    <row r="81" spans="2:20" x14ac:dyDescent="0.25">
      <c r="B81">
        <v>14006680000</v>
      </c>
      <c r="C81">
        <v>-6.3462310000000004</v>
      </c>
      <c r="D81">
        <v>-22.070045</v>
      </c>
      <c r="H81" s="6">
        <f t="shared" si="6"/>
        <v>14.63138</v>
      </c>
      <c r="I81" s="6">
        <f t="shared" si="7"/>
        <v>-6.4371346999999997</v>
      </c>
      <c r="J81" s="6">
        <f t="shared" si="8"/>
        <v>-17.784786</v>
      </c>
      <c r="L81">
        <v>14006680000</v>
      </c>
      <c r="M81">
        <v>-8.4909219999999994</v>
      </c>
      <c r="N81">
        <v>-26.714850999999999</v>
      </c>
      <c r="R81" s="6">
        <f t="shared" si="9"/>
        <v>14.63138</v>
      </c>
      <c r="S81" s="6">
        <f t="shared" si="10"/>
        <v>-8.5195045</v>
      </c>
      <c r="T81" s="6">
        <f t="shared" si="11"/>
        <v>-20.998284999999999</v>
      </c>
    </row>
    <row r="82" spans="2:20" x14ac:dyDescent="0.25">
      <c r="B82">
        <v>14131620000</v>
      </c>
      <c r="C82">
        <v>-6.3603578000000001</v>
      </c>
      <c r="D82">
        <v>-21.545752</v>
      </c>
      <c r="H82" s="6">
        <f t="shared" si="6"/>
        <v>14.756320000000001</v>
      </c>
      <c r="I82" s="6">
        <f t="shared" si="7"/>
        <v>-6.4779058000000003</v>
      </c>
      <c r="J82" s="6">
        <f t="shared" si="8"/>
        <v>-16.951388999999999</v>
      </c>
      <c r="L82">
        <v>14131620000</v>
      </c>
      <c r="M82">
        <v>-8.5128468999999996</v>
      </c>
      <c r="N82">
        <v>-25.417380999999999</v>
      </c>
      <c r="R82" s="6">
        <f t="shared" si="9"/>
        <v>14.756320000000001</v>
      </c>
      <c r="S82" s="6">
        <f t="shared" si="10"/>
        <v>-8.5195340999999996</v>
      </c>
      <c r="T82" s="6">
        <f t="shared" si="11"/>
        <v>-20.073903999999999</v>
      </c>
    </row>
    <row r="83" spans="2:20" x14ac:dyDescent="0.25">
      <c r="B83">
        <v>14256560000</v>
      </c>
      <c r="C83">
        <v>-6.3493648</v>
      </c>
      <c r="D83">
        <v>-20.541751999999999</v>
      </c>
      <c r="H83" s="6">
        <f t="shared" si="6"/>
        <v>14.881259999999999</v>
      </c>
      <c r="I83" s="6">
        <f t="shared" si="7"/>
        <v>-6.5402765</v>
      </c>
      <c r="J83" s="6">
        <f t="shared" si="8"/>
        <v>-16.181007000000001</v>
      </c>
      <c r="L83">
        <v>14256560000</v>
      </c>
      <c r="M83">
        <v>-8.5049800999999992</v>
      </c>
      <c r="N83">
        <v>-24.405272</v>
      </c>
      <c r="R83" s="6">
        <f t="shared" si="9"/>
        <v>14.881259999999999</v>
      </c>
      <c r="S83" s="6">
        <f t="shared" si="10"/>
        <v>-8.5520143999999991</v>
      </c>
      <c r="T83" s="6">
        <f t="shared" si="11"/>
        <v>-19.343347999999999</v>
      </c>
    </row>
    <row r="84" spans="2:20" x14ac:dyDescent="0.25">
      <c r="B84">
        <v>14381500000</v>
      </c>
      <c r="C84">
        <v>-6.3639975</v>
      </c>
      <c r="D84">
        <v>-19.653355000000001</v>
      </c>
      <c r="H84" s="6">
        <f t="shared" si="6"/>
        <v>15.0062</v>
      </c>
      <c r="I84" s="6">
        <f t="shared" si="7"/>
        <v>-6.5902590999999999</v>
      </c>
      <c r="J84" s="6">
        <f t="shared" si="8"/>
        <v>-15.565505999999999</v>
      </c>
      <c r="L84">
        <v>14381500000</v>
      </c>
      <c r="M84">
        <v>-8.5110598</v>
      </c>
      <c r="N84">
        <v>-23.265045000000001</v>
      </c>
      <c r="R84" s="6">
        <f t="shared" si="9"/>
        <v>15.0062</v>
      </c>
      <c r="S84" s="6">
        <f t="shared" si="10"/>
        <v>-8.5714912000000005</v>
      </c>
      <c r="T84" s="6">
        <f t="shared" si="11"/>
        <v>-18.847317</v>
      </c>
    </row>
    <row r="85" spans="2:20" x14ac:dyDescent="0.25">
      <c r="B85">
        <v>14506440000</v>
      </c>
      <c r="C85">
        <v>-6.3904985999999999</v>
      </c>
      <c r="D85">
        <v>-18.610748000000001</v>
      </c>
      <c r="H85" s="6">
        <f t="shared" si="6"/>
        <v>15.13114</v>
      </c>
      <c r="I85" s="6">
        <f t="shared" si="7"/>
        <v>-6.6429682000000003</v>
      </c>
      <c r="J85" s="6">
        <f t="shared" si="8"/>
        <v>-15.045187</v>
      </c>
      <c r="L85">
        <v>14506440000</v>
      </c>
      <c r="M85">
        <v>-8.5160979999999995</v>
      </c>
      <c r="N85">
        <v>-22.227903000000001</v>
      </c>
      <c r="R85" s="6">
        <f t="shared" si="9"/>
        <v>15.13114</v>
      </c>
      <c r="S85" s="6">
        <f t="shared" si="10"/>
        <v>-8.6007604999999998</v>
      </c>
      <c r="T85" s="6">
        <f t="shared" si="11"/>
        <v>-18.322883999999998</v>
      </c>
    </row>
    <row r="86" spans="2:20" x14ac:dyDescent="0.25">
      <c r="B86">
        <v>14631380000</v>
      </c>
      <c r="C86">
        <v>-6.4371346999999997</v>
      </c>
      <c r="D86">
        <v>-17.784786</v>
      </c>
      <c r="H86" s="6">
        <f t="shared" si="6"/>
        <v>15.256080000000001</v>
      </c>
      <c r="I86" s="6">
        <f t="shared" si="7"/>
        <v>-6.6803001999999996</v>
      </c>
      <c r="J86" s="6">
        <f t="shared" si="8"/>
        <v>-14.582224</v>
      </c>
      <c r="L86">
        <v>14631380000</v>
      </c>
      <c r="M86">
        <v>-8.5195045</v>
      </c>
      <c r="N86">
        <v>-20.998284999999999</v>
      </c>
      <c r="R86" s="6">
        <f t="shared" si="9"/>
        <v>15.256080000000001</v>
      </c>
      <c r="S86" s="6">
        <f t="shared" si="10"/>
        <v>-8.6235209000000008</v>
      </c>
      <c r="T86" s="6">
        <f t="shared" si="11"/>
        <v>-17.834146</v>
      </c>
    </row>
    <row r="87" spans="2:20" x14ac:dyDescent="0.25">
      <c r="B87">
        <v>14756320000</v>
      </c>
      <c r="C87">
        <v>-6.4779058000000003</v>
      </c>
      <c r="D87">
        <v>-16.951388999999999</v>
      </c>
      <c r="H87" s="6">
        <f t="shared" si="6"/>
        <v>15.381019999999999</v>
      </c>
      <c r="I87" s="6">
        <f t="shared" si="7"/>
        <v>-6.7387977000000001</v>
      </c>
      <c r="J87" s="6">
        <f t="shared" si="8"/>
        <v>-14.169791999999999</v>
      </c>
      <c r="L87">
        <v>14756320000</v>
      </c>
      <c r="M87">
        <v>-8.5195340999999996</v>
      </c>
      <c r="N87">
        <v>-20.073903999999999</v>
      </c>
      <c r="R87" s="6">
        <f t="shared" si="9"/>
        <v>15.381019999999999</v>
      </c>
      <c r="S87" s="6">
        <f t="shared" si="10"/>
        <v>-8.6634320999999996</v>
      </c>
      <c r="T87" s="6">
        <f t="shared" si="11"/>
        <v>-17.247202000000001</v>
      </c>
    </row>
    <row r="88" spans="2:20" x14ac:dyDescent="0.25">
      <c r="B88">
        <v>14881260000</v>
      </c>
      <c r="C88">
        <v>-6.5402765</v>
      </c>
      <c r="D88">
        <v>-16.181007000000001</v>
      </c>
      <c r="H88" s="6">
        <f t="shared" si="6"/>
        <v>15.50596</v>
      </c>
      <c r="I88" s="6">
        <f t="shared" si="7"/>
        <v>-6.7666879</v>
      </c>
      <c r="J88" s="6">
        <f t="shared" si="8"/>
        <v>-13.932886</v>
      </c>
      <c r="L88">
        <v>14881260000</v>
      </c>
      <c r="M88">
        <v>-8.5520143999999991</v>
      </c>
      <c r="N88">
        <v>-19.343347999999999</v>
      </c>
      <c r="R88" s="6">
        <f t="shared" si="9"/>
        <v>15.50596</v>
      </c>
      <c r="S88" s="6">
        <f t="shared" si="10"/>
        <v>-8.6774234999999997</v>
      </c>
      <c r="T88" s="6">
        <f t="shared" si="11"/>
        <v>-16.975339999999999</v>
      </c>
    </row>
    <row r="89" spans="2:20" x14ac:dyDescent="0.25">
      <c r="B89">
        <v>15006200000</v>
      </c>
      <c r="C89">
        <v>-6.5902590999999999</v>
      </c>
      <c r="D89">
        <v>-15.565505999999999</v>
      </c>
      <c r="H89" s="6">
        <f t="shared" si="6"/>
        <v>15.6309</v>
      </c>
      <c r="I89" s="6">
        <f t="shared" si="7"/>
        <v>-6.8040523999999998</v>
      </c>
      <c r="J89" s="6">
        <f t="shared" si="8"/>
        <v>-13.733732</v>
      </c>
      <c r="L89">
        <v>15006200000</v>
      </c>
      <c r="M89">
        <v>-8.5714912000000005</v>
      </c>
      <c r="N89">
        <v>-18.847317</v>
      </c>
      <c r="R89" s="6">
        <f t="shared" si="9"/>
        <v>15.6309</v>
      </c>
      <c r="S89" s="6">
        <f t="shared" si="10"/>
        <v>-8.7004786000000003</v>
      </c>
      <c r="T89" s="6">
        <f t="shared" si="11"/>
        <v>-16.606290999999999</v>
      </c>
    </row>
    <row r="90" spans="2:20" x14ac:dyDescent="0.25">
      <c r="B90">
        <v>15131140000</v>
      </c>
      <c r="C90">
        <v>-6.6429682000000003</v>
      </c>
      <c r="D90">
        <v>-15.045187</v>
      </c>
      <c r="H90" s="6">
        <f t="shared" si="6"/>
        <v>15.755839999999999</v>
      </c>
      <c r="I90" s="6">
        <f t="shared" si="7"/>
        <v>-6.8248319999999998</v>
      </c>
      <c r="J90" s="6">
        <f t="shared" si="8"/>
        <v>-13.604549</v>
      </c>
      <c r="L90">
        <v>15131140000</v>
      </c>
      <c r="M90">
        <v>-8.6007604999999998</v>
      </c>
      <c r="N90">
        <v>-18.322883999999998</v>
      </c>
      <c r="R90" s="6">
        <f t="shared" si="9"/>
        <v>15.755839999999999</v>
      </c>
      <c r="S90" s="6">
        <f t="shared" si="10"/>
        <v>-8.7096996000000004</v>
      </c>
      <c r="T90" s="6">
        <f t="shared" si="11"/>
        <v>-16.212047999999999</v>
      </c>
    </row>
    <row r="91" spans="2:20" x14ac:dyDescent="0.25">
      <c r="B91">
        <v>15256080000</v>
      </c>
      <c r="C91">
        <v>-6.6803001999999996</v>
      </c>
      <c r="D91">
        <v>-14.582224</v>
      </c>
      <c r="H91" s="6">
        <f t="shared" si="6"/>
        <v>15.88078</v>
      </c>
      <c r="I91" s="6">
        <f t="shared" si="7"/>
        <v>-6.8655233000000004</v>
      </c>
      <c r="J91" s="6">
        <f t="shared" si="8"/>
        <v>-13.487693999999999</v>
      </c>
      <c r="L91">
        <v>15256080000</v>
      </c>
      <c r="M91">
        <v>-8.6235209000000008</v>
      </c>
      <c r="N91">
        <v>-17.834146</v>
      </c>
      <c r="R91" s="6">
        <f t="shared" si="9"/>
        <v>15.88078</v>
      </c>
      <c r="S91" s="6">
        <f t="shared" si="10"/>
        <v>-8.7384976999999999</v>
      </c>
      <c r="T91" s="6">
        <f t="shared" si="11"/>
        <v>-15.68099</v>
      </c>
    </row>
    <row r="92" spans="2:20" x14ac:dyDescent="0.25">
      <c r="B92">
        <v>15381020000</v>
      </c>
      <c r="C92">
        <v>-6.7387977000000001</v>
      </c>
      <c r="D92">
        <v>-14.169791999999999</v>
      </c>
      <c r="H92" s="6">
        <f t="shared" si="6"/>
        <v>16.00572</v>
      </c>
      <c r="I92" s="6">
        <f t="shared" si="7"/>
        <v>-6.8781571000000001</v>
      </c>
      <c r="J92" s="6">
        <f t="shared" si="8"/>
        <v>-13.574019</v>
      </c>
      <c r="L92">
        <v>15381020000</v>
      </c>
      <c r="M92">
        <v>-8.6634320999999996</v>
      </c>
      <c r="N92">
        <v>-17.247202000000001</v>
      </c>
      <c r="R92" s="6">
        <f t="shared" si="9"/>
        <v>16.00572</v>
      </c>
      <c r="S92" s="6">
        <f t="shared" si="10"/>
        <v>-8.7576122000000005</v>
      </c>
      <c r="T92" s="6">
        <f t="shared" si="11"/>
        <v>-15.323384000000001</v>
      </c>
    </row>
    <row r="93" spans="2:20" x14ac:dyDescent="0.25">
      <c r="B93">
        <v>15505960000</v>
      </c>
      <c r="C93">
        <v>-6.7666879</v>
      </c>
      <c r="D93">
        <v>-13.932886</v>
      </c>
      <c r="H93" s="6">
        <f t="shared" si="6"/>
        <v>16.130659999999999</v>
      </c>
      <c r="I93" s="6">
        <f t="shared" si="7"/>
        <v>-6.9024676999999999</v>
      </c>
      <c r="J93" s="6">
        <f t="shared" si="8"/>
        <v>-13.842796</v>
      </c>
      <c r="L93">
        <v>15505960000</v>
      </c>
      <c r="M93">
        <v>-8.6774234999999997</v>
      </c>
      <c r="N93">
        <v>-16.975339999999999</v>
      </c>
      <c r="R93" s="6">
        <f t="shared" si="9"/>
        <v>16.130659999999999</v>
      </c>
      <c r="S93" s="6">
        <f t="shared" si="10"/>
        <v>-8.7978687000000004</v>
      </c>
      <c r="T93" s="6">
        <f t="shared" si="11"/>
        <v>-15.113163999999999</v>
      </c>
    </row>
    <row r="94" spans="2:20" x14ac:dyDescent="0.25">
      <c r="B94">
        <v>15630900000</v>
      </c>
      <c r="C94">
        <v>-6.8040523999999998</v>
      </c>
      <c r="D94">
        <v>-13.733732</v>
      </c>
      <c r="H94" s="6">
        <f t="shared" si="6"/>
        <v>16.255600000000001</v>
      </c>
      <c r="I94" s="6">
        <f t="shared" si="7"/>
        <v>-6.9248041999999996</v>
      </c>
      <c r="J94" s="6">
        <f t="shared" si="8"/>
        <v>-14.008381</v>
      </c>
      <c r="L94">
        <v>15630900000</v>
      </c>
      <c r="M94">
        <v>-8.7004786000000003</v>
      </c>
      <c r="N94">
        <v>-16.606290999999999</v>
      </c>
      <c r="R94" s="6">
        <f t="shared" si="9"/>
        <v>16.255600000000001</v>
      </c>
      <c r="S94" s="6">
        <f t="shared" si="10"/>
        <v>-8.8499279000000008</v>
      </c>
      <c r="T94" s="6">
        <f t="shared" si="11"/>
        <v>-14.929740000000001</v>
      </c>
    </row>
    <row r="95" spans="2:20" x14ac:dyDescent="0.25">
      <c r="B95">
        <v>15755840000</v>
      </c>
      <c r="C95">
        <v>-6.8248319999999998</v>
      </c>
      <c r="D95">
        <v>-13.604549</v>
      </c>
      <c r="H95" s="6">
        <f t="shared" si="6"/>
        <v>16.38054</v>
      </c>
      <c r="I95" s="6">
        <f t="shared" si="7"/>
        <v>-6.9616084000000003</v>
      </c>
      <c r="J95" s="6">
        <f t="shared" si="8"/>
        <v>-14.034435999999999</v>
      </c>
      <c r="L95">
        <v>15755840000</v>
      </c>
      <c r="M95">
        <v>-8.7096996000000004</v>
      </c>
      <c r="N95">
        <v>-16.212047999999999</v>
      </c>
      <c r="R95" s="6">
        <f t="shared" si="9"/>
        <v>16.38054</v>
      </c>
      <c r="S95" s="6">
        <f t="shared" si="10"/>
        <v>-8.9125537999999995</v>
      </c>
      <c r="T95" s="6">
        <f t="shared" si="11"/>
        <v>-14.644091</v>
      </c>
    </row>
    <row r="96" spans="2:20" x14ac:dyDescent="0.25">
      <c r="B96">
        <v>15880780000</v>
      </c>
      <c r="C96">
        <v>-6.8655233000000004</v>
      </c>
      <c r="D96">
        <v>-13.487693999999999</v>
      </c>
      <c r="H96" s="6">
        <f t="shared" si="6"/>
        <v>16.505479999999999</v>
      </c>
      <c r="I96" s="6">
        <f t="shared" si="7"/>
        <v>-6.9799370999999999</v>
      </c>
      <c r="J96" s="6">
        <f t="shared" si="8"/>
        <v>-13.887871000000001</v>
      </c>
      <c r="L96">
        <v>15880780000</v>
      </c>
      <c r="M96">
        <v>-8.7384976999999999</v>
      </c>
      <c r="N96">
        <v>-15.68099</v>
      </c>
      <c r="R96" s="6">
        <f t="shared" si="9"/>
        <v>16.505479999999999</v>
      </c>
      <c r="S96" s="6">
        <f t="shared" si="10"/>
        <v>-8.9674940000000003</v>
      </c>
      <c r="T96" s="6">
        <f t="shared" si="11"/>
        <v>-14.23465</v>
      </c>
    </row>
    <row r="97" spans="2:20" x14ac:dyDescent="0.25">
      <c r="B97">
        <v>16005720000</v>
      </c>
      <c r="C97">
        <v>-6.8781571000000001</v>
      </c>
      <c r="D97">
        <v>-13.574019</v>
      </c>
      <c r="H97" s="6">
        <f t="shared" si="6"/>
        <v>16.630420000000001</v>
      </c>
      <c r="I97" s="6">
        <f t="shared" si="7"/>
        <v>-7.0011983000000004</v>
      </c>
      <c r="J97" s="6">
        <f t="shared" si="8"/>
        <v>-13.686206</v>
      </c>
      <c r="L97">
        <v>16005720000</v>
      </c>
      <c r="M97">
        <v>-8.7576122000000005</v>
      </c>
      <c r="N97">
        <v>-15.323384000000001</v>
      </c>
      <c r="R97" s="6">
        <f t="shared" si="9"/>
        <v>16.630420000000001</v>
      </c>
      <c r="S97" s="6">
        <f t="shared" si="10"/>
        <v>-9.0241308</v>
      </c>
      <c r="T97" s="6">
        <f t="shared" si="11"/>
        <v>-13.706402000000001</v>
      </c>
    </row>
    <row r="98" spans="2:20" x14ac:dyDescent="0.25">
      <c r="B98">
        <v>16130660000</v>
      </c>
      <c r="C98">
        <v>-6.9024676999999999</v>
      </c>
      <c r="D98">
        <v>-13.842796</v>
      </c>
      <c r="H98" s="6">
        <f t="shared" si="6"/>
        <v>16.75536</v>
      </c>
      <c r="I98" s="6">
        <f t="shared" si="7"/>
        <v>-7.0290561</v>
      </c>
      <c r="J98" s="6">
        <f t="shared" si="8"/>
        <v>-13.491631999999999</v>
      </c>
      <c r="L98">
        <v>16130660000</v>
      </c>
      <c r="M98">
        <v>-8.7978687000000004</v>
      </c>
      <c r="N98">
        <v>-15.113163999999999</v>
      </c>
      <c r="R98" s="6">
        <f t="shared" si="9"/>
        <v>16.75536</v>
      </c>
      <c r="S98" s="6">
        <f t="shared" si="10"/>
        <v>-9.0796250999999994</v>
      </c>
      <c r="T98" s="6">
        <f t="shared" si="11"/>
        <v>-13.177654</v>
      </c>
    </row>
    <row r="99" spans="2:20" x14ac:dyDescent="0.25">
      <c r="B99">
        <v>16255600000</v>
      </c>
      <c r="C99">
        <v>-6.9248041999999996</v>
      </c>
      <c r="D99">
        <v>-14.008381</v>
      </c>
      <c r="H99" s="6">
        <f t="shared" si="6"/>
        <v>16.880299999999998</v>
      </c>
      <c r="I99" s="6">
        <f t="shared" si="7"/>
        <v>-7.0361599999999997</v>
      </c>
      <c r="J99" s="6">
        <f t="shared" si="8"/>
        <v>-13.09839</v>
      </c>
      <c r="L99">
        <v>16255600000</v>
      </c>
      <c r="M99">
        <v>-8.8499279000000008</v>
      </c>
      <c r="N99">
        <v>-14.929740000000001</v>
      </c>
      <c r="R99" s="6">
        <f t="shared" si="9"/>
        <v>16.880299999999998</v>
      </c>
      <c r="S99" s="6">
        <f t="shared" si="10"/>
        <v>-9.1109676000000004</v>
      </c>
      <c r="T99" s="6">
        <f t="shared" si="11"/>
        <v>-12.56448</v>
      </c>
    </row>
    <row r="100" spans="2:20" x14ac:dyDescent="0.25">
      <c r="B100">
        <v>16380540000</v>
      </c>
      <c r="C100">
        <v>-6.9616084000000003</v>
      </c>
      <c r="D100">
        <v>-14.034435999999999</v>
      </c>
      <c r="H100" s="6">
        <f t="shared" si="6"/>
        <v>17.005240000000001</v>
      </c>
      <c r="I100" s="6">
        <f t="shared" si="7"/>
        <v>-7.0557622999999996</v>
      </c>
      <c r="J100" s="6">
        <f t="shared" si="8"/>
        <v>-12.606032000000001</v>
      </c>
      <c r="L100">
        <v>16380540000</v>
      </c>
      <c r="M100">
        <v>-8.9125537999999995</v>
      </c>
      <c r="N100">
        <v>-14.644091</v>
      </c>
      <c r="R100" s="6">
        <f t="shared" si="9"/>
        <v>17.005240000000001</v>
      </c>
      <c r="S100" s="6">
        <f t="shared" si="10"/>
        <v>-9.1340512999999994</v>
      </c>
      <c r="T100" s="6">
        <f t="shared" si="11"/>
        <v>-11.996165</v>
      </c>
    </row>
    <row r="101" spans="2:20" x14ac:dyDescent="0.25">
      <c r="B101">
        <v>16505480000</v>
      </c>
      <c r="C101">
        <v>-6.9799370999999999</v>
      </c>
      <c r="D101">
        <v>-13.887871000000001</v>
      </c>
      <c r="H101" s="6">
        <f t="shared" si="6"/>
        <v>17.130179999999999</v>
      </c>
      <c r="I101" s="6">
        <f t="shared" si="7"/>
        <v>-7.0820164999999999</v>
      </c>
      <c r="J101" s="6">
        <f t="shared" si="8"/>
        <v>-11.925693000000001</v>
      </c>
      <c r="L101">
        <v>16505480000</v>
      </c>
      <c r="M101">
        <v>-8.9674940000000003</v>
      </c>
      <c r="N101">
        <v>-14.23465</v>
      </c>
      <c r="R101" s="6">
        <f t="shared" si="9"/>
        <v>17.130179999999999</v>
      </c>
      <c r="S101" s="6">
        <f t="shared" si="10"/>
        <v>-9.1287421999999996</v>
      </c>
      <c r="T101" s="6">
        <f t="shared" si="11"/>
        <v>-11.489815999999999</v>
      </c>
    </row>
    <row r="102" spans="2:20" x14ac:dyDescent="0.25">
      <c r="B102">
        <v>16630420000</v>
      </c>
      <c r="C102">
        <v>-7.0011983000000004</v>
      </c>
      <c r="D102">
        <v>-13.686206</v>
      </c>
      <c r="H102" s="6">
        <f t="shared" si="6"/>
        <v>17.255120000000002</v>
      </c>
      <c r="I102" s="6">
        <f t="shared" si="7"/>
        <v>-7.1311140000000002</v>
      </c>
      <c r="J102" s="6">
        <f t="shared" si="8"/>
        <v>-11.26567</v>
      </c>
      <c r="L102">
        <v>16630420000</v>
      </c>
      <c r="M102">
        <v>-9.0241308</v>
      </c>
      <c r="N102">
        <v>-13.706402000000001</v>
      </c>
      <c r="R102" s="6">
        <f t="shared" si="9"/>
        <v>17.255120000000002</v>
      </c>
      <c r="S102" s="6">
        <f t="shared" si="10"/>
        <v>-9.1073360000000001</v>
      </c>
      <c r="T102" s="6">
        <f t="shared" si="11"/>
        <v>-11.184825</v>
      </c>
    </row>
    <row r="103" spans="2:20" x14ac:dyDescent="0.25">
      <c r="B103">
        <v>16755360000</v>
      </c>
      <c r="C103">
        <v>-7.0290561</v>
      </c>
      <c r="D103">
        <v>-13.491631999999999</v>
      </c>
      <c r="H103" s="6">
        <f t="shared" si="6"/>
        <v>17.38006</v>
      </c>
      <c r="I103" s="6">
        <f t="shared" si="7"/>
        <v>-7.1904531</v>
      </c>
      <c r="J103" s="6">
        <f t="shared" si="8"/>
        <v>-10.622722</v>
      </c>
      <c r="L103">
        <v>16755360000</v>
      </c>
      <c r="M103">
        <v>-9.0796250999999994</v>
      </c>
      <c r="N103">
        <v>-13.177654</v>
      </c>
      <c r="R103" s="6">
        <f t="shared" si="9"/>
        <v>17.38006</v>
      </c>
      <c r="S103" s="6">
        <f t="shared" si="10"/>
        <v>-9.0812550000000005</v>
      </c>
      <c r="T103" s="6">
        <f t="shared" si="11"/>
        <v>-11.047352</v>
      </c>
    </row>
    <row r="104" spans="2:20" x14ac:dyDescent="0.25">
      <c r="B104">
        <v>16880300000</v>
      </c>
      <c r="C104">
        <v>-7.0361599999999997</v>
      </c>
      <c r="D104">
        <v>-13.09839</v>
      </c>
      <c r="H104" s="6">
        <f t="shared" si="6"/>
        <v>17.504999999999999</v>
      </c>
      <c r="I104" s="6">
        <f t="shared" si="7"/>
        <v>-7.2650594999999996</v>
      </c>
      <c r="J104" s="6">
        <f t="shared" si="8"/>
        <v>-10.004424</v>
      </c>
      <c r="L104">
        <v>16880300000</v>
      </c>
      <c r="M104">
        <v>-9.1109676000000004</v>
      </c>
      <c r="N104">
        <v>-12.56448</v>
      </c>
      <c r="R104" s="6">
        <f t="shared" si="9"/>
        <v>17.504999999999999</v>
      </c>
      <c r="S104" s="6">
        <f t="shared" si="10"/>
        <v>-9.0525389000000001</v>
      </c>
      <c r="T104" s="6">
        <f t="shared" si="11"/>
        <v>-10.873701000000001</v>
      </c>
    </row>
    <row r="105" spans="2:20" x14ac:dyDescent="0.25">
      <c r="B105">
        <v>17005240000</v>
      </c>
      <c r="C105">
        <v>-7.0557622999999996</v>
      </c>
      <c r="D105">
        <v>-12.606032000000001</v>
      </c>
      <c r="H105" s="6">
        <f t="shared" si="6"/>
        <v>17.629940000000001</v>
      </c>
      <c r="I105" s="6">
        <f t="shared" si="7"/>
        <v>-7.3330568999999999</v>
      </c>
      <c r="J105" s="6">
        <f t="shared" si="8"/>
        <v>-9.4322900999999995</v>
      </c>
      <c r="L105">
        <v>17005240000</v>
      </c>
      <c r="M105">
        <v>-9.1340512999999994</v>
      </c>
      <c r="N105">
        <v>-11.996165</v>
      </c>
      <c r="R105" s="6">
        <f t="shared" si="9"/>
        <v>17.629940000000001</v>
      </c>
      <c r="S105" s="6">
        <f t="shared" si="10"/>
        <v>-9.0265608000000004</v>
      </c>
      <c r="T105" s="6">
        <f t="shared" si="11"/>
        <v>-10.623078</v>
      </c>
    </row>
    <row r="106" spans="2:20" x14ac:dyDescent="0.25">
      <c r="B106">
        <v>17130180000</v>
      </c>
      <c r="C106">
        <v>-7.0820164999999999</v>
      </c>
      <c r="D106">
        <v>-11.925693000000001</v>
      </c>
      <c r="H106" s="6">
        <f t="shared" si="6"/>
        <v>17.75488</v>
      </c>
      <c r="I106" s="6">
        <f t="shared" si="7"/>
        <v>-7.4102820999999999</v>
      </c>
      <c r="J106" s="6">
        <f t="shared" si="8"/>
        <v>-8.8953991000000006</v>
      </c>
      <c r="L106">
        <v>17130180000</v>
      </c>
      <c r="M106">
        <v>-9.1287421999999996</v>
      </c>
      <c r="N106">
        <v>-11.489815999999999</v>
      </c>
      <c r="R106" s="6">
        <f t="shared" si="9"/>
        <v>17.75488</v>
      </c>
      <c r="S106" s="6">
        <f t="shared" si="10"/>
        <v>-9.0269011999999993</v>
      </c>
      <c r="T106" s="6">
        <f t="shared" si="11"/>
        <v>-10.216267999999999</v>
      </c>
    </row>
    <row r="107" spans="2:20" x14ac:dyDescent="0.25">
      <c r="B107">
        <v>17255120000</v>
      </c>
      <c r="C107">
        <v>-7.1311140000000002</v>
      </c>
      <c r="D107">
        <v>-11.26567</v>
      </c>
      <c r="H107" s="6">
        <f t="shared" si="6"/>
        <v>17.879819999999999</v>
      </c>
      <c r="I107" s="6">
        <f t="shared" si="7"/>
        <v>-7.4918227000000002</v>
      </c>
      <c r="J107" s="6">
        <f t="shared" si="8"/>
        <v>-8.4266871999999999</v>
      </c>
      <c r="L107">
        <v>17255120000</v>
      </c>
      <c r="M107">
        <v>-9.1073360000000001</v>
      </c>
      <c r="N107">
        <v>-11.184825</v>
      </c>
      <c r="R107" s="6">
        <f t="shared" si="9"/>
        <v>17.879819999999999</v>
      </c>
      <c r="S107" s="6">
        <f t="shared" si="10"/>
        <v>-9.0489750000000004</v>
      </c>
      <c r="T107" s="6">
        <f t="shared" si="11"/>
        <v>-9.7435083000000002</v>
      </c>
    </row>
    <row r="108" spans="2:20" x14ac:dyDescent="0.25">
      <c r="B108">
        <v>17380060000</v>
      </c>
      <c r="C108">
        <v>-7.1904531</v>
      </c>
      <c r="D108">
        <v>-10.622722</v>
      </c>
      <c r="H108" s="6">
        <f t="shared" si="6"/>
        <v>18.004760000000001</v>
      </c>
      <c r="I108" s="6">
        <f t="shared" si="7"/>
        <v>-7.5843309999999997</v>
      </c>
      <c r="J108" s="6">
        <f t="shared" si="8"/>
        <v>-8.0048876</v>
      </c>
      <c r="L108">
        <v>17380060000</v>
      </c>
      <c r="M108">
        <v>-9.0812550000000005</v>
      </c>
      <c r="N108">
        <v>-11.047352</v>
      </c>
      <c r="R108" s="6">
        <f t="shared" si="9"/>
        <v>18.004760000000001</v>
      </c>
      <c r="S108" s="6">
        <f t="shared" si="10"/>
        <v>-9.0937470999999999</v>
      </c>
      <c r="T108" s="6">
        <f t="shared" si="11"/>
        <v>-9.2449656000000004</v>
      </c>
    </row>
    <row r="109" spans="2:20" x14ac:dyDescent="0.25">
      <c r="B109">
        <v>17505000000</v>
      </c>
      <c r="C109">
        <v>-7.2650594999999996</v>
      </c>
      <c r="D109">
        <v>-10.004424</v>
      </c>
      <c r="H109" s="6">
        <f t="shared" si="6"/>
        <v>18.1297</v>
      </c>
      <c r="I109" s="6">
        <f t="shared" si="7"/>
        <v>-7.6830157999999997</v>
      </c>
      <c r="J109" s="6">
        <f t="shared" si="8"/>
        <v>-7.6313738999999998</v>
      </c>
      <c r="L109">
        <v>17505000000</v>
      </c>
      <c r="M109">
        <v>-9.0525389000000001</v>
      </c>
      <c r="N109">
        <v>-10.873701000000001</v>
      </c>
      <c r="R109" s="6">
        <f t="shared" si="9"/>
        <v>18.1297</v>
      </c>
      <c r="S109" s="6">
        <f t="shared" si="10"/>
        <v>-9.1591796999999993</v>
      </c>
      <c r="T109" s="6">
        <f t="shared" si="11"/>
        <v>-8.7691803000000004</v>
      </c>
    </row>
    <row r="110" spans="2:20" x14ac:dyDescent="0.25">
      <c r="B110">
        <v>17629940000</v>
      </c>
      <c r="C110">
        <v>-7.3330568999999999</v>
      </c>
      <c r="D110">
        <v>-9.4322900999999995</v>
      </c>
      <c r="H110" s="6">
        <f t="shared" si="6"/>
        <v>18.254639999999998</v>
      </c>
      <c r="I110" s="6">
        <f t="shared" si="7"/>
        <v>-7.7765826999999996</v>
      </c>
      <c r="J110" s="6">
        <f t="shared" si="8"/>
        <v>-7.3148812999999997</v>
      </c>
      <c r="L110">
        <v>17629940000</v>
      </c>
      <c r="M110">
        <v>-9.0265608000000004</v>
      </c>
      <c r="N110">
        <v>-10.623078</v>
      </c>
      <c r="R110" s="6">
        <f t="shared" si="9"/>
        <v>18.254639999999998</v>
      </c>
      <c r="S110" s="6">
        <f t="shared" si="10"/>
        <v>-9.2355813999999992</v>
      </c>
      <c r="T110" s="6">
        <f t="shared" si="11"/>
        <v>-8.3310584999999993</v>
      </c>
    </row>
    <row r="111" spans="2:20" x14ac:dyDescent="0.25">
      <c r="B111">
        <v>17754880000</v>
      </c>
      <c r="C111">
        <v>-7.4102820999999999</v>
      </c>
      <c r="D111">
        <v>-8.8953991000000006</v>
      </c>
      <c r="H111" s="6">
        <f t="shared" si="6"/>
        <v>18.379580000000001</v>
      </c>
      <c r="I111" s="6">
        <f t="shared" si="7"/>
        <v>-7.8753862000000003</v>
      </c>
      <c r="J111" s="6">
        <f t="shared" si="8"/>
        <v>-7.0552821000000003</v>
      </c>
      <c r="L111">
        <v>17754880000</v>
      </c>
      <c r="M111">
        <v>-9.0269011999999993</v>
      </c>
      <c r="N111">
        <v>-10.216267999999999</v>
      </c>
      <c r="R111" s="6">
        <f t="shared" si="9"/>
        <v>18.379580000000001</v>
      </c>
      <c r="S111" s="6">
        <f t="shared" si="10"/>
        <v>-9.3123111999999999</v>
      </c>
      <c r="T111" s="6">
        <f t="shared" si="11"/>
        <v>-7.9541712000000002</v>
      </c>
    </row>
    <row r="112" spans="2:20" x14ac:dyDescent="0.25">
      <c r="B112">
        <v>17879820000</v>
      </c>
      <c r="C112">
        <v>-7.4918227000000002</v>
      </c>
      <c r="D112">
        <v>-8.4266871999999999</v>
      </c>
      <c r="H112" s="6">
        <f t="shared" si="6"/>
        <v>18.504519999999999</v>
      </c>
      <c r="I112" s="6">
        <f t="shared" si="7"/>
        <v>-7.9752587999999998</v>
      </c>
      <c r="J112" s="6">
        <f t="shared" si="8"/>
        <v>-6.8375997999999996</v>
      </c>
      <c r="L112">
        <v>17879820000</v>
      </c>
      <c r="M112">
        <v>-9.0489750000000004</v>
      </c>
      <c r="N112">
        <v>-9.7435083000000002</v>
      </c>
      <c r="R112" s="6">
        <f t="shared" si="9"/>
        <v>18.504519999999999</v>
      </c>
      <c r="S112" s="6">
        <f t="shared" si="10"/>
        <v>-9.3966645999999994</v>
      </c>
      <c r="T112" s="6">
        <f t="shared" si="11"/>
        <v>-7.6313491000000004</v>
      </c>
    </row>
    <row r="113" spans="2:20" x14ac:dyDescent="0.25">
      <c r="B113">
        <v>18004760000</v>
      </c>
      <c r="C113">
        <v>-7.5843309999999997</v>
      </c>
      <c r="D113">
        <v>-8.0048876</v>
      </c>
      <c r="H113" s="6">
        <f t="shared" si="6"/>
        <v>18.629460000000002</v>
      </c>
      <c r="I113" s="6">
        <f t="shared" si="7"/>
        <v>-8.0841980000000007</v>
      </c>
      <c r="J113" s="6">
        <f t="shared" si="8"/>
        <v>-6.6513280999999997</v>
      </c>
      <c r="L113">
        <v>18004760000</v>
      </c>
      <c r="M113">
        <v>-9.0937470999999999</v>
      </c>
      <c r="N113">
        <v>-9.2449656000000004</v>
      </c>
      <c r="R113" s="6">
        <f t="shared" si="9"/>
        <v>18.629460000000002</v>
      </c>
      <c r="S113" s="6">
        <f t="shared" si="10"/>
        <v>-9.4888048000000005</v>
      </c>
      <c r="T113" s="6">
        <f t="shared" si="11"/>
        <v>-7.3830247</v>
      </c>
    </row>
    <row r="114" spans="2:20" x14ac:dyDescent="0.25">
      <c r="B114">
        <v>18129700000</v>
      </c>
      <c r="C114">
        <v>-7.6830157999999997</v>
      </c>
      <c r="D114">
        <v>-7.6313738999999998</v>
      </c>
      <c r="H114" s="6">
        <f t="shared" si="6"/>
        <v>18.7544</v>
      </c>
      <c r="I114" s="6">
        <f t="shared" si="7"/>
        <v>-8.1728029000000006</v>
      </c>
      <c r="J114" s="6">
        <f t="shared" si="8"/>
        <v>-6.4865469999999998</v>
      </c>
      <c r="L114">
        <v>18129700000</v>
      </c>
      <c r="M114">
        <v>-9.1591796999999993</v>
      </c>
      <c r="N114">
        <v>-8.7691803000000004</v>
      </c>
      <c r="R114" s="6">
        <f t="shared" si="9"/>
        <v>18.7544</v>
      </c>
      <c r="S114" s="6">
        <f t="shared" si="10"/>
        <v>-9.5745515999999995</v>
      </c>
      <c r="T114" s="6">
        <f t="shared" si="11"/>
        <v>-7.1714478000000002</v>
      </c>
    </row>
    <row r="115" spans="2:20" x14ac:dyDescent="0.25">
      <c r="B115">
        <v>18254640000</v>
      </c>
      <c r="C115">
        <v>-7.7765826999999996</v>
      </c>
      <c r="D115">
        <v>-7.3148812999999997</v>
      </c>
      <c r="H115" s="6">
        <f t="shared" si="6"/>
        <v>18.879339999999999</v>
      </c>
      <c r="I115" s="6">
        <f t="shared" si="7"/>
        <v>-8.2576894999999997</v>
      </c>
      <c r="J115" s="6">
        <f t="shared" si="8"/>
        <v>-6.3624600999999998</v>
      </c>
      <c r="L115">
        <v>18254640000</v>
      </c>
      <c r="M115">
        <v>-9.2355813999999992</v>
      </c>
      <c r="N115">
        <v>-8.3310584999999993</v>
      </c>
      <c r="R115" s="6">
        <f t="shared" si="9"/>
        <v>18.879339999999999</v>
      </c>
      <c r="S115" s="6">
        <f t="shared" si="10"/>
        <v>-9.6628799000000001</v>
      </c>
      <c r="T115" s="6">
        <f t="shared" si="11"/>
        <v>-7.0009131</v>
      </c>
    </row>
    <row r="116" spans="2:20" x14ac:dyDescent="0.25">
      <c r="B116">
        <v>18379580000</v>
      </c>
      <c r="C116">
        <v>-7.8753862000000003</v>
      </c>
      <c r="D116">
        <v>-7.0552821000000003</v>
      </c>
      <c r="H116" s="6">
        <f t="shared" si="6"/>
        <v>19.004280000000001</v>
      </c>
      <c r="I116" s="6">
        <f t="shared" si="7"/>
        <v>-8.3211279000000005</v>
      </c>
      <c r="J116" s="6">
        <f t="shared" si="8"/>
        <v>-6.2596449999999999</v>
      </c>
      <c r="L116">
        <v>18379580000</v>
      </c>
      <c r="M116">
        <v>-9.3123111999999999</v>
      </c>
      <c r="N116">
        <v>-7.9541712000000002</v>
      </c>
      <c r="R116" s="6">
        <f t="shared" si="9"/>
        <v>19.004280000000001</v>
      </c>
      <c r="S116" s="6">
        <f t="shared" si="10"/>
        <v>-9.7551383999999999</v>
      </c>
      <c r="T116" s="6">
        <f t="shared" si="11"/>
        <v>-6.8254460999999997</v>
      </c>
    </row>
    <row r="117" spans="2:20" x14ac:dyDescent="0.25">
      <c r="B117">
        <v>18504520000</v>
      </c>
      <c r="C117">
        <v>-7.9752587999999998</v>
      </c>
      <c r="D117">
        <v>-6.8375997999999996</v>
      </c>
      <c r="H117" s="6">
        <f t="shared" si="6"/>
        <v>19.12922</v>
      </c>
      <c r="I117" s="6">
        <f t="shared" si="7"/>
        <v>-8.3628149000000001</v>
      </c>
      <c r="J117" s="6">
        <f t="shared" si="8"/>
        <v>-6.1840118999999998</v>
      </c>
      <c r="L117">
        <v>18504520000</v>
      </c>
      <c r="M117">
        <v>-9.3966645999999994</v>
      </c>
      <c r="N117">
        <v>-7.6313491000000004</v>
      </c>
      <c r="R117" s="6">
        <f t="shared" si="9"/>
        <v>19.12922</v>
      </c>
      <c r="S117" s="6">
        <f t="shared" si="10"/>
        <v>-9.8395814999999995</v>
      </c>
      <c r="T117" s="6">
        <f t="shared" si="11"/>
        <v>-6.6727533000000001</v>
      </c>
    </row>
    <row r="118" spans="2:20" x14ac:dyDescent="0.25">
      <c r="B118">
        <v>18629460000</v>
      </c>
      <c r="C118">
        <v>-8.0841980000000007</v>
      </c>
      <c r="D118">
        <v>-6.6513280999999997</v>
      </c>
      <c r="H118" s="6">
        <f t="shared" si="6"/>
        <v>19.254159999999999</v>
      </c>
      <c r="I118" s="6">
        <f t="shared" si="7"/>
        <v>-8.3759669999999993</v>
      </c>
      <c r="J118" s="6">
        <f t="shared" si="8"/>
        <v>-6.1558928000000002</v>
      </c>
      <c r="L118">
        <v>18629460000</v>
      </c>
      <c r="M118">
        <v>-9.4888048000000005</v>
      </c>
      <c r="N118">
        <v>-7.3830247</v>
      </c>
      <c r="R118" s="6">
        <f t="shared" si="9"/>
        <v>19.254159999999999</v>
      </c>
      <c r="S118" s="6">
        <f t="shared" si="10"/>
        <v>-9.9096966000000002</v>
      </c>
      <c r="T118" s="6">
        <f t="shared" si="11"/>
        <v>-6.5612645000000001</v>
      </c>
    </row>
    <row r="119" spans="2:20" x14ac:dyDescent="0.25">
      <c r="B119">
        <v>18754400000</v>
      </c>
      <c r="C119">
        <v>-8.1728029000000006</v>
      </c>
      <c r="D119">
        <v>-6.4865469999999998</v>
      </c>
      <c r="H119" s="6">
        <f t="shared" si="6"/>
        <v>19.379100000000001</v>
      </c>
      <c r="I119" s="6">
        <f t="shared" si="7"/>
        <v>-8.3810091</v>
      </c>
      <c r="J119" s="6">
        <f t="shared" si="8"/>
        <v>-6.1380815999999996</v>
      </c>
      <c r="L119">
        <v>18754400000</v>
      </c>
      <c r="M119">
        <v>-9.5745515999999995</v>
      </c>
      <c r="N119">
        <v>-7.1714478000000002</v>
      </c>
      <c r="R119" s="6">
        <f t="shared" si="9"/>
        <v>19.379100000000001</v>
      </c>
      <c r="S119" s="6">
        <f t="shared" si="10"/>
        <v>-9.9722671999999992</v>
      </c>
      <c r="T119" s="6">
        <f t="shared" si="11"/>
        <v>-6.4923263000000002</v>
      </c>
    </row>
    <row r="120" spans="2:20" x14ac:dyDescent="0.25">
      <c r="B120">
        <v>18879340000</v>
      </c>
      <c r="C120">
        <v>-8.2576894999999997</v>
      </c>
      <c r="D120">
        <v>-6.3624600999999998</v>
      </c>
      <c r="H120" s="6">
        <f t="shared" si="6"/>
        <v>19.50404</v>
      </c>
      <c r="I120" s="6">
        <f t="shared" si="7"/>
        <v>-8.3770027000000002</v>
      </c>
      <c r="J120" s="6">
        <f t="shared" si="8"/>
        <v>-6.1767558999999999</v>
      </c>
      <c r="L120">
        <v>18879340000</v>
      </c>
      <c r="M120">
        <v>-9.6628799000000001</v>
      </c>
      <c r="N120">
        <v>-7.0009131</v>
      </c>
      <c r="R120" s="6">
        <f t="shared" si="9"/>
        <v>19.50404</v>
      </c>
      <c r="S120" s="6">
        <f t="shared" si="10"/>
        <v>-10.029614</v>
      </c>
      <c r="T120" s="6">
        <f t="shared" si="11"/>
        <v>-6.4625072000000001</v>
      </c>
    </row>
    <row r="121" spans="2:20" x14ac:dyDescent="0.25">
      <c r="B121">
        <v>19004280000</v>
      </c>
      <c r="C121">
        <v>-8.3211279000000005</v>
      </c>
      <c r="D121">
        <v>-6.2596449999999999</v>
      </c>
      <c r="H121" s="6">
        <f t="shared" si="6"/>
        <v>19.628979999999999</v>
      </c>
      <c r="I121" s="6">
        <f t="shared" si="7"/>
        <v>-8.3727608</v>
      </c>
      <c r="J121" s="6">
        <f t="shared" si="8"/>
        <v>-6.1967620999999999</v>
      </c>
      <c r="L121">
        <v>19004280000</v>
      </c>
      <c r="M121">
        <v>-9.7551383999999999</v>
      </c>
      <c r="N121">
        <v>-6.8254460999999997</v>
      </c>
      <c r="R121" s="6">
        <f t="shared" si="9"/>
        <v>19.628979999999999</v>
      </c>
      <c r="S121" s="6">
        <f t="shared" si="10"/>
        <v>-10.072462</v>
      </c>
      <c r="T121" s="6">
        <f t="shared" si="11"/>
        <v>-6.4472775000000002</v>
      </c>
    </row>
    <row r="122" spans="2:20" x14ac:dyDescent="0.25">
      <c r="B122">
        <v>19129220000</v>
      </c>
      <c r="C122">
        <v>-8.3628149000000001</v>
      </c>
      <c r="D122">
        <v>-6.1840118999999998</v>
      </c>
      <c r="H122" s="6">
        <f t="shared" si="6"/>
        <v>19.753920000000001</v>
      </c>
      <c r="I122" s="6">
        <f t="shared" si="7"/>
        <v>-8.3889475000000004</v>
      </c>
      <c r="J122" s="6">
        <f t="shared" si="8"/>
        <v>-6.2301115999999999</v>
      </c>
      <c r="L122">
        <v>19129220000</v>
      </c>
      <c r="M122">
        <v>-9.8395814999999995</v>
      </c>
      <c r="N122">
        <v>-6.6727533000000001</v>
      </c>
      <c r="R122" s="6">
        <f t="shared" si="9"/>
        <v>19.753920000000001</v>
      </c>
      <c r="S122" s="6">
        <f t="shared" si="10"/>
        <v>-10.118461999999999</v>
      </c>
      <c r="T122" s="6">
        <f t="shared" si="11"/>
        <v>-6.4250321000000001</v>
      </c>
    </row>
    <row r="123" spans="2:20" x14ac:dyDescent="0.25">
      <c r="B123">
        <v>19254160000</v>
      </c>
      <c r="C123">
        <v>-8.3759669999999993</v>
      </c>
      <c r="D123">
        <v>-6.1558928000000002</v>
      </c>
      <c r="H123" s="6">
        <f t="shared" si="6"/>
        <v>19.87886</v>
      </c>
      <c r="I123" s="6">
        <f t="shared" si="7"/>
        <v>-8.4269637999999993</v>
      </c>
      <c r="J123" s="6">
        <f t="shared" si="8"/>
        <v>-6.2064462000000002</v>
      </c>
      <c r="L123">
        <v>19254160000</v>
      </c>
      <c r="M123">
        <v>-9.9096966000000002</v>
      </c>
      <c r="N123">
        <v>-6.5612645000000001</v>
      </c>
      <c r="R123" s="6">
        <f t="shared" si="9"/>
        <v>19.87886</v>
      </c>
      <c r="S123" s="6">
        <f t="shared" si="10"/>
        <v>-10.170982</v>
      </c>
      <c r="T123" s="6">
        <f t="shared" si="11"/>
        <v>-6.4052180999999999</v>
      </c>
    </row>
    <row r="124" spans="2:20" x14ac:dyDescent="0.25">
      <c r="B124">
        <v>19379100000</v>
      </c>
      <c r="C124">
        <v>-8.3810091</v>
      </c>
      <c r="D124">
        <v>-6.1380815999999996</v>
      </c>
      <c r="H124" s="6">
        <f t="shared" si="6"/>
        <v>20.003799999999998</v>
      </c>
      <c r="I124" s="6">
        <f t="shared" si="7"/>
        <v>-8.4973402</v>
      </c>
      <c r="J124" s="6">
        <f t="shared" si="8"/>
        <v>-6.1659236000000002</v>
      </c>
      <c r="L124">
        <v>19379100000</v>
      </c>
      <c r="M124">
        <v>-9.9722671999999992</v>
      </c>
      <c r="N124">
        <v>-6.4923263000000002</v>
      </c>
      <c r="R124" s="6">
        <f t="shared" si="9"/>
        <v>20.003799999999998</v>
      </c>
      <c r="S124" s="6">
        <f t="shared" si="10"/>
        <v>-10.22742</v>
      </c>
      <c r="T124" s="6">
        <f t="shared" si="11"/>
        <v>-6.3854084000000002</v>
      </c>
    </row>
    <row r="125" spans="2:20" x14ac:dyDescent="0.25">
      <c r="B125">
        <v>19504040000</v>
      </c>
      <c r="C125">
        <v>-8.3770027000000002</v>
      </c>
      <c r="D125">
        <v>-6.1767558999999999</v>
      </c>
      <c r="H125" s="6">
        <f t="shared" si="6"/>
        <v>20.128740000000001</v>
      </c>
      <c r="I125" s="6">
        <f t="shared" si="7"/>
        <v>-8.5995951000000002</v>
      </c>
      <c r="J125" s="6">
        <f t="shared" si="8"/>
        <v>-6.0791320999999998</v>
      </c>
      <c r="L125">
        <v>19504040000</v>
      </c>
      <c r="M125">
        <v>-10.029614</v>
      </c>
      <c r="N125">
        <v>-6.4625072000000001</v>
      </c>
      <c r="R125" s="6">
        <f t="shared" si="9"/>
        <v>20.128740000000001</v>
      </c>
      <c r="S125" s="6">
        <f t="shared" si="10"/>
        <v>-10.271074</v>
      </c>
      <c r="T125" s="6">
        <f t="shared" si="11"/>
        <v>-6.3631219999999997</v>
      </c>
    </row>
    <row r="126" spans="2:20" x14ac:dyDescent="0.25">
      <c r="B126">
        <v>19628980000</v>
      </c>
      <c r="C126">
        <v>-8.3727608</v>
      </c>
      <c r="D126">
        <v>-6.1967620999999999</v>
      </c>
      <c r="H126" s="6">
        <f t="shared" si="6"/>
        <v>20.253679999999999</v>
      </c>
      <c r="I126" s="6">
        <f t="shared" si="7"/>
        <v>-8.7357882999999994</v>
      </c>
      <c r="J126" s="6">
        <f t="shared" si="8"/>
        <v>-5.9793687000000002</v>
      </c>
      <c r="L126">
        <v>19628980000</v>
      </c>
      <c r="M126">
        <v>-10.072462</v>
      </c>
      <c r="N126">
        <v>-6.4472775000000002</v>
      </c>
      <c r="R126" s="6">
        <f t="shared" si="9"/>
        <v>20.253679999999999</v>
      </c>
      <c r="S126" s="6">
        <f t="shared" si="10"/>
        <v>-10.330193</v>
      </c>
      <c r="T126" s="6">
        <f t="shared" si="11"/>
        <v>-6.3216127999999996</v>
      </c>
    </row>
    <row r="127" spans="2:20" x14ac:dyDescent="0.25">
      <c r="B127">
        <v>19753920000</v>
      </c>
      <c r="C127">
        <v>-8.3889475000000004</v>
      </c>
      <c r="D127">
        <v>-6.2301115999999999</v>
      </c>
      <c r="H127" s="6">
        <f t="shared" si="6"/>
        <v>20.378620000000002</v>
      </c>
      <c r="I127" s="6">
        <f t="shared" si="7"/>
        <v>-8.8624916000000002</v>
      </c>
      <c r="J127" s="6">
        <f t="shared" si="8"/>
        <v>-5.8551912000000002</v>
      </c>
      <c r="L127">
        <v>19753920000</v>
      </c>
      <c r="M127">
        <v>-10.118461999999999</v>
      </c>
      <c r="N127">
        <v>-6.4250321000000001</v>
      </c>
      <c r="R127" s="6">
        <f t="shared" si="9"/>
        <v>20.378620000000002</v>
      </c>
      <c r="S127" s="6">
        <f t="shared" si="10"/>
        <v>-10.372406</v>
      </c>
      <c r="T127" s="6">
        <f t="shared" si="11"/>
        <v>-6.2700576999999997</v>
      </c>
    </row>
    <row r="128" spans="2:20" x14ac:dyDescent="0.25">
      <c r="B128">
        <v>19878860000</v>
      </c>
      <c r="C128">
        <v>-8.4269637999999993</v>
      </c>
      <c r="D128">
        <v>-6.2064462000000002</v>
      </c>
      <c r="H128" s="6">
        <f t="shared" si="6"/>
        <v>20.50356</v>
      </c>
      <c r="I128" s="6">
        <f t="shared" si="7"/>
        <v>-8.9693679999999993</v>
      </c>
      <c r="J128" s="6">
        <f t="shared" si="8"/>
        <v>-5.7725109999999997</v>
      </c>
      <c r="L128">
        <v>19878860000</v>
      </c>
      <c r="M128">
        <v>-10.170982</v>
      </c>
      <c r="N128">
        <v>-6.4052180999999999</v>
      </c>
      <c r="R128" s="6">
        <f t="shared" si="9"/>
        <v>20.50356</v>
      </c>
      <c r="S128" s="6">
        <f t="shared" si="10"/>
        <v>-10.403124</v>
      </c>
      <c r="T128" s="6">
        <f t="shared" si="11"/>
        <v>-6.2272524999999996</v>
      </c>
    </row>
    <row r="129" spans="2:20" x14ac:dyDescent="0.25">
      <c r="B129">
        <v>20003800000</v>
      </c>
      <c r="C129">
        <v>-8.4973402</v>
      </c>
      <c r="D129">
        <v>-6.1659236000000002</v>
      </c>
      <c r="H129" s="6">
        <f t="shared" si="6"/>
        <v>20.628499999999999</v>
      </c>
      <c r="I129" s="6">
        <f t="shared" si="7"/>
        <v>-9.0688753000000002</v>
      </c>
      <c r="J129" s="6">
        <f t="shared" si="8"/>
        <v>-5.7050605000000001</v>
      </c>
      <c r="L129">
        <v>20003800000</v>
      </c>
      <c r="M129">
        <v>-10.22742</v>
      </c>
      <c r="N129">
        <v>-6.3854084000000002</v>
      </c>
      <c r="R129" s="6">
        <f t="shared" si="9"/>
        <v>20.628499999999999</v>
      </c>
      <c r="S129" s="6">
        <f t="shared" si="10"/>
        <v>-10.460436</v>
      </c>
      <c r="T129" s="6">
        <f t="shared" si="11"/>
        <v>-6.1728883000000003</v>
      </c>
    </row>
    <row r="130" spans="2:20" x14ac:dyDescent="0.25">
      <c r="B130">
        <v>20128740000</v>
      </c>
      <c r="C130">
        <v>-8.5995951000000002</v>
      </c>
      <c r="D130">
        <v>-6.0791320999999998</v>
      </c>
      <c r="H130" s="6">
        <f t="shared" si="6"/>
        <v>20.753440000000001</v>
      </c>
      <c r="I130" s="6">
        <f t="shared" si="7"/>
        <v>-9.1237096999999991</v>
      </c>
      <c r="J130" s="6">
        <f t="shared" si="8"/>
        <v>-5.6829704999999997</v>
      </c>
      <c r="L130">
        <v>20128740000</v>
      </c>
      <c r="M130">
        <v>-10.271074</v>
      </c>
      <c r="N130">
        <v>-6.3631219999999997</v>
      </c>
      <c r="R130" s="6">
        <f t="shared" si="9"/>
        <v>20.753440000000001</v>
      </c>
      <c r="S130" s="6">
        <f t="shared" si="10"/>
        <v>-10.506099000000001</v>
      </c>
      <c r="T130" s="6">
        <f t="shared" si="11"/>
        <v>-6.1240525000000003</v>
      </c>
    </row>
    <row r="131" spans="2:20" x14ac:dyDescent="0.25">
      <c r="B131">
        <v>20253680000</v>
      </c>
      <c r="C131">
        <v>-8.7357882999999994</v>
      </c>
      <c r="D131">
        <v>-5.9793687000000002</v>
      </c>
      <c r="H131" s="6">
        <f t="shared" si="6"/>
        <v>20.87838</v>
      </c>
      <c r="I131" s="6">
        <f t="shared" si="7"/>
        <v>-9.1645012000000001</v>
      </c>
      <c r="J131" s="6">
        <f t="shared" si="8"/>
        <v>-5.652863</v>
      </c>
      <c r="L131">
        <v>20253680000</v>
      </c>
      <c r="M131">
        <v>-10.330193</v>
      </c>
      <c r="N131">
        <v>-6.3216127999999996</v>
      </c>
      <c r="R131" s="6">
        <f t="shared" si="9"/>
        <v>20.87838</v>
      </c>
      <c r="S131" s="6">
        <f t="shared" si="10"/>
        <v>-10.539971</v>
      </c>
      <c r="T131" s="6">
        <f t="shared" si="11"/>
        <v>-6.0574512</v>
      </c>
    </row>
    <row r="132" spans="2:20" x14ac:dyDescent="0.25">
      <c r="B132">
        <v>20378620000</v>
      </c>
      <c r="C132">
        <v>-8.8624916000000002</v>
      </c>
      <c r="D132">
        <v>-5.8551912000000002</v>
      </c>
      <c r="H132" s="6">
        <f t="shared" ref="H132:H195" si="12">B137/1000000000</f>
        <v>21.003319999999999</v>
      </c>
      <c r="I132" s="6">
        <f t="shared" ref="I132:I195" si="13">C137</f>
        <v>-9.2203341000000005</v>
      </c>
      <c r="J132" s="6">
        <f t="shared" ref="J132:J195" si="14">D137</f>
        <v>-5.6816677999999996</v>
      </c>
      <c r="L132">
        <v>20378620000</v>
      </c>
      <c r="M132">
        <v>-10.372406</v>
      </c>
      <c r="N132">
        <v>-6.2700576999999997</v>
      </c>
      <c r="R132" s="6">
        <f t="shared" ref="R132:R195" si="15">L137/1000000000</f>
        <v>21.003319999999999</v>
      </c>
      <c r="S132" s="6">
        <f t="shared" ref="S132:S195" si="16">M137</f>
        <v>-10.59793</v>
      </c>
      <c r="T132" s="6">
        <f t="shared" ref="T132:T195" si="17">N137</f>
        <v>-5.9860835000000003</v>
      </c>
    </row>
    <row r="133" spans="2:20" x14ac:dyDescent="0.25">
      <c r="B133">
        <v>20503560000</v>
      </c>
      <c r="C133">
        <v>-8.9693679999999993</v>
      </c>
      <c r="D133">
        <v>-5.7725109999999997</v>
      </c>
      <c r="H133" s="6">
        <f t="shared" si="12"/>
        <v>21.128260000000001</v>
      </c>
      <c r="I133" s="6">
        <f t="shared" si="13"/>
        <v>-9.2715987999999996</v>
      </c>
      <c r="J133" s="6">
        <f t="shared" si="14"/>
        <v>-5.7062559000000004</v>
      </c>
      <c r="L133">
        <v>20503560000</v>
      </c>
      <c r="M133">
        <v>-10.403124</v>
      </c>
      <c r="N133">
        <v>-6.2272524999999996</v>
      </c>
      <c r="R133" s="6">
        <f t="shared" si="15"/>
        <v>21.128260000000001</v>
      </c>
      <c r="S133" s="6">
        <f t="shared" si="16"/>
        <v>-10.644391000000001</v>
      </c>
      <c r="T133" s="6">
        <f t="shared" si="17"/>
        <v>-5.9020853000000004</v>
      </c>
    </row>
    <row r="134" spans="2:20" x14ac:dyDescent="0.25">
      <c r="B134">
        <v>20628500000</v>
      </c>
      <c r="C134">
        <v>-9.0688753000000002</v>
      </c>
      <c r="D134">
        <v>-5.7050605000000001</v>
      </c>
      <c r="H134" s="6">
        <f t="shared" si="12"/>
        <v>21.2532</v>
      </c>
      <c r="I134" s="6">
        <f t="shared" si="13"/>
        <v>-9.3061542999999993</v>
      </c>
      <c r="J134" s="6">
        <f t="shared" si="14"/>
        <v>-5.7178025000000003</v>
      </c>
      <c r="L134">
        <v>20628500000</v>
      </c>
      <c r="M134">
        <v>-10.460436</v>
      </c>
      <c r="N134">
        <v>-6.1728883000000003</v>
      </c>
      <c r="R134" s="6">
        <f t="shared" si="15"/>
        <v>21.2532</v>
      </c>
      <c r="S134" s="6">
        <f t="shared" si="16"/>
        <v>-10.670626</v>
      </c>
      <c r="T134" s="6">
        <f t="shared" si="17"/>
        <v>-5.8351807999999998</v>
      </c>
    </row>
    <row r="135" spans="2:20" x14ac:dyDescent="0.25">
      <c r="B135">
        <v>20753440000</v>
      </c>
      <c r="C135">
        <v>-9.1237096999999991</v>
      </c>
      <c r="D135">
        <v>-5.6829704999999997</v>
      </c>
      <c r="H135" s="6">
        <f t="shared" si="12"/>
        <v>21.378139999999998</v>
      </c>
      <c r="I135" s="6">
        <f t="shared" si="13"/>
        <v>-9.3399810999999993</v>
      </c>
      <c r="J135" s="6">
        <f t="shared" si="14"/>
        <v>-5.5822620000000001</v>
      </c>
      <c r="L135">
        <v>20753440000</v>
      </c>
      <c r="M135">
        <v>-10.506099000000001</v>
      </c>
      <c r="N135">
        <v>-6.1240525000000003</v>
      </c>
      <c r="R135" s="6">
        <f t="shared" si="15"/>
        <v>21.378139999999998</v>
      </c>
      <c r="S135" s="6">
        <f t="shared" si="16"/>
        <v>-10.71078</v>
      </c>
      <c r="T135" s="6">
        <f t="shared" si="17"/>
        <v>-5.7814245</v>
      </c>
    </row>
    <row r="136" spans="2:20" x14ac:dyDescent="0.25">
      <c r="B136">
        <v>20878380000</v>
      </c>
      <c r="C136">
        <v>-9.1645012000000001</v>
      </c>
      <c r="D136">
        <v>-5.652863</v>
      </c>
      <c r="H136" s="6">
        <f t="shared" si="12"/>
        <v>21.503080000000001</v>
      </c>
      <c r="I136" s="6">
        <f t="shared" si="13"/>
        <v>-9.3552321999999997</v>
      </c>
      <c r="J136" s="6">
        <f t="shared" si="14"/>
        <v>-5.4076256999999996</v>
      </c>
      <c r="L136">
        <v>20878380000</v>
      </c>
      <c r="M136">
        <v>-10.539971</v>
      </c>
      <c r="N136">
        <v>-6.0574512</v>
      </c>
      <c r="R136" s="6">
        <f t="shared" si="15"/>
        <v>21.503080000000001</v>
      </c>
      <c r="S136" s="6">
        <f t="shared" si="16"/>
        <v>-10.777549</v>
      </c>
      <c r="T136" s="6">
        <f t="shared" si="17"/>
        <v>-5.7605957999999999</v>
      </c>
    </row>
    <row r="137" spans="2:20" x14ac:dyDescent="0.25">
      <c r="B137">
        <v>21003320000</v>
      </c>
      <c r="C137">
        <v>-9.2203341000000005</v>
      </c>
      <c r="D137">
        <v>-5.6816677999999996</v>
      </c>
      <c r="H137" s="6">
        <f t="shared" si="12"/>
        <v>21.628019999999999</v>
      </c>
      <c r="I137" s="6">
        <f t="shared" si="13"/>
        <v>-9.342371</v>
      </c>
      <c r="J137" s="6">
        <f t="shared" si="14"/>
        <v>-5.2375072999999999</v>
      </c>
      <c r="L137">
        <v>21003320000</v>
      </c>
      <c r="M137">
        <v>-10.59793</v>
      </c>
      <c r="N137">
        <v>-5.9860835000000003</v>
      </c>
      <c r="R137" s="6">
        <f t="shared" si="15"/>
        <v>21.628019999999999</v>
      </c>
      <c r="S137" s="6">
        <f t="shared" si="16"/>
        <v>-10.822628999999999</v>
      </c>
      <c r="T137" s="6">
        <f t="shared" si="17"/>
        <v>-5.7759780999999997</v>
      </c>
    </row>
    <row r="138" spans="2:20" x14ac:dyDescent="0.25">
      <c r="B138">
        <v>21128260000</v>
      </c>
      <c r="C138">
        <v>-9.2715987999999996</v>
      </c>
      <c r="D138">
        <v>-5.7062559000000004</v>
      </c>
      <c r="H138" s="6">
        <f t="shared" si="12"/>
        <v>21.752960000000002</v>
      </c>
      <c r="I138" s="6">
        <f t="shared" si="13"/>
        <v>-9.3446750999999999</v>
      </c>
      <c r="J138" s="6">
        <f t="shared" si="14"/>
        <v>-5.1765179999999997</v>
      </c>
      <c r="L138">
        <v>21128260000</v>
      </c>
      <c r="M138">
        <v>-10.644391000000001</v>
      </c>
      <c r="N138">
        <v>-5.9020853000000004</v>
      </c>
      <c r="R138" s="6">
        <f t="shared" si="15"/>
        <v>21.752960000000002</v>
      </c>
      <c r="S138" s="6">
        <f t="shared" si="16"/>
        <v>-10.871699</v>
      </c>
      <c r="T138" s="6">
        <f t="shared" si="17"/>
        <v>-5.7122916999999998</v>
      </c>
    </row>
    <row r="139" spans="2:20" x14ac:dyDescent="0.25">
      <c r="B139">
        <v>21253200000</v>
      </c>
      <c r="C139">
        <v>-9.3061542999999993</v>
      </c>
      <c r="D139">
        <v>-5.7178025000000003</v>
      </c>
      <c r="H139" s="6">
        <f t="shared" si="12"/>
        <v>21.8779</v>
      </c>
      <c r="I139" s="6">
        <f t="shared" si="13"/>
        <v>-9.3179569000000004</v>
      </c>
      <c r="J139" s="6">
        <f t="shared" si="14"/>
        <v>-5.1552863000000002</v>
      </c>
      <c r="L139">
        <v>21253200000</v>
      </c>
      <c r="M139">
        <v>-10.670626</v>
      </c>
      <c r="N139">
        <v>-5.8351807999999998</v>
      </c>
      <c r="R139" s="6">
        <f t="shared" si="15"/>
        <v>21.8779</v>
      </c>
      <c r="S139" s="6">
        <f t="shared" si="16"/>
        <v>-10.899236</v>
      </c>
      <c r="T139" s="6">
        <f t="shared" si="17"/>
        <v>-5.6242165999999996</v>
      </c>
    </row>
    <row r="140" spans="2:20" x14ac:dyDescent="0.25">
      <c r="B140">
        <v>21378140000</v>
      </c>
      <c r="C140">
        <v>-9.3399810999999993</v>
      </c>
      <c r="D140">
        <v>-5.5822620000000001</v>
      </c>
      <c r="H140" s="6">
        <f t="shared" si="12"/>
        <v>22.002839999999999</v>
      </c>
      <c r="I140" s="6">
        <f t="shared" si="13"/>
        <v>-9.3196916999999999</v>
      </c>
      <c r="J140" s="6">
        <f t="shared" si="14"/>
        <v>-5.1774778000000001</v>
      </c>
      <c r="L140">
        <v>21378140000</v>
      </c>
      <c r="M140">
        <v>-10.71078</v>
      </c>
      <c r="N140">
        <v>-5.7814245</v>
      </c>
      <c r="R140" s="6">
        <f t="shared" si="15"/>
        <v>22.002839999999999</v>
      </c>
      <c r="S140" s="6">
        <f t="shared" si="16"/>
        <v>-10.955743</v>
      </c>
      <c r="T140" s="6">
        <f t="shared" si="17"/>
        <v>-5.5610466000000001</v>
      </c>
    </row>
    <row r="141" spans="2:20" x14ac:dyDescent="0.25">
      <c r="B141">
        <v>21503080000</v>
      </c>
      <c r="C141">
        <v>-9.3552321999999997</v>
      </c>
      <c r="D141">
        <v>-5.4076256999999996</v>
      </c>
      <c r="H141" s="6">
        <f t="shared" si="12"/>
        <v>22.127780000000001</v>
      </c>
      <c r="I141" s="6">
        <f t="shared" si="13"/>
        <v>-9.3279513999999999</v>
      </c>
      <c r="J141" s="6">
        <f t="shared" si="14"/>
        <v>-5.2005944</v>
      </c>
      <c r="L141">
        <v>21503080000</v>
      </c>
      <c r="M141">
        <v>-10.777549</v>
      </c>
      <c r="N141">
        <v>-5.7605957999999999</v>
      </c>
      <c r="R141" s="6">
        <f t="shared" si="15"/>
        <v>22.127780000000001</v>
      </c>
      <c r="S141" s="6">
        <f t="shared" si="16"/>
        <v>-10.959367</v>
      </c>
      <c r="T141" s="6">
        <f t="shared" si="17"/>
        <v>-5.5464935000000004</v>
      </c>
    </row>
    <row r="142" spans="2:20" x14ac:dyDescent="0.25">
      <c r="B142">
        <v>21628020000</v>
      </c>
      <c r="C142">
        <v>-9.342371</v>
      </c>
      <c r="D142">
        <v>-5.2375072999999999</v>
      </c>
      <c r="H142" s="6">
        <f t="shared" si="12"/>
        <v>22.25272</v>
      </c>
      <c r="I142" s="6">
        <f t="shared" si="13"/>
        <v>-9.3399897000000003</v>
      </c>
      <c r="J142" s="6">
        <f t="shared" si="14"/>
        <v>-5.2283324999999996</v>
      </c>
      <c r="L142">
        <v>21628020000</v>
      </c>
      <c r="M142">
        <v>-10.822628999999999</v>
      </c>
      <c r="N142">
        <v>-5.7759780999999997</v>
      </c>
      <c r="R142" s="6">
        <f t="shared" si="15"/>
        <v>22.25272</v>
      </c>
      <c r="S142" s="6">
        <f t="shared" si="16"/>
        <v>-10.963552999999999</v>
      </c>
      <c r="T142" s="6">
        <f t="shared" si="17"/>
        <v>-5.4877995999999998</v>
      </c>
    </row>
    <row r="143" spans="2:20" x14ac:dyDescent="0.25">
      <c r="B143">
        <v>21752960000</v>
      </c>
      <c r="C143">
        <v>-9.3446750999999999</v>
      </c>
      <c r="D143">
        <v>-5.1765179999999997</v>
      </c>
      <c r="H143" s="6">
        <f t="shared" si="12"/>
        <v>22.377659999999999</v>
      </c>
      <c r="I143" s="6">
        <f t="shared" si="13"/>
        <v>-9.3285236000000005</v>
      </c>
      <c r="J143" s="6">
        <f t="shared" si="14"/>
        <v>-5.2724909999999996</v>
      </c>
      <c r="L143">
        <v>21752960000</v>
      </c>
      <c r="M143">
        <v>-10.871699</v>
      </c>
      <c r="N143">
        <v>-5.7122916999999998</v>
      </c>
      <c r="R143" s="6">
        <f t="shared" si="15"/>
        <v>22.377659999999999</v>
      </c>
      <c r="S143" s="6">
        <f t="shared" si="16"/>
        <v>-10.953465</v>
      </c>
      <c r="T143" s="6">
        <f t="shared" si="17"/>
        <v>-5.3798560999999996</v>
      </c>
    </row>
    <row r="144" spans="2:20" x14ac:dyDescent="0.25">
      <c r="B144">
        <v>21877900000</v>
      </c>
      <c r="C144">
        <v>-9.3179569000000004</v>
      </c>
      <c r="D144">
        <v>-5.1552863000000002</v>
      </c>
      <c r="H144" s="6">
        <f t="shared" si="12"/>
        <v>22.502600000000001</v>
      </c>
      <c r="I144" s="6">
        <f t="shared" si="13"/>
        <v>-9.3336182000000001</v>
      </c>
      <c r="J144" s="6">
        <f t="shared" si="14"/>
        <v>-5.3371491000000004</v>
      </c>
      <c r="L144">
        <v>21877900000</v>
      </c>
      <c r="M144">
        <v>-10.899236</v>
      </c>
      <c r="N144">
        <v>-5.6242165999999996</v>
      </c>
      <c r="R144" s="6">
        <f t="shared" si="15"/>
        <v>22.502600000000001</v>
      </c>
      <c r="S144" s="6">
        <f t="shared" si="16"/>
        <v>-10.944179999999999</v>
      </c>
      <c r="T144" s="6">
        <f t="shared" si="17"/>
        <v>-5.3362569999999998</v>
      </c>
    </row>
    <row r="145" spans="2:20" x14ac:dyDescent="0.25">
      <c r="B145">
        <v>22002840000</v>
      </c>
      <c r="C145">
        <v>-9.3196916999999999</v>
      </c>
      <c r="D145">
        <v>-5.1774778000000001</v>
      </c>
      <c r="H145" s="6">
        <f t="shared" si="12"/>
        <v>22.62754</v>
      </c>
      <c r="I145" s="6">
        <f t="shared" si="13"/>
        <v>-9.3154305999999991</v>
      </c>
      <c r="J145" s="6">
        <f t="shared" si="14"/>
        <v>-5.4487848000000003</v>
      </c>
      <c r="L145">
        <v>22002840000</v>
      </c>
      <c r="M145">
        <v>-10.955743</v>
      </c>
      <c r="N145">
        <v>-5.5610466000000001</v>
      </c>
      <c r="R145" s="6">
        <f t="shared" si="15"/>
        <v>22.62754</v>
      </c>
      <c r="S145" s="6">
        <f t="shared" si="16"/>
        <v>-10.885607</v>
      </c>
      <c r="T145" s="6">
        <f t="shared" si="17"/>
        <v>-5.3730712</v>
      </c>
    </row>
    <row r="146" spans="2:20" x14ac:dyDescent="0.25">
      <c r="B146">
        <v>22127780000</v>
      </c>
      <c r="C146">
        <v>-9.3279513999999999</v>
      </c>
      <c r="D146">
        <v>-5.2005944</v>
      </c>
      <c r="H146" s="6">
        <f t="shared" si="12"/>
        <v>22.752479999999998</v>
      </c>
      <c r="I146" s="6">
        <f t="shared" si="13"/>
        <v>-9.2995996000000005</v>
      </c>
      <c r="J146" s="6">
        <f t="shared" si="14"/>
        <v>-5.5689982999999996</v>
      </c>
      <c r="L146">
        <v>22127780000</v>
      </c>
      <c r="M146">
        <v>-10.959367</v>
      </c>
      <c r="N146">
        <v>-5.5464935000000004</v>
      </c>
      <c r="R146" s="6">
        <f t="shared" si="15"/>
        <v>22.752479999999998</v>
      </c>
      <c r="S146" s="6">
        <f t="shared" si="16"/>
        <v>-10.850657999999999</v>
      </c>
      <c r="T146" s="6">
        <f t="shared" si="17"/>
        <v>-5.4531597999999999</v>
      </c>
    </row>
    <row r="147" spans="2:20" x14ac:dyDescent="0.25">
      <c r="B147">
        <v>22252720000</v>
      </c>
      <c r="C147">
        <v>-9.3399897000000003</v>
      </c>
      <c r="D147">
        <v>-5.2283324999999996</v>
      </c>
      <c r="H147" s="6">
        <f t="shared" si="12"/>
        <v>22.877420000000001</v>
      </c>
      <c r="I147" s="6">
        <f t="shared" si="13"/>
        <v>-9.2727699000000001</v>
      </c>
      <c r="J147" s="6">
        <f t="shared" si="14"/>
        <v>-5.7072010000000004</v>
      </c>
      <c r="L147">
        <v>22252720000</v>
      </c>
      <c r="M147">
        <v>-10.963552999999999</v>
      </c>
      <c r="N147">
        <v>-5.4877995999999998</v>
      </c>
      <c r="R147" s="6">
        <f t="shared" si="15"/>
        <v>22.877420000000001</v>
      </c>
      <c r="S147" s="6">
        <f t="shared" si="16"/>
        <v>-10.802769</v>
      </c>
      <c r="T147" s="6">
        <f t="shared" si="17"/>
        <v>-5.5628152000000002</v>
      </c>
    </row>
    <row r="148" spans="2:20" x14ac:dyDescent="0.25">
      <c r="B148">
        <v>22377660000</v>
      </c>
      <c r="C148">
        <v>-9.3285236000000005</v>
      </c>
      <c r="D148">
        <v>-5.2724909999999996</v>
      </c>
      <c r="H148" s="6">
        <f t="shared" si="12"/>
        <v>23.002359999999999</v>
      </c>
      <c r="I148" s="6">
        <f t="shared" si="13"/>
        <v>-9.2505751000000007</v>
      </c>
      <c r="J148" s="6">
        <f t="shared" si="14"/>
        <v>-5.8806399999999996</v>
      </c>
      <c r="L148">
        <v>22377660000</v>
      </c>
      <c r="M148">
        <v>-10.953465</v>
      </c>
      <c r="N148">
        <v>-5.3798560999999996</v>
      </c>
      <c r="R148" s="6">
        <f t="shared" si="15"/>
        <v>23.002359999999999</v>
      </c>
      <c r="S148" s="6">
        <f t="shared" si="16"/>
        <v>-10.770159</v>
      </c>
      <c r="T148" s="6">
        <f t="shared" si="17"/>
        <v>-5.7056971000000001</v>
      </c>
    </row>
    <row r="149" spans="2:20" x14ac:dyDescent="0.25">
      <c r="B149">
        <v>22502600000</v>
      </c>
      <c r="C149">
        <v>-9.3336182000000001</v>
      </c>
      <c r="D149">
        <v>-5.3371491000000004</v>
      </c>
      <c r="H149" s="6">
        <f t="shared" si="12"/>
        <v>23.127300000000002</v>
      </c>
      <c r="I149" s="6">
        <f t="shared" si="13"/>
        <v>-9.2379636999999999</v>
      </c>
      <c r="J149" s="6">
        <f t="shared" si="14"/>
        <v>-6.0418371999999998</v>
      </c>
      <c r="L149">
        <v>22502600000</v>
      </c>
      <c r="M149">
        <v>-10.944179999999999</v>
      </c>
      <c r="N149">
        <v>-5.3362569999999998</v>
      </c>
      <c r="R149" s="6">
        <f t="shared" si="15"/>
        <v>23.127300000000002</v>
      </c>
      <c r="S149" s="6">
        <f t="shared" si="16"/>
        <v>-10.729215999999999</v>
      </c>
      <c r="T149" s="6">
        <f t="shared" si="17"/>
        <v>-5.849628</v>
      </c>
    </row>
    <row r="150" spans="2:20" x14ac:dyDescent="0.25">
      <c r="B150">
        <v>22627540000</v>
      </c>
      <c r="C150">
        <v>-9.3154305999999991</v>
      </c>
      <c r="D150">
        <v>-5.4487848000000003</v>
      </c>
      <c r="H150" s="6">
        <f t="shared" si="12"/>
        <v>23.25224</v>
      </c>
      <c r="I150" s="6">
        <f t="shared" si="13"/>
        <v>-9.2135982999999992</v>
      </c>
      <c r="J150" s="6">
        <f t="shared" si="14"/>
        <v>-6.2049618000000004</v>
      </c>
      <c r="L150">
        <v>22627540000</v>
      </c>
      <c r="M150">
        <v>-10.885607</v>
      </c>
      <c r="N150">
        <v>-5.3730712</v>
      </c>
      <c r="R150" s="6">
        <f t="shared" si="15"/>
        <v>23.25224</v>
      </c>
      <c r="S150" s="6">
        <f t="shared" si="16"/>
        <v>-10.696956999999999</v>
      </c>
      <c r="T150" s="6">
        <f t="shared" si="17"/>
        <v>-6.0083137000000004</v>
      </c>
    </row>
    <row r="151" spans="2:20" x14ac:dyDescent="0.25">
      <c r="B151">
        <v>22752480000</v>
      </c>
      <c r="C151">
        <v>-9.2995996000000005</v>
      </c>
      <c r="D151">
        <v>-5.5689982999999996</v>
      </c>
      <c r="H151" s="6">
        <f t="shared" si="12"/>
        <v>23.377179999999999</v>
      </c>
      <c r="I151" s="6">
        <f t="shared" si="13"/>
        <v>-9.1844473000000004</v>
      </c>
      <c r="J151" s="6">
        <f t="shared" si="14"/>
        <v>-6.3822222000000002</v>
      </c>
      <c r="L151">
        <v>22752480000</v>
      </c>
      <c r="M151">
        <v>-10.850657999999999</v>
      </c>
      <c r="N151">
        <v>-5.4531597999999999</v>
      </c>
      <c r="R151" s="6">
        <f t="shared" si="15"/>
        <v>23.377179999999999</v>
      </c>
      <c r="S151" s="6">
        <f t="shared" si="16"/>
        <v>-10.644641</v>
      </c>
      <c r="T151" s="6">
        <f t="shared" si="17"/>
        <v>-6.1975316999999999</v>
      </c>
    </row>
    <row r="152" spans="2:20" x14ac:dyDescent="0.25">
      <c r="B152">
        <v>22877420000</v>
      </c>
      <c r="C152">
        <v>-9.2727699000000001</v>
      </c>
      <c r="D152">
        <v>-5.7072010000000004</v>
      </c>
      <c r="H152" s="6">
        <f t="shared" si="12"/>
        <v>23.502120000000001</v>
      </c>
      <c r="I152" s="6">
        <f t="shared" si="13"/>
        <v>-9.1819859000000008</v>
      </c>
      <c r="J152" s="6">
        <f t="shared" si="14"/>
        <v>-6.5436515999999996</v>
      </c>
      <c r="L152">
        <v>22877420000</v>
      </c>
      <c r="M152">
        <v>-10.802769</v>
      </c>
      <c r="N152">
        <v>-5.5628152000000002</v>
      </c>
      <c r="R152" s="6">
        <f t="shared" si="15"/>
        <v>23.502120000000001</v>
      </c>
      <c r="S152" s="6">
        <f t="shared" si="16"/>
        <v>-10.623175</v>
      </c>
      <c r="T152" s="6">
        <f t="shared" si="17"/>
        <v>-6.4066466999999996</v>
      </c>
    </row>
    <row r="153" spans="2:20" x14ac:dyDescent="0.25">
      <c r="B153">
        <v>23002360000</v>
      </c>
      <c r="C153">
        <v>-9.2505751000000007</v>
      </c>
      <c r="D153">
        <v>-5.8806399999999996</v>
      </c>
      <c r="H153" s="6">
        <f t="shared" si="12"/>
        <v>23.62706</v>
      </c>
      <c r="I153" s="6">
        <f t="shared" si="13"/>
        <v>-9.1976109000000008</v>
      </c>
      <c r="J153" s="6">
        <f t="shared" si="14"/>
        <v>-6.7186159999999999</v>
      </c>
      <c r="L153">
        <v>23002360000</v>
      </c>
      <c r="M153">
        <v>-10.770159</v>
      </c>
      <c r="N153">
        <v>-5.7056971000000001</v>
      </c>
      <c r="R153" s="6">
        <f t="shared" si="15"/>
        <v>23.62706</v>
      </c>
      <c r="S153" s="6">
        <f t="shared" si="16"/>
        <v>-10.602919</v>
      </c>
      <c r="T153" s="6">
        <f t="shared" si="17"/>
        <v>-6.6329440999999996</v>
      </c>
    </row>
    <row r="154" spans="2:20" x14ac:dyDescent="0.25">
      <c r="B154">
        <v>23127300000</v>
      </c>
      <c r="C154">
        <v>-9.2379636999999999</v>
      </c>
      <c r="D154">
        <v>-6.0418371999999998</v>
      </c>
      <c r="H154" s="6">
        <f t="shared" si="12"/>
        <v>23.751999999999999</v>
      </c>
      <c r="I154" s="6">
        <f t="shared" si="13"/>
        <v>-9.2221317000000003</v>
      </c>
      <c r="J154" s="6">
        <f t="shared" si="14"/>
        <v>-6.8142427999999997</v>
      </c>
      <c r="L154">
        <v>23127300000</v>
      </c>
      <c r="M154">
        <v>-10.729215999999999</v>
      </c>
      <c r="N154">
        <v>-5.849628</v>
      </c>
      <c r="R154" s="6">
        <f t="shared" si="15"/>
        <v>23.751999999999999</v>
      </c>
      <c r="S154" s="6">
        <f t="shared" si="16"/>
        <v>-10.600051000000001</v>
      </c>
      <c r="T154" s="6">
        <f t="shared" si="17"/>
        <v>-6.8306246000000002</v>
      </c>
    </row>
    <row r="155" spans="2:20" x14ac:dyDescent="0.25">
      <c r="B155">
        <v>23252240000</v>
      </c>
      <c r="C155">
        <v>-9.2135982999999992</v>
      </c>
      <c r="D155">
        <v>-6.2049618000000004</v>
      </c>
      <c r="H155" s="6">
        <f t="shared" si="12"/>
        <v>23.876940000000001</v>
      </c>
      <c r="I155" s="6">
        <f t="shared" si="13"/>
        <v>-9.2500371999999995</v>
      </c>
      <c r="J155" s="6">
        <f t="shared" si="14"/>
        <v>-6.9161853999999998</v>
      </c>
      <c r="L155">
        <v>23252240000</v>
      </c>
      <c r="M155">
        <v>-10.696956999999999</v>
      </c>
      <c r="N155">
        <v>-6.0083137000000004</v>
      </c>
      <c r="R155" s="6">
        <f t="shared" si="15"/>
        <v>23.876940000000001</v>
      </c>
      <c r="S155" s="6">
        <f t="shared" si="16"/>
        <v>-10.596192</v>
      </c>
      <c r="T155" s="6">
        <f t="shared" si="17"/>
        <v>-7.0393381000000002</v>
      </c>
    </row>
    <row r="156" spans="2:20" x14ac:dyDescent="0.25">
      <c r="B156">
        <v>23377180000</v>
      </c>
      <c r="C156">
        <v>-9.1844473000000004</v>
      </c>
      <c r="D156">
        <v>-6.3822222000000002</v>
      </c>
      <c r="H156" s="6">
        <f t="shared" si="12"/>
        <v>24.00188</v>
      </c>
      <c r="I156" s="6">
        <f t="shared" si="13"/>
        <v>-9.2909737000000003</v>
      </c>
      <c r="J156" s="6">
        <f t="shared" si="14"/>
        <v>-6.9915051000000004</v>
      </c>
      <c r="L156">
        <v>23377180000</v>
      </c>
      <c r="M156">
        <v>-10.644641</v>
      </c>
      <c r="N156">
        <v>-6.1975316999999999</v>
      </c>
      <c r="R156" s="6">
        <f t="shared" si="15"/>
        <v>24.00188</v>
      </c>
      <c r="S156" s="6">
        <f t="shared" si="16"/>
        <v>-10.624796999999999</v>
      </c>
      <c r="T156" s="6">
        <f t="shared" si="17"/>
        <v>-7.2425303000000003</v>
      </c>
    </row>
    <row r="157" spans="2:20" x14ac:dyDescent="0.25">
      <c r="B157">
        <v>23502120000</v>
      </c>
      <c r="C157">
        <v>-9.1819859000000008</v>
      </c>
      <c r="D157">
        <v>-6.5436515999999996</v>
      </c>
      <c r="H157" s="6">
        <f t="shared" si="12"/>
        <v>24.126819999999999</v>
      </c>
      <c r="I157" s="6">
        <f t="shared" si="13"/>
        <v>-9.3359889999999996</v>
      </c>
      <c r="J157" s="6">
        <f t="shared" si="14"/>
        <v>-7.0738912000000003</v>
      </c>
      <c r="L157">
        <v>23502120000</v>
      </c>
      <c r="M157">
        <v>-10.623175</v>
      </c>
      <c r="N157">
        <v>-6.4066466999999996</v>
      </c>
      <c r="R157" s="6">
        <f t="shared" si="15"/>
        <v>24.126819999999999</v>
      </c>
      <c r="S157" s="6">
        <f t="shared" si="16"/>
        <v>-10.642987</v>
      </c>
      <c r="T157" s="6">
        <f t="shared" si="17"/>
        <v>-7.4596486000000004</v>
      </c>
    </row>
    <row r="158" spans="2:20" x14ac:dyDescent="0.25">
      <c r="B158">
        <v>23627060000</v>
      </c>
      <c r="C158">
        <v>-9.1976109000000008</v>
      </c>
      <c r="D158">
        <v>-6.7186159999999999</v>
      </c>
      <c r="H158" s="6">
        <f t="shared" si="12"/>
        <v>24.251760000000001</v>
      </c>
      <c r="I158" s="6">
        <f t="shared" si="13"/>
        <v>-9.3721352000000007</v>
      </c>
      <c r="J158" s="6">
        <f t="shared" si="14"/>
        <v>-7.1086492999999997</v>
      </c>
      <c r="L158">
        <v>23627060000</v>
      </c>
      <c r="M158">
        <v>-10.602919</v>
      </c>
      <c r="N158">
        <v>-6.6329440999999996</v>
      </c>
      <c r="R158" s="6">
        <f t="shared" si="15"/>
        <v>24.251760000000001</v>
      </c>
      <c r="S158" s="6">
        <f t="shared" si="16"/>
        <v>-10.677241</v>
      </c>
      <c r="T158" s="6">
        <f t="shared" si="17"/>
        <v>-7.6458906999999998</v>
      </c>
    </row>
    <row r="159" spans="2:20" x14ac:dyDescent="0.25">
      <c r="B159">
        <v>23752000000</v>
      </c>
      <c r="C159">
        <v>-9.2221317000000003</v>
      </c>
      <c r="D159">
        <v>-6.8142427999999997</v>
      </c>
      <c r="H159" s="6">
        <f t="shared" si="12"/>
        <v>24.3767</v>
      </c>
      <c r="I159" s="6">
        <f t="shared" si="13"/>
        <v>-9.4054985000000002</v>
      </c>
      <c r="J159" s="6">
        <f t="shared" si="14"/>
        <v>-7.1263509000000003</v>
      </c>
      <c r="L159">
        <v>23752000000</v>
      </c>
      <c r="M159">
        <v>-10.600051000000001</v>
      </c>
      <c r="N159">
        <v>-6.8306246000000002</v>
      </c>
      <c r="R159" s="6">
        <f t="shared" si="15"/>
        <v>24.3767</v>
      </c>
      <c r="S159" s="6">
        <f t="shared" si="16"/>
        <v>-10.705940999999999</v>
      </c>
      <c r="T159" s="6">
        <f t="shared" si="17"/>
        <v>-7.8158469000000004</v>
      </c>
    </row>
    <row r="160" spans="2:20" x14ac:dyDescent="0.25">
      <c r="B160">
        <v>23876940000</v>
      </c>
      <c r="C160">
        <v>-9.2500371999999995</v>
      </c>
      <c r="D160">
        <v>-6.9161853999999998</v>
      </c>
      <c r="H160" s="6">
        <f t="shared" si="12"/>
        <v>24.501639999999998</v>
      </c>
      <c r="I160" s="6">
        <f t="shared" si="13"/>
        <v>-9.4460792999999992</v>
      </c>
      <c r="J160" s="6">
        <f t="shared" si="14"/>
        <v>-7.1252193000000004</v>
      </c>
      <c r="L160">
        <v>23876940000</v>
      </c>
      <c r="M160">
        <v>-10.596192</v>
      </c>
      <c r="N160">
        <v>-7.0393381000000002</v>
      </c>
      <c r="R160" s="6">
        <f t="shared" si="15"/>
        <v>24.501639999999998</v>
      </c>
      <c r="S160" s="6">
        <f t="shared" si="16"/>
        <v>-10.742844</v>
      </c>
      <c r="T160" s="6">
        <f t="shared" si="17"/>
        <v>-7.9847178000000003</v>
      </c>
    </row>
    <row r="161" spans="2:20" x14ac:dyDescent="0.25">
      <c r="B161">
        <v>24001880000</v>
      </c>
      <c r="C161">
        <v>-9.2909737000000003</v>
      </c>
      <c r="D161">
        <v>-6.9915051000000004</v>
      </c>
      <c r="H161" s="6">
        <f t="shared" si="12"/>
        <v>24.626580000000001</v>
      </c>
      <c r="I161" s="6">
        <f t="shared" si="13"/>
        <v>-9.4743071000000008</v>
      </c>
      <c r="J161" s="6">
        <f t="shared" si="14"/>
        <v>-7.137219</v>
      </c>
      <c r="L161">
        <v>24001880000</v>
      </c>
      <c r="M161">
        <v>-10.624796999999999</v>
      </c>
      <c r="N161">
        <v>-7.2425303000000003</v>
      </c>
      <c r="R161" s="6">
        <f t="shared" si="15"/>
        <v>24.626580000000001</v>
      </c>
      <c r="S161" s="6">
        <f t="shared" si="16"/>
        <v>-10.762308000000001</v>
      </c>
      <c r="T161" s="6">
        <f t="shared" si="17"/>
        <v>-8.1386775999999994</v>
      </c>
    </row>
    <row r="162" spans="2:20" x14ac:dyDescent="0.25">
      <c r="B162">
        <v>24126820000</v>
      </c>
      <c r="C162">
        <v>-9.3359889999999996</v>
      </c>
      <c r="D162">
        <v>-7.0738912000000003</v>
      </c>
      <c r="H162" s="6">
        <f t="shared" si="12"/>
        <v>24.751519999999999</v>
      </c>
      <c r="I162" s="6">
        <f t="shared" si="13"/>
        <v>-9.4944133999999991</v>
      </c>
      <c r="J162" s="6">
        <f t="shared" si="14"/>
        <v>-7.1564363999999996</v>
      </c>
      <c r="L162">
        <v>24126820000</v>
      </c>
      <c r="M162">
        <v>-10.642987</v>
      </c>
      <c r="N162">
        <v>-7.4596486000000004</v>
      </c>
      <c r="R162" s="6">
        <f t="shared" si="15"/>
        <v>24.751519999999999</v>
      </c>
      <c r="S162" s="6">
        <f t="shared" si="16"/>
        <v>-10.800473999999999</v>
      </c>
      <c r="T162" s="6">
        <f t="shared" si="17"/>
        <v>-8.2867756000000004</v>
      </c>
    </row>
    <row r="163" spans="2:20" x14ac:dyDescent="0.25">
      <c r="B163">
        <v>24251760000</v>
      </c>
      <c r="C163">
        <v>-9.3721352000000007</v>
      </c>
      <c r="D163">
        <v>-7.1086492999999997</v>
      </c>
      <c r="H163" s="6">
        <f t="shared" si="12"/>
        <v>24.876460000000002</v>
      </c>
      <c r="I163" s="6">
        <f t="shared" si="13"/>
        <v>-9.5180615999999993</v>
      </c>
      <c r="J163" s="6">
        <f t="shared" si="14"/>
        <v>-7.2032261000000002</v>
      </c>
      <c r="L163">
        <v>24251760000</v>
      </c>
      <c r="M163">
        <v>-10.677241</v>
      </c>
      <c r="N163">
        <v>-7.6458906999999998</v>
      </c>
      <c r="R163" s="6">
        <f t="shared" si="15"/>
        <v>24.876460000000002</v>
      </c>
      <c r="S163" s="6">
        <f t="shared" si="16"/>
        <v>-10.831068</v>
      </c>
      <c r="T163" s="6">
        <f t="shared" si="17"/>
        <v>-8.3954821000000006</v>
      </c>
    </row>
    <row r="164" spans="2:20" x14ac:dyDescent="0.25">
      <c r="B164">
        <v>24376700000</v>
      </c>
      <c r="C164">
        <v>-9.4054985000000002</v>
      </c>
      <c r="D164">
        <v>-7.1263509000000003</v>
      </c>
      <c r="H164" s="6">
        <f t="shared" si="12"/>
        <v>25.0014</v>
      </c>
      <c r="I164" s="6">
        <f t="shared" si="13"/>
        <v>-9.5194054000000001</v>
      </c>
      <c r="J164" s="6">
        <f t="shared" si="14"/>
        <v>-7.2711987000000002</v>
      </c>
      <c r="L164">
        <v>24376700000</v>
      </c>
      <c r="M164">
        <v>-10.705940999999999</v>
      </c>
      <c r="N164">
        <v>-7.8158469000000004</v>
      </c>
      <c r="R164" s="6">
        <f t="shared" si="15"/>
        <v>25.0014</v>
      </c>
      <c r="S164" s="6">
        <f t="shared" si="16"/>
        <v>-10.859925</v>
      </c>
      <c r="T164" s="6">
        <f t="shared" si="17"/>
        <v>-8.5066594999999996</v>
      </c>
    </row>
    <row r="165" spans="2:20" x14ac:dyDescent="0.25">
      <c r="B165">
        <v>24501640000</v>
      </c>
      <c r="C165">
        <v>-9.4460792999999992</v>
      </c>
      <c r="D165">
        <v>-7.1252193000000004</v>
      </c>
      <c r="H165" s="6">
        <f t="shared" si="12"/>
        <v>25.126339999999999</v>
      </c>
      <c r="I165" s="6">
        <f t="shared" si="13"/>
        <v>-9.5068903000000002</v>
      </c>
      <c r="J165" s="6">
        <f t="shared" si="14"/>
        <v>-7.3668828</v>
      </c>
      <c r="L165">
        <v>24501640000</v>
      </c>
      <c r="M165">
        <v>-10.742844</v>
      </c>
      <c r="N165">
        <v>-7.9847178000000003</v>
      </c>
      <c r="R165" s="6">
        <f t="shared" si="15"/>
        <v>25.126339999999999</v>
      </c>
      <c r="S165" s="6">
        <f t="shared" si="16"/>
        <v>-10.878441</v>
      </c>
      <c r="T165" s="6">
        <f t="shared" si="17"/>
        <v>-8.5886726000000007</v>
      </c>
    </row>
    <row r="166" spans="2:20" x14ac:dyDescent="0.25">
      <c r="B166">
        <v>24626580000</v>
      </c>
      <c r="C166">
        <v>-9.4743071000000008</v>
      </c>
      <c r="D166">
        <v>-7.137219</v>
      </c>
      <c r="H166" s="6">
        <f t="shared" si="12"/>
        <v>25.251280000000001</v>
      </c>
      <c r="I166" s="6">
        <f t="shared" si="13"/>
        <v>-9.4905662999999993</v>
      </c>
      <c r="J166" s="6">
        <f t="shared" si="14"/>
        <v>-7.5027952000000004</v>
      </c>
      <c r="L166">
        <v>24626580000</v>
      </c>
      <c r="M166">
        <v>-10.762308000000001</v>
      </c>
      <c r="N166">
        <v>-8.1386775999999994</v>
      </c>
      <c r="R166" s="6">
        <f t="shared" si="15"/>
        <v>25.251280000000001</v>
      </c>
      <c r="S166" s="6">
        <f t="shared" si="16"/>
        <v>-10.897660999999999</v>
      </c>
      <c r="T166" s="6">
        <f t="shared" si="17"/>
        <v>-8.6801633999999996</v>
      </c>
    </row>
    <row r="167" spans="2:20" x14ac:dyDescent="0.25">
      <c r="B167">
        <v>24751520000</v>
      </c>
      <c r="C167">
        <v>-9.4944133999999991</v>
      </c>
      <c r="D167">
        <v>-7.1564363999999996</v>
      </c>
      <c r="H167" s="6">
        <f t="shared" si="12"/>
        <v>25.37622</v>
      </c>
      <c r="I167" s="6">
        <f t="shared" si="13"/>
        <v>-9.4877891999999999</v>
      </c>
      <c r="J167" s="6">
        <f t="shared" si="14"/>
        <v>-7.7034587999999999</v>
      </c>
      <c r="L167">
        <v>24751520000</v>
      </c>
      <c r="M167">
        <v>-10.800473999999999</v>
      </c>
      <c r="N167">
        <v>-8.2867756000000004</v>
      </c>
      <c r="R167" s="6">
        <f t="shared" si="15"/>
        <v>25.37622</v>
      </c>
      <c r="S167" s="6">
        <f t="shared" si="16"/>
        <v>-10.896163</v>
      </c>
      <c r="T167" s="6">
        <f t="shared" si="17"/>
        <v>-8.7643041999999998</v>
      </c>
    </row>
    <row r="168" spans="2:20" x14ac:dyDescent="0.25">
      <c r="B168">
        <v>24876460000</v>
      </c>
      <c r="C168">
        <v>-9.5180615999999993</v>
      </c>
      <c r="D168">
        <v>-7.2032261000000002</v>
      </c>
      <c r="H168" s="6">
        <f t="shared" si="12"/>
        <v>25.501159999999999</v>
      </c>
      <c r="I168" s="6">
        <f t="shared" si="13"/>
        <v>-9.4712914999999995</v>
      </c>
      <c r="J168" s="6">
        <f t="shared" si="14"/>
        <v>-7.8871492999999999</v>
      </c>
      <c r="L168">
        <v>24876460000</v>
      </c>
      <c r="M168">
        <v>-10.831068</v>
      </c>
      <c r="N168">
        <v>-8.3954821000000006</v>
      </c>
      <c r="R168" s="6">
        <f t="shared" si="15"/>
        <v>25.501159999999999</v>
      </c>
      <c r="S168" s="6">
        <f t="shared" si="16"/>
        <v>-10.891715</v>
      </c>
      <c r="T168" s="6">
        <f t="shared" si="17"/>
        <v>-8.8827514999999995</v>
      </c>
    </row>
    <row r="169" spans="2:20" x14ac:dyDescent="0.25">
      <c r="B169">
        <v>25001400000</v>
      </c>
      <c r="C169">
        <v>-9.5194054000000001</v>
      </c>
      <c r="D169">
        <v>-7.2711987000000002</v>
      </c>
      <c r="H169" s="6">
        <f t="shared" si="12"/>
        <v>25.626100000000001</v>
      </c>
      <c r="I169" s="6">
        <f t="shared" si="13"/>
        <v>-9.4689435999999993</v>
      </c>
      <c r="J169" s="6">
        <f t="shared" si="14"/>
        <v>-8.1036061999999998</v>
      </c>
      <c r="L169">
        <v>25001400000</v>
      </c>
      <c r="M169">
        <v>-10.859925</v>
      </c>
      <c r="N169">
        <v>-8.5066594999999996</v>
      </c>
      <c r="R169" s="6">
        <f t="shared" si="15"/>
        <v>25.626100000000001</v>
      </c>
      <c r="S169" s="6">
        <f t="shared" si="16"/>
        <v>-10.872863000000001</v>
      </c>
      <c r="T169" s="6">
        <f t="shared" si="17"/>
        <v>-8.9994344999999996</v>
      </c>
    </row>
    <row r="170" spans="2:20" x14ac:dyDescent="0.25">
      <c r="B170">
        <v>25126340000</v>
      </c>
      <c r="C170">
        <v>-9.5068903000000002</v>
      </c>
      <c r="D170">
        <v>-7.3668828</v>
      </c>
      <c r="H170" s="6">
        <f t="shared" si="12"/>
        <v>25.75104</v>
      </c>
      <c r="I170" s="6">
        <f t="shared" si="13"/>
        <v>-9.4516200999999995</v>
      </c>
      <c r="J170" s="6">
        <f t="shared" si="14"/>
        <v>-8.3427562999999996</v>
      </c>
      <c r="L170">
        <v>25126340000</v>
      </c>
      <c r="M170">
        <v>-10.878441</v>
      </c>
      <c r="N170">
        <v>-8.5886726000000007</v>
      </c>
      <c r="R170" s="6">
        <f t="shared" si="15"/>
        <v>25.75104</v>
      </c>
      <c r="S170" s="6">
        <f t="shared" si="16"/>
        <v>-10.851796999999999</v>
      </c>
      <c r="T170" s="6">
        <f t="shared" si="17"/>
        <v>-9.2118645000000008</v>
      </c>
    </row>
    <row r="171" spans="2:20" x14ac:dyDescent="0.25">
      <c r="B171">
        <v>25251280000</v>
      </c>
      <c r="C171">
        <v>-9.4905662999999993</v>
      </c>
      <c r="D171">
        <v>-7.5027952000000004</v>
      </c>
      <c r="H171" s="6">
        <f t="shared" si="12"/>
        <v>25.875979999999998</v>
      </c>
      <c r="I171" s="6">
        <f t="shared" si="13"/>
        <v>-9.4535970999999996</v>
      </c>
      <c r="J171" s="6">
        <f t="shared" si="14"/>
        <v>-8.7326622</v>
      </c>
      <c r="L171">
        <v>25251280000</v>
      </c>
      <c r="M171">
        <v>-10.897660999999999</v>
      </c>
      <c r="N171">
        <v>-8.6801633999999996</v>
      </c>
      <c r="R171" s="6">
        <f t="shared" si="15"/>
        <v>25.875979999999998</v>
      </c>
      <c r="S171" s="6">
        <f t="shared" si="16"/>
        <v>-10.821669999999999</v>
      </c>
      <c r="T171" s="6">
        <f t="shared" si="17"/>
        <v>-9.4633559999999992</v>
      </c>
    </row>
    <row r="172" spans="2:20" x14ac:dyDescent="0.25">
      <c r="B172">
        <v>25376220000</v>
      </c>
      <c r="C172">
        <v>-9.4877891999999999</v>
      </c>
      <c r="D172">
        <v>-7.7034587999999999</v>
      </c>
      <c r="H172" s="6">
        <f t="shared" si="12"/>
        <v>26.000920000000001</v>
      </c>
      <c r="I172" s="6">
        <f t="shared" si="13"/>
        <v>-9.4455890999999994</v>
      </c>
      <c r="J172" s="6">
        <f t="shared" si="14"/>
        <v>-9.0662117000000002</v>
      </c>
      <c r="L172">
        <v>25376220000</v>
      </c>
      <c r="M172">
        <v>-10.896163</v>
      </c>
      <c r="N172">
        <v>-8.7643041999999998</v>
      </c>
      <c r="R172" s="6">
        <f t="shared" si="15"/>
        <v>26.000920000000001</v>
      </c>
      <c r="S172" s="6">
        <f t="shared" si="16"/>
        <v>-10.792565</v>
      </c>
      <c r="T172" s="6">
        <f t="shared" si="17"/>
        <v>-9.8046608000000006</v>
      </c>
    </row>
    <row r="173" spans="2:20" x14ac:dyDescent="0.25">
      <c r="B173">
        <v>25501160000</v>
      </c>
      <c r="C173">
        <v>-9.4712914999999995</v>
      </c>
      <c r="D173">
        <v>-7.8871492999999999</v>
      </c>
      <c r="H173" s="6">
        <f t="shared" si="12"/>
        <v>26.125859999999999</v>
      </c>
      <c r="I173" s="6">
        <f t="shared" si="13"/>
        <v>-9.4651879999999995</v>
      </c>
      <c r="J173" s="6">
        <f t="shared" si="14"/>
        <v>-9.4232587999999993</v>
      </c>
      <c r="L173">
        <v>25501160000</v>
      </c>
      <c r="M173">
        <v>-10.891715</v>
      </c>
      <c r="N173">
        <v>-8.8827514999999995</v>
      </c>
      <c r="R173" s="6">
        <f t="shared" si="15"/>
        <v>26.125859999999999</v>
      </c>
      <c r="S173" s="6">
        <f t="shared" si="16"/>
        <v>-10.757645</v>
      </c>
      <c r="T173" s="6">
        <f t="shared" si="17"/>
        <v>-10.161248000000001</v>
      </c>
    </row>
    <row r="174" spans="2:20" x14ac:dyDescent="0.25">
      <c r="B174">
        <v>25626100000</v>
      </c>
      <c r="C174">
        <v>-9.4689435999999993</v>
      </c>
      <c r="D174">
        <v>-8.1036061999999998</v>
      </c>
      <c r="H174" s="6">
        <f t="shared" si="12"/>
        <v>26.250800000000002</v>
      </c>
      <c r="I174" s="6">
        <f t="shared" si="13"/>
        <v>-9.4832172000000003</v>
      </c>
      <c r="J174" s="6">
        <f t="shared" si="14"/>
        <v>-9.6508894000000005</v>
      </c>
      <c r="L174">
        <v>25626100000</v>
      </c>
      <c r="M174">
        <v>-10.872863000000001</v>
      </c>
      <c r="N174">
        <v>-8.9994344999999996</v>
      </c>
      <c r="R174" s="6">
        <f t="shared" si="15"/>
        <v>26.250800000000002</v>
      </c>
      <c r="S174" s="6">
        <f t="shared" si="16"/>
        <v>-10.732248999999999</v>
      </c>
      <c r="T174" s="6">
        <f t="shared" si="17"/>
        <v>-10.555376000000001</v>
      </c>
    </row>
    <row r="175" spans="2:20" x14ac:dyDescent="0.25">
      <c r="B175">
        <v>25751040000</v>
      </c>
      <c r="C175">
        <v>-9.4516200999999995</v>
      </c>
      <c r="D175">
        <v>-8.3427562999999996</v>
      </c>
      <c r="H175" s="6">
        <f t="shared" si="12"/>
        <v>26.37574</v>
      </c>
      <c r="I175" s="6">
        <f t="shared" si="13"/>
        <v>-9.5341805999999991</v>
      </c>
      <c r="J175" s="6">
        <f t="shared" si="14"/>
        <v>-9.8953629000000003</v>
      </c>
      <c r="L175">
        <v>25751040000</v>
      </c>
      <c r="M175">
        <v>-10.851796999999999</v>
      </c>
      <c r="N175">
        <v>-9.2118645000000008</v>
      </c>
      <c r="R175" s="6">
        <f t="shared" si="15"/>
        <v>26.37574</v>
      </c>
      <c r="S175" s="6">
        <f t="shared" si="16"/>
        <v>-10.705524</v>
      </c>
      <c r="T175" s="6">
        <f t="shared" si="17"/>
        <v>-11.059768999999999</v>
      </c>
    </row>
    <row r="176" spans="2:20" x14ac:dyDescent="0.25">
      <c r="B176">
        <v>25875980000</v>
      </c>
      <c r="C176">
        <v>-9.4535970999999996</v>
      </c>
      <c r="D176">
        <v>-8.7326622</v>
      </c>
      <c r="H176" s="6">
        <f t="shared" si="12"/>
        <v>26.500679999999999</v>
      </c>
      <c r="I176" s="6">
        <f t="shared" si="13"/>
        <v>-9.5717783000000001</v>
      </c>
      <c r="J176" s="6">
        <f t="shared" si="14"/>
        <v>-10.035525</v>
      </c>
      <c r="L176">
        <v>25875980000</v>
      </c>
      <c r="M176">
        <v>-10.821669999999999</v>
      </c>
      <c r="N176">
        <v>-9.4633559999999992</v>
      </c>
      <c r="R176" s="6">
        <f t="shared" si="15"/>
        <v>26.500679999999999</v>
      </c>
      <c r="S176" s="6">
        <f t="shared" si="16"/>
        <v>-10.671011</v>
      </c>
      <c r="T176" s="6">
        <f t="shared" si="17"/>
        <v>-11.667097999999999</v>
      </c>
    </row>
    <row r="177" spans="2:20" x14ac:dyDescent="0.25">
      <c r="B177">
        <v>26000920000</v>
      </c>
      <c r="C177">
        <v>-9.4455890999999994</v>
      </c>
      <c r="D177">
        <v>-9.0662117000000002</v>
      </c>
      <c r="H177" s="6">
        <f t="shared" si="12"/>
        <v>26.625620000000001</v>
      </c>
      <c r="I177" s="6">
        <f t="shared" si="13"/>
        <v>-9.6334409999999995</v>
      </c>
      <c r="J177" s="6">
        <f t="shared" si="14"/>
        <v>-10.109686</v>
      </c>
      <c r="L177">
        <v>26000920000</v>
      </c>
      <c r="M177">
        <v>-10.792565</v>
      </c>
      <c r="N177">
        <v>-9.8046608000000006</v>
      </c>
      <c r="R177" s="6">
        <f t="shared" si="15"/>
        <v>26.625620000000001</v>
      </c>
      <c r="S177" s="6">
        <f t="shared" si="16"/>
        <v>-10.637843</v>
      </c>
      <c r="T177" s="6">
        <f t="shared" si="17"/>
        <v>-12.422425</v>
      </c>
    </row>
    <row r="178" spans="2:20" x14ac:dyDescent="0.25">
      <c r="B178">
        <v>26125860000</v>
      </c>
      <c r="C178">
        <v>-9.4651879999999995</v>
      </c>
      <c r="D178">
        <v>-9.4232587999999993</v>
      </c>
      <c r="H178" s="6">
        <f t="shared" si="12"/>
        <v>26.75056</v>
      </c>
      <c r="I178" s="6">
        <f t="shared" si="13"/>
        <v>-9.7037867999999996</v>
      </c>
      <c r="J178" s="6">
        <f t="shared" si="14"/>
        <v>-10.030654</v>
      </c>
      <c r="L178">
        <v>26125860000</v>
      </c>
      <c r="M178">
        <v>-10.757645</v>
      </c>
      <c r="N178">
        <v>-10.161248000000001</v>
      </c>
      <c r="R178" s="6">
        <f t="shared" si="15"/>
        <v>26.75056</v>
      </c>
      <c r="S178" s="6">
        <f t="shared" si="16"/>
        <v>-10.599841</v>
      </c>
      <c r="T178" s="6">
        <f t="shared" si="17"/>
        <v>-13.212016999999999</v>
      </c>
    </row>
    <row r="179" spans="2:20" x14ac:dyDescent="0.25">
      <c r="B179">
        <v>26250800000</v>
      </c>
      <c r="C179">
        <v>-9.4832172000000003</v>
      </c>
      <c r="D179">
        <v>-9.6508894000000005</v>
      </c>
      <c r="H179" s="6">
        <f t="shared" si="12"/>
        <v>26.875499999999999</v>
      </c>
      <c r="I179" s="6">
        <f t="shared" si="13"/>
        <v>-9.7730455000000003</v>
      </c>
      <c r="J179" s="6">
        <f t="shared" si="14"/>
        <v>-9.8007202000000007</v>
      </c>
      <c r="L179">
        <v>26250800000</v>
      </c>
      <c r="M179">
        <v>-10.732248999999999</v>
      </c>
      <c r="N179">
        <v>-10.555376000000001</v>
      </c>
      <c r="R179" s="6">
        <f t="shared" si="15"/>
        <v>26.875499999999999</v>
      </c>
      <c r="S179" s="6">
        <f t="shared" si="16"/>
        <v>-10.564047</v>
      </c>
      <c r="T179" s="6">
        <f t="shared" si="17"/>
        <v>-14.072493</v>
      </c>
    </row>
    <row r="180" spans="2:20" x14ac:dyDescent="0.25">
      <c r="B180">
        <v>26375740000</v>
      </c>
      <c r="C180">
        <v>-9.5341805999999991</v>
      </c>
      <c r="D180">
        <v>-9.8953629000000003</v>
      </c>
      <c r="H180" s="6">
        <f t="shared" si="12"/>
        <v>27.000440000000001</v>
      </c>
      <c r="I180" s="6">
        <f t="shared" si="13"/>
        <v>-9.8457556000000004</v>
      </c>
      <c r="J180" s="6">
        <f t="shared" si="14"/>
        <v>-9.4959021000000003</v>
      </c>
      <c r="L180">
        <v>26375740000</v>
      </c>
      <c r="M180">
        <v>-10.705524</v>
      </c>
      <c r="N180">
        <v>-11.059768999999999</v>
      </c>
      <c r="R180" s="6">
        <f t="shared" si="15"/>
        <v>27.000440000000001</v>
      </c>
      <c r="S180" s="6">
        <f t="shared" si="16"/>
        <v>-10.535151000000001</v>
      </c>
      <c r="T180" s="6">
        <f t="shared" si="17"/>
        <v>-14.928259000000001</v>
      </c>
    </row>
    <row r="181" spans="2:20" x14ac:dyDescent="0.25">
      <c r="B181">
        <v>26500680000</v>
      </c>
      <c r="C181">
        <v>-9.5717783000000001</v>
      </c>
      <c r="D181">
        <v>-10.035525</v>
      </c>
      <c r="H181" s="6">
        <f t="shared" si="12"/>
        <v>27.12538</v>
      </c>
      <c r="I181" s="6">
        <f t="shared" si="13"/>
        <v>-9.9297255999999994</v>
      </c>
      <c r="J181" s="6">
        <f t="shared" si="14"/>
        <v>-9.1121645000000004</v>
      </c>
      <c r="L181">
        <v>26500680000</v>
      </c>
      <c r="M181">
        <v>-10.671011</v>
      </c>
      <c r="N181">
        <v>-11.667097999999999</v>
      </c>
      <c r="R181" s="6">
        <f t="shared" si="15"/>
        <v>27.12538</v>
      </c>
      <c r="S181" s="6">
        <f t="shared" si="16"/>
        <v>-10.517516000000001</v>
      </c>
      <c r="T181" s="6">
        <f t="shared" si="17"/>
        <v>-15.615932000000001</v>
      </c>
    </row>
    <row r="182" spans="2:20" x14ac:dyDescent="0.25">
      <c r="B182">
        <v>26625620000</v>
      </c>
      <c r="C182">
        <v>-9.6334409999999995</v>
      </c>
      <c r="D182">
        <v>-10.109686</v>
      </c>
      <c r="H182" s="6">
        <f t="shared" si="12"/>
        <v>27.250319999999999</v>
      </c>
      <c r="I182" s="6">
        <f t="shared" si="13"/>
        <v>-10.002060999999999</v>
      </c>
      <c r="J182" s="6">
        <f t="shared" si="14"/>
        <v>-8.6864843</v>
      </c>
      <c r="L182">
        <v>26625620000</v>
      </c>
      <c r="M182">
        <v>-10.637843</v>
      </c>
      <c r="N182">
        <v>-12.422425</v>
      </c>
      <c r="R182" s="6">
        <f t="shared" si="15"/>
        <v>27.250319999999999</v>
      </c>
      <c r="S182" s="6">
        <f t="shared" si="16"/>
        <v>-10.49898</v>
      </c>
      <c r="T182" s="6">
        <f t="shared" si="17"/>
        <v>-16.023738999999999</v>
      </c>
    </row>
    <row r="183" spans="2:20" x14ac:dyDescent="0.25">
      <c r="B183">
        <v>26750560000</v>
      </c>
      <c r="C183">
        <v>-9.7037867999999996</v>
      </c>
      <c r="D183">
        <v>-10.030654</v>
      </c>
      <c r="H183" s="6">
        <f t="shared" si="12"/>
        <v>27.375260000000001</v>
      </c>
      <c r="I183" s="6">
        <f t="shared" si="13"/>
        <v>-10.065749</v>
      </c>
      <c r="J183" s="6">
        <f t="shared" si="14"/>
        <v>-8.1993647000000003</v>
      </c>
      <c r="L183">
        <v>26750560000</v>
      </c>
      <c r="M183">
        <v>-10.599841</v>
      </c>
      <c r="N183">
        <v>-13.212016999999999</v>
      </c>
      <c r="R183" s="6">
        <f t="shared" si="15"/>
        <v>27.375260000000001</v>
      </c>
      <c r="S183" s="6">
        <f t="shared" si="16"/>
        <v>-10.493739</v>
      </c>
      <c r="T183" s="6">
        <f t="shared" si="17"/>
        <v>-15.888769</v>
      </c>
    </row>
    <row r="184" spans="2:20" x14ac:dyDescent="0.25">
      <c r="B184">
        <v>26875500000</v>
      </c>
      <c r="C184">
        <v>-9.7730455000000003</v>
      </c>
      <c r="D184">
        <v>-9.8007202000000007</v>
      </c>
      <c r="H184" s="6">
        <f t="shared" si="12"/>
        <v>27.5002</v>
      </c>
      <c r="I184" s="6">
        <f t="shared" si="13"/>
        <v>-10.146445</v>
      </c>
      <c r="J184" s="6">
        <f t="shared" si="14"/>
        <v>-7.7532247999999999</v>
      </c>
      <c r="L184">
        <v>26875500000</v>
      </c>
      <c r="M184">
        <v>-10.564047</v>
      </c>
      <c r="N184">
        <v>-14.072493</v>
      </c>
      <c r="R184" s="6">
        <f t="shared" si="15"/>
        <v>27.5002</v>
      </c>
      <c r="S184" s="6">
        <f t="shared" si="16"/>
        <v>-10.516085</v>
      </c>
      <c r="T184" s="6">
        <f t="shared" si="17"/>
        <v>-15.371456999999999</v>
      </c>
    </row>
    <row r="185" spans="2:20" x14ac:dyDescent="0.25">
      <c r="B185">
        <v>27000440000</v>
      </c>
      <c r="C185">
        <v>-9.8457556000000004</v>
      </c>
      <c r="D185">
        <v>-9.4959021000000003</v>
      </c>
      <c r="H185" s="6">
        <f t="shared" si="12"/>
        <v>27.625139999999998</v>
      </c>
      <c r="I185" s="6">
        <f t="shared" si="13"/>
        <v>-10.247028999999999</v>
      </c>
      <c r="J185" s="6">
        <f t="shared" si="14"/>
        <v>-7.3366293999999996</v>
      </c>
      <c r="L185">
        <v>27000440000</v>
      </c>
      <c r="M185">
        <v>-10.535151000000001</v>
      </c>
      <c r="N185">
        <v>-14.928259000000001</v>
      </c>
      <c r="R185" s="6">
        <f t="shared" si="15"/>
        <v>27.625139999999998</v>
      </c>
      <c r="S185" s="6">
        <f t="shared" si="16"/>
        <v>-10.556190000000001</v>
      </c>
      <c r="T185" s="6">
        <f t="shared" si="17"/>
        <v>-14.479520000000001</v>
      </c>
    </row>
    <row r="186" spans="2:20" x14ac:dyDescent="0.25">
      <c r="B186">
        <v>27125380000</v>
      </c>
      <c r="C186">
        <v>-9.9297255999999994</v>
      </c>
      <c r="D186">
        <v>-9.1121645000000004</v>
      </c>
      <c r="H186" s="6">
        <f t="shared" si="12"/>
        <v>27.750080000000001</v>
      </c>
      <c r="I186" s="6">
        <f t="shared" si="13"/>
        <v>-10.341172</v>
      </c>
      <c r="J186" s="6">
        <f t="shared" si="14"/>
        <v>-6.9492769000000001</v>
      </c>
      <c r="L186">
        <v>27125380000</v>
      </c>
      <c r="M186">
        <v>-10.517516000000001</v>
      </c>
      <c r="N186">
        <v>-15.615932000000001</v>
      </c>
      <c r="R186" s="6">
        <f t="shared" si="15"/>
        <v>27.750080000000001</v>
      </c>
      <c r="S186" s="6">
        <f t="shared" si="16"/>
        <v>-10.611772999999999</v>
      </c>
      <c r="T186" s="6">
        <f t="shared" si="17"/>
        <v>-13.51214</v>
      </c>
    </row>
    <row r="187" spans="2:20" x14ac:dyDescent="0.25">
      <c r="B187">
        <v>27250320000</v>
      </c>
      <c r="C187">
        <v>-10.002060999999999</v>
      </c>
      <c r="D187">
        <v>-8.6864843</v>
      </c>
      <c r="H187" s="6">
        <f t="shared" si="12"/>
        <v>27.875019999999999</v>
      </c>
      <c r="I187" s="6">
        <f t="shared" si="13"/>
        <v>-10.442709000000001</v>
      </c>
      <c r="J187" s="6">
        <f t="shared" si="14"/>
        <v>-6.5761270999999999</v>
      </c>
      <c r="L187">
        <v>27250320000</v>
      </c>
      <c r="M187">
        <v>-10.49898</v>
      </c>
      <c r="N187">
        <v>-16.023738999999999</v>
      </c>
      <c r="R187" s="6">
        <f t="shared" si="15"/>
        <v>27.875019999999999</v>
      </c>
      <c r="S187" s="6">
        <f t="shared" si="16"/>
        <v>-10.700295000000001</v>
      </c>
      <c r="T187" s="6">
        <f t="shared" si="17"/>
        <v>-12.507951</v>
      </c>
    </row>
    <row r="188" spans="2:20" x14ac:dyDescent="0.25">
      <c r="B188">
        <v>27375260000</v>
      </c>
      <c r="C188">
        <v>-10.065749</v>
      </c>
      <c r="D188">
        <v>-8.1993647000000003</v>
      </c>
      <c r="H188" s="6">
        <f t="shared" si="12"/>
        <v>27.999960000000002</v>
      </c>
      <c r="I188" s="6">
        <f t="shared" si="13"/>
        <v>-10.550850000000001</v>
      </c>
      <c r="J188" s="6">
        <f t="shared" si="14"/>
        <v>-6.2566990999999996</v>
      </c>
      <c r="L188">
        <v>27375260000</v>
      </c>
      <c r="M188">
        <v>-10.493739</v>
      </c>
      <c r="N188">
        <v>-15.888769</v>
      </c>
      <c r="R188" s="6">
        <f t="shared" si="15"/>
        <v>27.999960000000002</v>
      </c>
      <c r="S188" s="6">
        <f t="shared" si="16"/>
        <v>-10.799966</v>
      </c>
      <c r="T188" s="6">
        <f t="shared" si="17"/>
        <v>-11.553728</v>
      </c>
    </row>
    <row r="189" spans="2:20" x14ac:dyDescent="0.25">
      <c r="B189">
        <v>27500200000</v>
      </c>
      <c r="C189">
        <v>-10.146445</v>
      </c>
      <c r="D189">
        <v>-7.7532247999999999</v>
      </c>
      <c r="H189" s="6">
        <f t="shared" si="12"/>
        <v>28.1249</v>
      </c>
      <c r="I189" s="6">
        <f t="shared" si="13"/>
        <v>-10.668536</v>
      </c>
      <c r="J189" s="6">
        <f t="shared" si="14"/>
        <v>-5.9759798000000002</v>
      </c>
      <c r="L189">
        <v>27500200000</v>
      </c>
      <c r="M189">
        <v>-10.516085</v>
      </c>
      <c r="N189">
        <v>-15.371456999999999</v>
      </c>
      <c r="R189" s="6">
        <f t="shared" si="15"/>
        <v>28.1249</v>
      </c>
      <c r="S189" s="6">
        <f t="shared" si="16"/>
        <v>-10.906304</v>
      </c>
      <c r="T189" s="6">
        <f t="shared" si="17"/>
        <v>-10.69699</v>
      </c>
    </row>
    <row r="190" spans="2:20" x14ac:dyDescent="0.25">
      <c r="B190">
        <v>27625140000</v>
      </c>
      <c r="C190">
        <v>-10.247028999999999</v>
      </c>
      <c r="D190">
        <v>-7.3366293999999996</v>
      </c>
      <c r="H190" s="6">
        <f t="shared" si="12"/>
        <v>28.249839999999999</v>
      </c>
      <c r="I190" s="6">
        <f t="shared" si="13"/>
        <v>-10.772973</v>
      </c>
      <c r="J190" s="6">
        <f t="shared" si="14"/>
        <v>-5.7523999000000003</v>
      </c>
      <c r="L190">
        <v>27625140000</v>
      </c>
      <c r="M190">
        <v>-10.556190000000001</v>
      </c>
      <c r="N190">
        <v>-14.479520000000001</v>
      </c>
      <c r="R190" s="6">
        <f t="shared" si="15"/>
        <v>28.249839999999999</v>
      </c>
      <c r="S190" s="6">
        <f t="shared" si="16"/>
        <v>-11.024967</v>
      </c>
      <c r="T190" s="6">
        <f t="shared" si="17"/>
        <v>-9.9479704000000009</v>
      </c>
    </row>
    <row r="191" spans="2:20" x14ac:dyDescent="0.25">
      <c r="B191">
        <v>27750080000</v>
      </c>
      <c r="C191">
        <v>-10.341172</v>
      </c>
      <c r="D191">
        <v>-6.9492769000000001</v>
      </c>
      <c r="H191" s="6">
        <f t="shared" si="12"/>
        <v>28.374780000000001</v>
      </c>
      <c r="I191" s="6">
        <f t="shared" si="13"/>
        <v>-10.879059</v>
      </c>
      <c r="J191" s="6">
        <f t="shared" si="14"/>
        <v>-5.5784526000000003</v>
      </c>
      <c r="L191">
        <v>27750080000</v>
      </c>
      <c r="M191">
        <v>-10.611772999999999</v>
      </c>
      <c r="N191">
        <v>-13.51214</v>
      </c>
      <c r="R191" s="6">
        <f t="shared" si="15"/>
        <v>28.374780000000001</v>
      </c>
      <c r="S191" s="6">
        <f t="shared" si="16"/>
        <v>-11.146798</v>
      </c>
      <c r="T191" s="6">
        <f t="shared" si="17"/>
        <v>-9.3015690000000006</v>
      </c>
    </row>
    <row r="192" spans="2:20" x14ac:dyDescent="0.25">
      <c r="B192">
        <v>27875020000</v>
      </c>
      <c r="C192">
        <v>-10.442709000000001</v>
      </c>
      <c r="D192">
        <v>-6.5761270999999999</v>
      </c>
      <c r="H192" s="6">
        <f t="shared" si="12"/>
        <v>28.49972</v>
      </c>
      <c r="I192" s="6">
        <f t="shared" si="13"/>
        <v>-10.978467</v>
      </c>
      <c r="J192" s="6">
        <f t="shared" si="14"/>
        <v>-5.4270401000000001</v>
      </c>
      <c r="L192">
        <v>27875020000</v>
      </c>
      <c r="M192">
        <v>-10.700295000000001</v>
      </c>
      <c r="N192">
        <v>-12.507951</v>
      </c>
      <c r="R192" s="6">
        <f t="shared" si="15"/>
        <v>28.49972</v>
      </c>
      <c r="S192" s="6">
        <f t="shared" si="16"/>
        <v>-11.257809999999999</v>
      </c>
      <c r="T192" s="6">
        <f t="shared" si="17"/>
        <v>-8.7207536999999995</v>
      </c>
    </row>
    <row r="193" spans="2:20" x14ac:dyDescent="0.25">
      <c r="B193">
        <v>27999960000</v>
      </c>
      <c r="C193">
        <v>-10.550850000000001</v>
      </c>
      <c r="D193">
        <v>-6.2566990999999996</v>
      </c>
      <c r="H193" s="6">
        <f t="shared" si="12"/>
        <v>28.624659999999999</v>
      </c>
      <c r="I193" s="6">
        <f t="shared" si="13"/>
        <v>-11.07643</v>
      </c>
      <c r="J193" s="6">
        <f t="shared" si="14"/>
        <v>-5.3140574000000003</v>
      </c>
      <c r="L193">
        <v>27999960000</v>
      </c>
      <c r="M193">
        <v>-10.799966</v>
      </c>
      <c r="N193">
        <v>-11.553728</v>
      </c>
      <c r="R193" s="6">
        <f t="shared" si="15"/>
        <v>28.624659999999999</v>
      </c>
      <c r="S193" s="6">
        <f t="shared" si="16"/>
        <v>-11.373236</v>
      </c>
      <c r="T193" s="6">
        <f t="shared" si="17"/>
        <v>-8.2300014000000008</v>
      </c>
    </row>
    <row r="194" spans="2:20" x14ac:dyDescent="0.25">
      <c r="B194">
        <v>28124900000</v>
      </c>
      <c r="C194">
        <v>-10.668536</v>
      </c>
      <c r="D194">
        <v>-5.9759798000000002</v>
      </c>
      <c r="H194" s="6">
        <f t="shared" si="12"/>
        <v>28.749600000000001</v>
      </c>
      <c r="I194" s="6">
        <f t="shared" si="13"/>
        <v>-11.162655000000001</v>
      </c>
      <c r="J194" s="6">
        <f t="shared" si="14"/>
        <v>-5.2029475999999999</v>
      </c>
      <c r="L194">
        <v>28124900000</v>
      </c>
      <c r="M194">
        <v>-10.906304</v>
      </c>
      <c r="N194">
        <v>-10.69699</v>
      </c>
      <c r="R194" s="6">
        <f t="shared" si="15"/>
        <v>28.749600000000001</v>
      </c>
      <c r="S194" s="6">
        <f t="shared" si="16"/>
        <v>-11.486693000000001</v>
      </c>
      <c r="T194" s="6">
        <f t="shared" si="17"/>
        <v>-7.7858523999999996</v>
      </c>
    </row>
    <row r="195" spans="2:20" x14ac:dyDescent="0.25">
      <c r="B195">
        <v>28249840000</v>
      </c>
      <c r="C195">
        <v>-10.772973</v>
      </c>
      <c r="D195">
        <v>-5.7523999000000003</v>
      </c>
      <c r="H195" s="6">
        <f t="shared" si="12"/>
        <v>28.87454</v>
      </c>
      <c r="I195" s="6">
        <f t="shared" si="13"/>
        <v>-11.247052</v>
      </c>
      <c r="J195" s="6">
        <f t="shared" si="14"/>
        <v>-5.1387625000000003</v>
      </c>
      <c r="L195">
        <v>28249840000</v>
      </c>
      <c r="M195">
        <v>-11.024967</v>
      </c>
      <c r="N195">
        <v>-9.9479704000000009</v>
      </c>
      <c r="R195" s="6">
        <f t="shared" si="15"/>
        <v>28.87454</v>
      </c>
      <c r="S195" s="6">
        <f t="shared" si="16"/>
        <v>-11.59671</v>
      </c>
      <c r="T195" s="6">
        <f t="shared" si="17"/>
        <v>-7.4455318000000004</v>
      </c>
    </row>
    <row r="196" spans="2:20" x14ac:dyDescent="0.25">
      <c r="B196">
        <v>28374780000</v>
      </c>
      <c r="C196">
        <v>-10.879059</v>
      </c>
      <c r="D196">
        <v>-5.5784526000000003</v>
      </c>
      <c r="H196" s="6">
        <f t="shared" ref="H196:H204" si="18">B201/1000000000</f>
        <v>28.999479999999998</v>
      </c>
      <c r="I196" s="6">
        <f t="shared" ref="I196:I204" si="19">C201</f>
        <v>-11.317212</v>
      </c>
      <c r="J196" s="6">
        <f t="shared" ref="J196:J204" si="20">D201</f>
        <v>-5.0912857000000002</v>
      </c>
      <c r="L196">
        <v>28374780000</v>
      </c>
      <c r="M196">
        <v>-11.146798</v>
      </c>
      <c r="N196">
        <v>-9.3015690000000006</v>
      </c>
      <c r="R196" s="6">
        <f t="shared" ref="R196:R204" si="21">L201/1000000000</f>
        <v>28.999479999999998</v>
      </c>
      <c r="S196" s="6">
        <f t="shared" ref="S196:S204" si="22">M201</f>
        <v>-11.698645000000001</v>
      </c>
      <c r="T196" s="6">
        <f t="shared" ref="T196:T204" si="23">N201</f>
        <v>-7.1568141000000001</v>
      </c>
    </row>
    <row r="197" spans="2:20" x14ac:dyDescent="0.25">
      <c r="B197">
        <v>28499720000</v>
      </c>
      <c r="C197">
        <v>-10.978467</v>
      </c>
      <c r="D197">
        <v>-5.4270401000000001</v>
      </c>
      <c r="H197" s="6">
        <f t="shared" si="18"/>
        <v>29.124420000000001</v>
      </c>
      <c r="I197" s="6">
        <f t="shared" si="19"/>
        <v>-11.383001</v>
      </c>
      <c r="J197" s="6">
        <f t="shared" si="20"/>
        <v>-5.0632067000000003</v>
      </c>
      <c r="L197">
        <v>28499720000</v>
      </c>
      <c r="M197">
        <v>-11.257809999999999</v>
      </c>
      <c r="N197">
        <v>-8.7207536999999995</v>
      </c>
      <c r="R197" s="6">
        <f t="shared" si="21"/>
        <v>29.124420000000001</v>
      </c>
      <c r="S197" s="6">
        <f t="shared" si="22"/>
        <v>-11.792913</v>
      </c>
      <c r="T197" s="6">
        <f t="shared" si="23"/>
        <v>-6.9262189999999997</v>
      </c>
    </row>
    <row r="198" spans="2:20" x14ac:dyDescent="0.25">
      <c r="B198">
        <v>28624660000</v>
      </c>
      <c r="C198">
        <v>-11.07643</v>
      </c>
      <c r="D198">
        <v>-5.3140574000000003</v>
      </c>
      <c r="H198" s="6">
        <f t="shared" si="18"/>
        <v>29.249359999999999</v>
      </c>
      <c r="I198" s="6">
        <f t="shared" si="19"/>
        <v>-11.436738</v>
      </c>
      <c r="J198" s="6">
        <f t="shared" si="20"/>
        <v>-5.0441370000000001</v>
      </c>
      <c r="L198">
        <v>28624660000</v>
      </c>
      <c r="M198">
        <v>-11.373236</v>
      </c>
      <c r="N198">
        <v>-8.2300014000000008</v>
      </c>
      <c r="R198" s="6">
        <f t="shared" si="21"/>
        <v>29.249359999999999</v>
      </c>
      <c r="S198" s="6">
        <f t="shared" si="22"/>
        <v>-11.882384999999999</v>
      </c>
      <c r="T198" s="6">
        <f t="shared" si="23"/>
        <v>-6.7269734999999997</v>
      </c>
    </row>
    <row r="199" spans="2:20" x14ac:dyDescent="0.25">
      <c r="B199">
        <v>28749600000</v>
      </c>
      <c r="C199">
        <v>-11.162655000000001</v>
      </c>
      <c r="D199">
        <v>-5.2029475999999999</v>
      </c>
      <c r="H199" s="6">
        <f t="shared" si="18"/>
        <v>29.374300000000002</v>
      </c>
      <c r="I199" s="6">
        <f t="shared" si="19"/>
        <v>-11.486599</v>
      </c>
      <c r="J199" s="6">
        <f t="shared" si="20"/>
        <v>-5.0458293000000003</v>
      </c>
      <c r="L199">
        <v>28749600000</v>
      </c>
      <c r="M199">
        <v>-11.486693000000001</v>
      </c>
      <c r="N199">
        <v>-7.7858523999999996</v>
      </c>
      <c r="R199" s="6">
        <f t="shared" si="21"/>
        <v>29.374300000000002</v>
      </c>
      <c r="S199" s="6">
        <f t="shared" si="22"/>
        <v>-11.970281999999999</v>
      </c>
      <c r="T199" s="6">
        <f t="shared" si="23"/>
        <v>-6.5700802999999999</v>
      </c>
    </row>
    <row r="200" spans="2:20" x14ac:dyDescent="0.25">
      <c r="B200">
        <v>28874540000</v>
      </c>
      <c r="C200">
        <v>-11.247052</v>
      </c>
      <c r="D200">
        <v>-5.1387625000000003</v>
      </c>
      <c r="H200" s="6">
        <f t="shared" si="18"/>
        <v>29.49924</v>
      </c>
      <c r="I200" s="6">
        <f t="shared" si="19"/>
        <v>-11.535881</v>
      </c>
      <c r="J200" s="6">
        <f t="shared" si="20"/>
        <v>-5.0576324000000001</v>
      </c>
      <c r="L200">
        <v>28874540000</v>
      </c>
      <c r="M200">
        <v>-11.59671</v>
      </c>
      <c r="N200">
        <v>-7.4455318000000004</v>
      </c>
      <c r="R200" s="6">
        <f t="shared" si="21"/>
        <v>29.49924</v>
      </c>
      <c r="S200" s="6">
        <f t="shared" si="22"/>
        <v>-12.062639000000001</v>
      </c>
      <c r="T200" s="6">
        <f t="shared" si="23"/>
        <v>-6.4598259999999996</v>
      </c>
    </row>
    <row r="201" spans="2:20" x14ac:dyDescent="0.25">
      <c r="B201">
        <v>28999480000</v>
      </c>
      <c r="C201">
        <v>-11.317212</v>
      </c>
      <c r="D201">
        <v>-5.0912857000000002</v>
      </c>
      <c r="H201" s="6">
        <f t="shared" si="18"/>
        <v>29.624179999999999</v>
      </c>
      <c r="I201" s="6">
        <f t="shared" si="19"/>
        <v>-11.578901999999999</v>
      </c>
      <c r="J201" s="6">
        <f t="shared" si="20"/>
        <v>-5.0704165000000003</v>
      </c>
      <c r="L201">
        <v>28999480000</v>
      </c>
      <c r="M201">
        <v>-11.698645000000001</v>
      </c>
      <c r="N201">
        <v>-7.1568141000000001</v>
      </c>
      <c r="R201" s="6">
        <f t="shared" si="21"/>
        <v>29.624179999999999</v>
      </c>
      <c r="S201" s="6">
        <f t="shared" si="22"/>
        <v>-12.158165</v>
      </c>
      <c r="T201" s="6">
        <f t="shared" si="23"/>
        <v>-6.3844509</v>
      </c>
    </row>
    <row r="202" spans="2:20" x14ac:dyDescent="0.25">
      <c r="B202">
        <v>29124420000</v>
      </c>
      <c r="C202">
        <v>-11.383001</v>
      </c>
      <c r="D202">
        <v>-5.0632067000000003</v>
      </c>
      <c r="H202" s="6">
        <f t="shared" si="18"/>
        <v>29.749120000000001</v>
      </c>
      <c r="I202" s="6">
        <f t="shared" si="19"/>
        <v>-11.630345999999999</v>
      </c>
      <c r="J202" s="6">
        <f t="shared" si="20"/>
        <v>-5.0757456000000003</v>
      </c>
      <c r="L202">
        <v>29124420000</v>
      </c>
      <c r="M202">
        <v>-11.792913</v>
      </c>
      <c r="N202">
        <v>-6.9262189999999997</v>
      </c>
      <c r="R202" s="6">
        <f t="shared" si="21"/>
        <v>29.749120000000001</v>
      </c>
      <c r="S202" s="6">
        <f t="shared" si="22"/>
        <v>-12.258851999999999</v>
      </c>
      <c r="T202" s="6">
        <f t="shared" si="23"/>
        <v>-6.2939562999999996</v>
      </c>
    </row>
    <row r="203" spans="2:20" x14ac:dyDescent="0.25">
      <c r="B203">
        <v>29249360000</v>
      </c>
      <c r="C203">
        <v>-11.436738</v>
      </c>
      <c r="D203">
        <v>-5.0441370000000001</v>
      </c>
      <c r="H203" s="6">
        <f t="shared" si="18"/>
        <v>29.87406</v>
      </c>
      <c r="I203" s="6">
        <f t="shared" si="19"/>
        <v>-11.667271</v>
      </c>
      <c r="J203" s="6">
        <f t="shared" si="20"/>
        <v>-5.0729790000000001</v>
      </c>
      <c r="L203">
        <v>29249360000</v>
      </c>
      <c r="M203">
        <v>-11.882384999999999</v>
      </c>
      <c r="N203">
        <v>-6.7269734999999997</v>
      </c>
      <c r="R203" s="6">
        <f t="shared" si="21"/>
        <v>29.87406</v>
      </c>
      <c r="S203" s="6">
        <f t="shared" si="22"/>
        <v>-12.337149</v>
      </c>
      <c r="T203" s="6">
        <f t="shared" si="23"/>
        <v>-6.2303094999999997</v>
      </c>
    </row>
    <row r="204" spans="2:20" x14ac:dyDescent="0.25">
      <c r="B204">
        <v>29374300000</v>
      </c>
      <c r="C204">
        <v>-11.486599</v>
      </c>
      <c r="D204">
        <v>-5.0458293000000003</v>
      </c>
      <c r="H204" s="6">
        <f t="shared" si="18"/>
        <v>29.998999999999999</v>
      </c>
      <c r="I204" s="6">
        <f t="shared" si="19"/>
        <v>-11.700438</v>
      </c>
      <c r="J204" s="6">
        <f t="shared" si="20"/>
        <v>-5.0744305000000001</v>
      </c>
      <c r="L204">
        <v>29374300000</v>
      </c>
      <c r="M204">
        <v>-11.970281999999999</v>
      </c>
      <c r="N204">
        <v>-6.5700802999999999</v>
      </c>
      <c r="R204" s="6">
        <f t="shared" si="21"/>
        <v>29.998999999999999</v>
      </c>
      <c r="S204" s="6">
        <f t="shared" si="22"/>
        <v>-12.393445</v>
      </c>
      <c r="T204" s="6">
        <f t="shared" si="23"/>
        <v>-6.1809048999999998</v>
      </c>
    </row>
    <row r="205" spans="2:20" x14ac:dyDescent="0.25">
      <c r="B205">
        <v>29499240000</v>
      </c>
      <c r="C205">
        <v>-11.535881</v>
      </c>
      <c r="D205">
        <v>-5.0576324000000001</v>
      </c>
      <c r="L205">
        <v>29499240000</v>
      </c>
      <c r="M205">
        <v>-12.062639000000001</v>
      </c>
      <c r="N205">
        <v>-6.4598259999999996</v>
      </c>
    </row>
    <row r="206" spans="2:20" x14ac:dyDescent="0.25">
      <c r="B206">
        <v>29624180000</v>
      </c>
      <c r="C206">
        <v>-11.578901999999999</v>
      </c>
      <c r="D206">
        <v>-5.0704165000000003</v>
      </c>
      <c r="L206">
        <v>29624180000</v>
      </c>
      <c r="M206">
        <v>-12.158165</v>
      </c>
      <c r="N206">
        <v>-6.3844509</v>
      </c>
    </row>
    <row r="207" spans="2:20" x14ac:dyDescent="0.25">
      <c r="B207">
        <v>29749120000</v>
      </c>
      <c r="C207">
        <v>-11.630345999999999</v>
      </c>
      <c r="D207">
        <v>-5.0757456000000003</v>
      </c>
      <c r="L207">
        <v>29749120000</v>
      </c>
      <c r="M207">
        <v>-12.258851999999999</v>
      </c>
      <c r="N207">
        <v>-6.2939562999999996</v>
      </c>
    </row>
    <row r="208" spans="2:20" x14ac:dyDescent="0.25">
      <c r="B208">
        <v>29874060000</v>
      </c>
      <c r="C208">
        <v>-11.667271</v>
      </c>
      <c r="D208">
        <v>-5.0729790000000001</v>
      </c>
      <c r="L208">
        <v>29874060000</v>
      </c>
      <c r="M208">
        <v>-12.337149</v>
      </c>
      <c r="N208">
        <v>-6.2303094999999997</v>
      </c>
    </row>
    <row r="209" spans="2:14" x14ac:dyDescent="0.25">
      <c r="B209">
        <v>29999000000</v>
      </c>
      <c r="C209">
        <v>-11.700438</v>
      </c>
      <c r="D209">
        <v>-5.0744305000000001</v>
      </c>
      <c r="L209">
        <v>29999000000</v>
      </c>
      <c r="M209">
        <v>-12.393445</v>
      </c>
      <c r="N209">
        <v>-6.1809048999999998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279</v>
      </c>
      <c r="D214" t="s">
        <v>282</v>
      </c>
      <c r="L214" t="s">
        <v>23</v>
      </c>
      <c r="M214" t="s">
        <v>279</v>
      </c>
      <c r="N214" t="s">
        <v>282</v>
      </c>
    </row>
    <row r="215" spans="2:14" x14ac:dyDescent="0.25">
      <c r="B215">
        <v>5001000000</v>
      </c>
      <c r="C215">
        <v>-7.9360476000000002</v>
      </c>
      <c r="D215">
        <v>-15.90418</v>
      </c>
      <c r="L215">
        <v>5001000000</v>
      </c>
      <c r="M215">
        <v>-8.9829539999999994</v>
      </c>
      <c r="N215">
        <v>-17.825862999999998</v>
      </c>
    </row>
    <row r="216" spans="2:14" x14ac:dyDescent="0.25">
      <c r="B216">
        <v>5190970000</v>
      </c>
      <c r="C216">
        <v>-8.0114011999999999</v>
      </c>
      <c r="D216">
        <v>-15.645688</v>
      </c>
      <c r="L216">
        <v>5190970000</v>
      </c>
      <c r="M216">
        <v>-9.0783957999999991</v>
      </c>
      <c r="N216">
        <v>-17.758081000000001</v>
      </c>
    </row>
    <row r="217" spans="2:14" x14ac:dyDescent="0.25">
      <c r="B217">
        <v>5380940000</v>
      </c>
      <c r="C217">
        <v>-8.0618552999999995</v>
      </c>
      <c r="D217">
        <v>-14.691938</v>
      </c>
      <c r="L217">
        <v>5380940000</v>
      </c>
      <c r="M217">
        <v>-9.1339673999999995</v>
      </c>
      <c r="N217">
        <v>-17.227297</v>
      </c>
    </row>
    <row r="218" spans="2:14" x14ac:dyDescent="0.25">
      <c r="B218">
        <v>5570910000</v>
      </c>
      <c r="C218">
        <v>-8.1678037999999997</v>
      </c>
      <c r="D218">
        <v>-13.600775000000001</v>
      </c>
      <c r="L218">
        <v>5570910000</v>
      </c>
      <c r="M218">
        <v>-9.1735945000000001</v>
      </c>
      <c r="N218">
        <v>-16.441092000000001</v>
      </c>
    </row>
    <row r="219" spans="2:14" x14ac:dyDescent="0.25">
      <c r="B219">
        <v>5760880000</v>
      </c>
      <c r="C219">
        <v>-8.2705660000000005</v>
      </c>
      <c r="D219">
        <v>-12.373557999999999</v>
      </c>
      <c r="L219">
        <v>5760880000</v>
      </c>
      <c r="M219">
        <v>-9.1883353999999997</v>
      </c>
      <c r="N219">
        <v>-15.662250999999999</v>
      </c>
    </row>
    <row r="220" spans="2:14" x14ac:dyDescent="0.25">
      <c r="B220">
        <v>5950850000</v>
      </c>
      <c r="C220">
        <v>-8.4319962999999998</v>
      </c>
      <c r="D220">
        <v>-11.571336000000001</v>
      </c>
      <c r="L220">
        <v>5950850000</v>
      </c>
      <c r="M220">
        <v>-9.2751751000000002</v>
      </c>
      <c r="N220">
        <v>-15.330831999999999</v>
      </c>
    </row>
    <row r="221" spans="2:14" x14ac:dyDescent="0.25">
      <c r="B221">
        <v>6140820000</v>
      </c>
      <c r="C221">
        <v>-8.5551709999999996</v>
      </c>
      <c r="D221">
        <v>-10.924442000000001</v>
      </c>
      <c r="L221">
        <v>6140820000</v>
      </c>
      <c r="M221">
        <v>-9.3811377999999994</v>
      </c>
      <c r="N221">
        <v>-15.187868</v>
      </c>
    </row>
    <row r="222" spans="2:14" x14ac:dyDescent="0.25">
      <c r="B222">
        <v>6330790000</v>
      </c>
      <c r="C222">
        <v>-8.6567735999999993</v>
      </c>
      <c r="D222">
        <v>-10.292398</v>
      </c>
      <c r="L222">
        <v>6330790000</v>
      </c>
      <c r="M222">
        <v>-9.4760083999999996</v>
      </c>
      <c r="N222">
        <v>-14.825393</v>
      </c>
    </row>
    <row r="223" spans="2:14" x14ac:dyDescent="0.25">
      <c r="B223">
        <v>6520760000</v>
      </c>
      <c r="C223">
        <v>-8.7692537000000002</v>
      </c>
      <c r="D223">
        <v>-9.9709825999999993</v>
      </c>
      <c r="L223">
        <v>6520760000</v>
      </c>
      <c r="M223">
        <v>-9.5723132999999994</v>
      </c>
      <c r="N223">
        <v>-14.597529</v>
      </c>
    </row>
    <row r="224" spans="2:14" x14ac:dyDescent="0.25">
      <c r="B224">
        <v>6710730000</v>
      </c>
      <c r="C224">
        <v>-8.7869691999999997</v>
      </c>
      <c r="D224">
        <v>-9.7482165999999992</v>
      </c>
      <c r="L224">
        <v>6710730000</v>
      </c>
      <c r="M224">
        <v>-9.6888027000000001</v>
      </c>
      <c r="N224">
        <v>-14.165661999999999</v>
      </c>
    </row>
    <row r="225" spans="2:14" x14ac:dyDescent="0.25">
      <c r="B225">
        <v>6900700000</v>
      </c>
      <c r="C225">
        <v>-8.7505092999999992</v>
      </c>
      <c r="D225">
        <v>-9.9077520000000003</v>
      </c>
      <c r="L225">
        <v>6900700000</v>
      </c>
      <c r="M225">
        <v>-9.7238807999999999</v>
      </c>
      <c r="N225">
        <v>-14.077952</v>
      </c>
    </row>
    <row r="226" spans="2:14" x14ac:dyDescent="0.25">
      <c r="B226">
        <v>7090670000</v>
      </c>
      <c r="C226">
        <v>-8.7893381000000002</v>
      </c>
      <c r="D226">
        <v>-10.202704000000001</v>
      </c>
      <c r="L226">
        <v>7090670000</v>
      </c>
      <c r="M226">
        <v>-9.7950906999999994</v>
      </c>
      <c r="N226">
        <v>-14.166069</v>
      </c>
    </row>
    <row r="227" spans="2:14" x14ac:dyDescent="0.25">
      <c r="B227">
        <v>7280640000</v>
      </c>
      <c r="C227">
        <v>-8.8241967999999993</v>
      </c>
      <c r="D227">
        <v>-10.376903</v>
      </c>
      <c r="L227">
        <v>7280640000</v>
      </c>
      <c r="M227">
        <v>-9.8237761999999993</v>
      </c>
      <c r="N227">
        <v>-14.504375</v>
      </c>
    </row>
    <row r="228" spans="2:14" x14ac:dyDescent="0.25">
      <c r="B228">
        <v>7470610000</v>
      </c>
      <c r="C228">
        <v>-8.8789835000000004</v>
      </c>
      <c r="D228">
        <v>-10.510747</v>
      </c>
      <c r="L228">
        <v>7470610000</v>
      </c>
      <c r="M228">
        <v>-9.8986912</v>
      </c>
      <c r="N228">
        <v>-15.008179</v>
      </c>
    </row>
    <row r="229" spans="2:14" x14ac:dyDescent="0.25">
      <c r="B229">
        <v>7660580000</v>
      </c>
      <c r="C229">
        <v>-8.8296870999999992</v>
      </c>
      <c r="D229">
        <v>-10.875346</v>
      </c>
      <c r="L229">
        <v>7660580000</v>
      </c>
      <c r="M229">
        <v>-9.8972777999999995</v>
      </c>
      <c r="N229">
        <v>-15.305426000000001</v>
      </c>
    </row>
    <row r="230" spans="2:14" x14ac:dyDescent="0.25">
      <c r="B230">
        <v>7850550000</v>
      </c>
      <c r="C230">
        <v>-8.7297791999999994</v>
      </c>
      <c r="D230">
        <v>-11.119237</v>
      </c>
      <c r="L230">
        <v>7850550000</v>
      </c>
      <c r="M230">
        <v>-9.7920589000000007</v>
      </c>
      <c r="N230">
        <v>-15.497177000000001</v>
      </c>
    </row>
    <row r="231" spans="2:14" x14ac:dyDescent="0.25">
      <c r="B231">
        <v>8040520000</v>
      </c>
      <c r="C231">
        <v>-8.6945914999999996</v>
      </c>
      <c r="D231">
        <v>-11.571725000000001</v>
      </c>
      <c r="L231">
        <v>8040520000</v>
      </c>
      <c r="M231">
        <v>-9.7172251000000003</v>
      </c>
      <c r="N231">
        <v>-15.519240999999999</v>
      </c>
    </row>
    <row r="232" spans="2:14" x14ac:dyDescent="0.25">
      <c r="B232">
        <v>8230490000</v>
      </c>
      <c r="C232">
        <v>-8.6347933000000001</v>
      </c>
      <c r="D232">
        <v>-11.915710000000001</v>
      </c>
      <c r="L232">
        <v>8230490000</v>
      </c>
      <c r="M232">
        <v>-9.6765957</v>
      </c>
      <c r="N232">
        <v>-15.125042000000001</v>
      </c>
    </row>
    <row r="233" spans="2:14" x14ac:dyDescent="0.25">
      <c r="B233">
        <v>8420460000</v>
      </c>
      <c r="C233">
        <v>-8.5704832</v>
      </c>
      <c r="D233">
        <v>-12.244095</v>
      </c>
      <c r="L233">
        <v>8420460000</v>
      </c>
      <c r="M233">
        <v>-9.6420650000000006</v>
      </c>
      <c r="N233">
        <v>-14.833266999999999</v>
      </c>
    </row>
    <row r="234" spans="2:14" x14ac:dyDescent="0.25">
      <c r="B234">
        <v>8610430000</v>
      </c>
      <c r="C234">
        <v>-8.5056914999999993</v>
      </c>
      <c r="D234">
        <v>-12.577044000000001</v>
      </c>
      <c r="L234">
        <v>8610430000</v>
      </c>
      <c r="M234">
        <v>-9.6348351999999995</v>
      </c>
      <c r="N234">
        <v>-14.227028000000001</v>
      </c>
    </row>
    <row r="235" spans="2:14" x14ac:dyDescent="0.25">
      <c r="B235">
        <v>8800400000</v>
      </c>
      <c r="C235">
        <v>-8.4258041000000006</v>
      </c>
      <c r="D235">
        <v>-12.561215000000001</v>
      </c>
      <c r="L235">
        <v>8800400000</v>
      </c>
      <c r="M235">
        <v>-9.6057129000000003</v>
      </c>
      <c r="N235">
        <v>-13.676023000000001</v>
      </c>
    </row>
    <row r="236" spans="2:14" x14ac:dyDescent="0.25">
      <c r="B236">
        <v>8990370000</v>
      </c>
      <c r="C236">
        <v>-8.4124087999999997</v>
      </c>
      <c r="D236">
        <v>-12.584125999999999</v>
      </c>
      <c r="L236">
        <v>8990370000</v>
      </c>
      <c r="M236">
        <v>-9.6205063000000006</v>
      </c>
      <c r="N236">
        <v>-13.195361999999999</v>
      </c>
    </row>
    <row r="237" spans="2:14" x14ac:dyDescent="0.25">
      <c r="B237">
        <v>9180340000</v>
      </c>
      <c r="C237">
        <v>-8.4402208000000005</v>
      </c>
      <c r="D237">
        <v>-12.410026</v>
      </c>
      <c r="L237">
        <v>9180340000</v>
      </c>
      <c r="M237">
        <v>-9.6734276000000001</v>
      </c>
      <c r="N237">
        <v>-12.796421</v>
      </c>
    </row>
    <row r="238" spans="2:14" x14ac:dyDescent="0.25">
      <c r="B238">
        <v>9370310000</v>
      </c>
      <c r="C238">
        <v>-8.4646253999999992</v>
      </c>
      <c r="D238">
        <v>-12.070334000000001</v>
      </c>
      <c r="L238">
        <v>9370310000</v>
      </c>
      <c r="M238">
        <v>-9.7163638999999993</v>
      </c>
      <c r="N238">
        <v>-12.610620000000001</v>
      </c>
    </row>
    <row r="239" spans="2:14" x14ac:dyDescent="0.25">
      <c r="B239">
        <v>9560280000</v>
      </c>
      <c r="C239">
        <v>-8.5248375000000003</v>
      </c>
      <c r="D239">
        <v>-11.838673</v>
      </c>
      <c r="L239">
        <v>9560280000</v>
      </c>
      <c r="M239">
        <v>-9.7912827</v>
      </c>
      <c r="N239">
        <v>-12.320126999999999</v>
      </c>
    </row>
    <row r="240" spans="2:14" x14ac:dyDescent="0.25">
      <c r="B240">
        <v>9750250000</v>
      </c>
      <c r="C240">
        <v>-8.5804051999999995</v>
      </c>
      <c r="D240">
        <v>-11.598525</v>
      </c>
      <c r="L240">
        <v>9750250000</v>
      </c>
      <c r="M240">
        <v>-9.8709793000000001</v>
      </c>
      <c r="N240">
        <v>-12.12275</v>
      </c>
    </row>
    <row r="241" spans="2:14" x14ac:dyDescent="0.25">
      <c r="B241">
        <v>9940220000</v>
      </c>
      <c r="C241">
        <v>-8.6515160000000009</v>
      </c>
      <c r="D241">
        <v>-11.382065000000001</v>
      </c>
      <c r="L241">
        <v>9940220000</v>
      </c>
      <c r="M241">
        <v>-9.9628077000000008</v>
      </c>
      <c r="N241">
        <v>-12.046555</v>
      </c>
    </row>
    <row r="242" spans="2:14" x14ac:dyDescent="0.25">
      <c r="B242">
        <v>10130190000</v>
      </c>
      <c r="C242">
        <v>-8.7486849000000007</v>
      </c>
      <c r="D242">
        <v>-11.264574</v>
      </c>
      <c r="L242">
        <v>10130190000</v>
      </c>
      <c r="M242">
        <v>-10.039892999999999</v>
      </c>
      <c r="N242">
        <v>-11.948904000000001</v>
      </c>
    </row>
    <row r="243" spans="2:14" x14ac:dyDescent="0.25">
      <c r="B243">
        <v>10320160000</v>
      </c>
      <c r="C243">
        <v>-8.8269300000000008</v>
      </c>
      <c r="D243">
        <v>-11.003970000000001</v>
      </c>
      <c r="L243">
        <v>10320160000</v>
      </c>
      <c r="M243">
        <v>-10.109902999999999</v>
      </c>
      <c r="N243">
        <v>-11.950727000000001</v>
      </c>
    </row>
    <row r="244" spans="2:14" x14ac:dyDescent="0.25">
      <c r="B244">
        <v>10510130000</v>
      </c>
      <c r="C244">
        <v>-8.9238529</v>
      </c>
      <c r="D244">
        <v>-10.782878999999999</v>
      </c>
      <c r="L244">
        <v>10510130000</v>
      </c>
      <c r="M244">
        <v>-10.176310000000001</v>
      </c>
      <c r="N244">
        <v>-11.976369</v>
      </c>
    </row>
    <row r="245" spans="2:14" x14ac:dyDescent="0.25">
      <c r="B245">
        <v>10700100000</v>
      </c>
      <c r="C245">
        <v>-8.9738512000000004</v>
      </c>
      <c r="D245">
        <v>-10.325531</v>
      </c>
      <c r="L245">
        <v>10700100000</v>
      </c>
      <c r="M245">
        <v>-10.237821</v>
      </c>
      <c r="N245">
        <v>-11.854504</v>
      </c>
    </row>
    <row r="246" spans="2:14" x14ac:dyDescent="0.25">
      <c r="B246">
        <v>10890070000</v>
      </c>
      <c r="C246">
        <v>-9.0233048999999994</v>
      </c>
      <c r="D246">
        <v>-9.9042262999999995</v>
      </c>
      <c r="L246">
        <v>10890070000</v>
      </c>
      <c r="M246">
        <v>-10.296403</v>
      </c>
      <c r="N246">
        <v>-11.608040000000001</v>
      </c>
    </row>
    <row r="247" spans="2:14" x14ac:dyDescent="0.25">
      <c r="B247">
        <v>11080040000</v>
      </c>
      <c r="C247">
        <v>-9.0896682999999996</v>
      </c>
      <c r="D247">
        <v>-9.4720955</v>
      </c>
      <c r="L247">
        <v>11080040000</v>
      </c>
      <c r="M247">
        <v>-10.358843999999999</v>
      </c>
      <c r="N247">
        <v>-11.288565</v>
      </c>
    </row>
    <row r="248" spans="2:14" x14ac:dyDescent="0.25">
      <c r="B248">
        <v>11270010000</v>
      </c>
      <c r="C248">
        <v>-9.1785574000000008</v>
      </c>
      <c r="D248">
        <v>-9.0179100000000005</v>
      </c>
      <c r="L248">
        <v>11270010000</v>
      </c>
      <c r="M248">
        <v>-10.471456999999999</v>
      </c>
      <c r="N248">
        <v>-10.919397999999999</v>
      </c>
    </row>
    <row r="249" spans="2:14" x14ac:dyDescent="0.25">
      <c r="B249">
        <v>11459980000</v>
      </c>
      <c r="C249">
        <v>-9.2271804999999993</v>
      </c>
      <c r="D249">
        <v>-8.5081462999999999</v>
      </c>
      <c r="L249">
        <v>11459980000</v>
      </c>
      <c r="M249">
        <v>-10.527780999999999</v>
      </c>
      <c r="N249">
        <v>-10.398156</v>
      </c>
    </row>
    <row r="250" spans="2:14" x14ac:dyDescent="0.25">
      <c r="B250">
        <v>11649950000</v>
      </c>
      <c r="C250">
        <v>-9.2489928999999993</v>
      </c>
      <c r="D250">
        <v>-8.0712642999999993</v>
      </c>
      <c r="L250">
        <v>11649950000</v>
      </c>
      <c r="M250">
        <v>-10.563378</v>
      </c>
      <c r="N250">
        <v>-9.6702241999999998</v>
      </c>
    </row>
    <row r="251" spans="2:14" x14ac:dyDescent="0.25">
      <c r="B251">
        <v>11839920000</v>
      </c>
      <c r="C251">
        <v>-9.2775803000000003</v>
      </c>
      <c r="D251">
        <v>-7.6646032000000002</v>
      </c>
      <c r="L251">
        <v>11839920000</v>
      </c>
      <c r="M251">
        <v>-10.607227</v>
      </c>
      <c r="N251">
        <v>-9.0817156000000008</v>
      </c>
    </row>
    <row r="252" spans="2:14" x14ac:dyDescent="0.25">
      <c r="B252">
        <v>12029890000</v>
      </c>
      <c r="C252">
        <v>-9.2911692000000006</v>
      </c>
      <c r="D252">
        <v>-7.3369403000000002</v>
      </c>
      <c r="L252">
        <v>12029890000</v>
      </c>
      <c r="M252">
        <v>-10.63846</v>
      </c>
      <c r="N252">
        <v>-8.5736637000000009</v>
      </c>
    </row>
    <row r="253" spans="2:14" x14ac:dyDescent="0.25">
      <c r="B253">
        <v>12219860000</v>
      </c>
      <c r="C253">
        <v>-9.3318242999999992</v>
      </c>
      <c r="D253">
        <v>-6.986567</v>
      </c>
      <c r="L253">
        <v>12219860000</v>
      </c>
      <c r="M253">
        <v>-10.71851</v>
      </c>
      <c r="N253">
        <v>-8.1602802000000008</v>
      </c>
    </row>
    <row r="254" spans="2:14" x14ac:dyDescent="0.25">
      <c r="B254">
        <v>12409830000</v>
      </c>
      <c r="C254">
        <v>-9.3494615999999997</v>
      </c>
      <c r="D254">
        <v>-6.6628838000000004</v>
      </c>
      <c r="L254">
        <v>12409830000</v>
      </c>
      <c r="M254">
        <v>-10.777963</v>
      </c>
      <c r="N254">
        <v>-7.7631512000000003</v>
      </c>
    </row>
    <row r="255" spans="2:14" x14ac:dyDescent="0.25">
      <c r="B255">
        <v>12599800000</v>
      </c>
      <c r="C255">
        <v>-9.3880587000000002</v>
      </c>
      <c r="D255">
        <v>-6.3815112000000003</v>
      </c>
      <c r="L255">
        <v>12599800000</v>
      </c>
      <c r="M255">
        <v>-10.851297000000001</v>
      </c>
      <c r="N255">
        <v>-7.4369253999999998</v>
      </c>
    </row>
    <row r="256" spans="2:14" x14ac:dyDescent="0.25">
      <c r="B256">
        <v>12789770000</v>
      </c>
      <c r="C256">
        <v>-9.4440536000000002</v>
      </c>
      <c r="D256">
        <v>-6.1589197999999996</v>
      </c>
      <c r="L256">
        <v>12789770000</v>
      </c>
      <c r="M256">
        <v>-10.922165</v>
      </c>
      <c r="N256">
        <v>-7.1466041000000002</v>
      </c>
    </row>
    <row r="257" spans="2:14" x14ac:dyDescent="0.25">
      <c r="B257">
        <v>12979740000</v>
      </c>
      <c r="C257">
        <v>-9.4731120999999998</v>
      </c>
      <c r="D257">
        <v>-5.9736251999999999</v>
      </c>
      <c r="L257">
        <v>12979740000</v>
      </c>
      <c r="M257">
        <v>-10.961287</v>
      </c>
      <c r="N257">
        <v>-6.8983654999999997</v>
      </c>
    </row>
    <row r="258" spans="2:14" x14ac:dyDescent="0.25">
      <c r="B258">
        <v>13169710000</v>
      </c>
      <c r="C258">
        <v>-9.5222855000000006</v>
      </c>
      <c r="D258">
        <v>-5.8306674999999997</v>
      </c>
      <c r="L258">
        <v>13169710000</v>
      </c>
      <c r="M258">
        <v>-10.989782999999999</v>
      </c>
      <c r="N258">
        <v>-6.7255969000000002</v>
      </c>
    </row>
    <row r="259" spans="2:14" x14ac:dyDescent="0.25">
      <c r="B259">
        <v>13359680000</v>
      </c>
      <c r="C259">
        <v>-9.5456944000000004</v>
      </c>
      <c r="D259">
        <v>-5.7267966000000001</v>
      </c>
      <c r="L259">
        <v>13359680000</v>
      </c>
      <c r="M259">
        <v>-11.002414999999999</v>
      </c>
      <c r="N259">
        <v>-6.5750928000000002</v>
      </c>
    </row>
    <row r="260" spans="2:14" x14ac:dyDescent="0.25">
      <c r="B260">
        <v>13549650000</v>
      </c>
      <c r="C260">
        <v>-9.5637454999999996</v>
      </c>
      <c r="D260">
        <v>-5.6652874999999998</v>
      </c>
      <c r="L260">
        <v>13549650000</v>
      </c>
      <c r="M260">
        <v>-10.986783000000001</v>
      </c>
      <c r="N260">
        <v>-6.4864158999999999</v>
      </c>
    </row>
    <row r="261" spans="2:14" x14ac:dyDescent="0.25">
      <c r="B261">
        <v>13739620000</v>
      </c>
      <c r="C261">
        <v>-9.5593204000000007</v>
      </c>
      <c r="D261">
        <v>-5.6545601000000003</v>
      </c>
      <c r="L261">
        <v>13739620000</v>
      </c>
      <c r="M261">
        <v>-10.943498</v>
      </c>
      <c r="N261">
        <v>-6.4405941999999996</v>
      </c>
    </row>
    <row r="262" spans="2:14" x14ac:dyDescent="0.25">
      <c r="B262">
        <v>13929590000</v>
      </c>
      <c r="C262">
        <v>-9.5609131000000005</v>
      </c>
      <c r="D262">
        <v>-5.7139974000000002</v>
      </c>
      <c r="L262">
        <v>13929590000</v>
      </c>
      <c r="M262">
        <v>-10.881104000000001</v>
      </c>
      <c r="N262">
        <v>-6.4359026000000004</v>
      </c>
    </row>
    <row r="263" spans="2:14" x14ac:dyDescent="0.25">
      <c r="B263">
        <v>14119560000</v>
      </c>
      <c r="C263">
        <v>-9.5581101999999998</v>
      </c>
      <c r="D263">
        <v>-5.8112507000000004</v>
      </c>
      <c r="L263">
        <v>14119560000</v>
      </c>
      <c r="M263">
        <v>-10.792935</v>
      </c>
      <c r="N263">
        <v>-6.4820032000000003</v>
      </c>
    </row>
    <row r="264" spans="2:14" x14ac:dyDescent="0.25">
      <c r="B264">
        <v>14309530000</v>
      </c>
      <c r="C264">
        <v>-9.5628138000000007</v>
      </c>
      <c r="D264">
        <v>-5.9281129999999997</v>
      </c>
      <c r="L264">
        <v>14309530000</v>
      </c>
      <c r="M264">
        <v>-10.727881</v>
      </c>
      <c r="N264">
        <v>-6.5365367000000001</v>
      </c>
    </row>
    <row r="265" spans="2:14" x14ac:dyDescent="0.25">
      <c r="B265">
        <v>14499500000</v>
      </c>
      <c r="C265">
        <v>-9.5590849000000002</v>
      </c>
      <c r="D265">
        <v>-6.0633087000000003</v>
      </c>
      <c r="L265">
        <v>14499500000</v>
      </c>
      <c r="M265">
        <v>-10.668013999999999</v>
      </c>
      <c r="N265">
        <v>-6.5865745999999996</v>
      </c>
    </row>
    <row r="266" spans="2:14" x14ac:dyDescent="0.25">
      <c r="B266">
        <v>14689470000</v>
      </c>
      <c r="C266">
        <v>-9.5977917000000001</v>
      </c>
      <c r="D266">
        <v>-6.2042561000000003</v>
      </c>
      <c r="L266">
        <v>14689470000</v>
      </c>
      <c r="M266">
        <v>-10.631516</v>
      </c>
      <c r="N266">
        <v>-6.6222491000000003</v>
      </c>
    </row>
    <row r="267" spans="2:14" x14ac:dyDescent="0.25">
      <c r="B267">
        <v>14879440000</v>
      </c>
      <c r="C267">
        <v>-9.6970939999999999</v>
      </c>
      <c r="D267">
        <v>-6.2971034000000001</v>
      </c>
      <c r="L267">
        <v>14879440000</v>
      </c>
      <c r="M267">
        <v>-10.613811</v>
      </c>
      <c r="N267">
        <v>-6.6368536999999996</v>
      </c>
    </row>
    <row r="268" spans="2:14" x14ac:dyDescent="0.25">
      <c r="B268">
        <v>15069410000</v>
      </c>
      <c r="C268">
        <v>-9.8069629999999997</v>
      </c>
      <c r="D268">
        <v>-6.2601180000000003</v>
      </c>
      <c r="L268">
        <v>15069410000</v>
      </c>
      <c r="M268">
        <v>-10.608378</v>
      </c>
      <c r="N268">
        <v>-6.6686158000000004</v>
      </c>
    </row>
    <row r="269" spans="2:14" x14ac:dyDescent="0.25">
      <c r="B269">
        <v>15259380000</v>
      </c>
      <c r="C269">
        <v>-9.8856181999999997</v>
      </c>
      <c r="D269">
        <v>-6.1209726</v>
      </c>
      <c r="L269">
        <v>15259380000</v>
      </c>
      <c r="M269">
        <v>-10.603445000000001</v>
      </c>
      <c r="N269">
        <v>-6.6901168999999996</v>
      </c>
    </row>
    <row r="270" spans="2:14" x14ac:dyDescent="0.25">
      <c r="B270">
        <v>15449350000</v>
      </c>
      <c r="C270">
        <v>-9.8973178999999991</v>
      </c>
      <c r="D270">
        <v>-5.9539504000000001</v>
      </c>
      <c r="L270">
        <v>15449350000</v>
      </c>
      <c r="M270">
        <v>-10.588965999999999</v>
      </c>
      <c r="N270">
        <v>-6.6979074000000001</v>
      </c>
    </row>
    <row r="271" spans="2:14" x14ac:dyDescent="0.25">
      <c r="B271">
        <v>15639320000</v>
      </c>
      <c r="C271">
        <v>-9.9225349000000005</v>
      </c>
      <c r="D271">
        <v>-5.8171134000000002</v>
      </c>
      <c r="L271">
        <v>15639320000</v>
      </c>
      <c r="M271">
        <v>-10.582981999999999</v>
      </c>
      <c r="N271">
        <v>-6.6861854000000003</v>
      </c>
    </row>
    <row r="272" spans="2:14" x14ac:dyDescent="0.25">
      <c r="B272">
        <v>15829290000</v>
      </c>
      <c r="C272">
        <v>-9.9363393999999996</v>
      </c>
      <c r="D272">
        <v>-5.7375540999999997</v>
      </c>
      <c r="L272">
        <v>15829290000</v>
      </c>
      <c r="M272">
        <v>-10.577933</v>
      </c>
      <c r="N272">
        <v>-6.6763972999999996</v>
      </c>
    </row>
    <row r="273" spans="2:14" x14ac:dyDescent="0.25">
      <c r="B273">
        <v>16019260000</v>
      </c>
      <c r="C273">
        <v>-9.9504079999999995</v>
      </c>
      <c r="D273">
        <v>-5.7037005000000001</v>
      </c>
      <c r="L273">
        <v>16019260000</v>
      </c>
      <c r="M273">
        <v>-10.571581</v>
      </c>
      <c r="N273">
        <v>-6.6685642999999999</v>
      </c>
    </row>
    <row r="274" spans="2:14" x14ac:dyDescent="0.25">
      <c r="B274">
        <v>16209230000</v>
      </c>
      <c r="C274">
        <v>-9.9340162000000003</v>
      </c>
      <c r="D274">
        <v>-5.7158537000000003</v>
      </c>
      <c r="L274">
        <v>16209230000</v>
      </c>
      <c r="M274">
        <v>-10.558298000000001</v>
      </c>
      <c r="N274">
        <v>-6.7015576000000001</v>
      </c>
    </row>
    <row r="275" spans="2:14" x14ac:dyDescent="0.25">
      <c r="B275">
        <v>16399200000</v>
      </c>
      <c r="C275">
        <v>-9.9068822999999995</v>
      </c>
      <c r="D275">
        <v>-5.7678355999999997</v>
      </c>
      <c r="L275">
        <v>16399200000</v>
      </c>
      <c r="M275">
        <v>-10.552220999999999</v>
      </c>
      <c r="N275">
        <v>-6.7620357999999996</v>
      </c>
    </row>
    <row r="276" spans="2:14" x14ac:dyDescent="0.25">
      <c r="B276">
        <v>16589170000</v>
      </c>
      <c r="C276">
        <v>-9.8449354000000007</v>
      </c>
      <c r="D276">
        <v>-5.8666767999999996</v>
      </c>
      <c r="L276">
        <v>16589170000</v>
      </c>
      <c r="M276">
        <v>-10.553989</v>
      </c>
      <c r="N276">
        <v>-6.8616552000000004</v>
      </c>
    </row>
    <row r="277" spans="2:14" x14ac:dyDescent="0.25">
      <c r="B277">
        <v>16779140000</v>
      </c>
      <c r="C277">
        <v>-9.7213221000000001</v>
      </c>
      <c r="D277">
        <v>-6.0279955999999997</v>
      </c>
      <c r="L277">
        <v>16779140000</v>
      </c>
      <c r="M277">
        <v>-10.522043999999999</v>
      </c>
      <c r="N277">
        <v>-6.9737768000000004</v>
      </c>
    </row>
    <row r="278" spans="2:14" x14ac:dyDescent="0.25">
      <c r="B278">
        <v>16969110000</v>
      </c>
      <c r="C278">
        <v>-9.6072226000000001</v>
      </c>
      <c r="D278">
        <v>-6.2597918999999997</v>
      </c>
      <c r="L278">
        <v>16969110000</v>
      </c>
      <c r="M278">
        <v>-10.504231000000001</v>
      </c>
      <c r="N278">
        <v>-7.1248411999999997</v>
      </c>
    </row>
    <row r="279" spans="2:14" x14ac:dyDescent="0.25">
      <c r="B279">
        <v>17159080000</v>
      </c>
      <c r="C279">
        <v>-9.5246048000000005</v>
      </c>
      <c r="D279">
        <v>-6.5274562999999999</v>
      </c>
      <c r="L279">
        <v>17159080000</v>
      </c>
      <c r="M279">
        <v>-10.486957</v>
      </c>
      <c r="N279">
        <v>-7.3326796999999999</v>
      </c>
    </row>
    <row r="280" spans="2:14" x14ac:dyDescent="0.25">
      <c r="B280">
        <v>17349050000</v>
      </c>
      <c r="C280">
        <v>-9.5147771999999993</v>
      </c>
      <c r="D280">
        <v>-6.8122568000000001</v>
      </c>
      <c r="L280">
        <v>17349050000</v>
      </c>
      <c r="M280">
        <v>-10.485170999999999</v>
      </c>
      <c r="N280">
        <v>-7.6117001000000002</v>
      </c>
    </row>
    <row r="281" spans="2:14" x14ac:dyDescent="0.25">
      <c r="B281">
        <v>17539020000</v>
      </c>
      <c r="C281">
        <v>-9.5171547000000007</v>
      </c>
      <c r="D281">
        <v>-7.1443310000000002</v>
      </c>
      <c r="L281">
        <v>17539020000</v>
      </c>
      <c r="M281">
        <v>-10.466737</v>
      </c>
      <c r="N281">
        <v>-7.9521093</v>
      </c>
    </row>
    <row r="282" spans="2:14" x14ac:dyDescent="0.25">
      <c r="B282">
        <v>17728990000</v>
      </c>
      <c r="C282">
        <v>-9.5111351000000006</v>
      </c>
      <c r="D282">
        <v>-7.6391735000000001</v>
      </c>
      <c r="L282">
        <v>17728990000</v>
      </c>
      <c r="M282">
        <v>-10.4438</v>
      </c>
      <c r="N282">
        <v>-8.4006223999999996</v>
      </c>
    </row>
    <row r="283" spans="2:14" x14ac:dyDescent="0.25">
      <c r="B283">
        <v>17918960000</v>
      </c>
      <c r="C283">
        <v>-9.4842662999999998</v>
      </c>
      <c r="D283">
        <v>-8.3017024999999993</v>
      </c>
      <c r="L283">
        <v>17918960000</v>
      </c>
      <c r="M283">
        <v>-10.390703</v>
      </c>
      <c r="N283">
        <v>-8.9107532999999997</v>
      </c>
    </row>
    <row r="284" spans="2:14" x14ac:dyDescent="0.25">
      <c r="B284">
        <v>18108930000</v>
      </c>
      <c r="C284">
        <v>-9.4857531000000002</v>
      </c>
      <c r="D284">
        <v>-9.0886955</v>
      </c>
      <c r="L284">
        <v>18108930000</v>
      </c>
      <c r="M284">
        <v>-10.339905</v>
      </c>
      <c r="N284">
        <v>-9.4814147999999996</v>
      </c>
    </row>
    <row r="285" spans="2:14" x14ac:dyDescent="0.25">
      <c r="B285">
        <v>18298900000</v>
      </c>
      <c r="C285">
        <v>-9.5031222999999994</v>
      </c>
      <c r="D285">
        <v>-9.8276672000000005</v>
      </c>
      <c r="L285">
        <v>18298900000</v>
      </c>
      <c r="M285">
        <v>-10.269674</v>
      </c>
      <c r="N285">
        <v>-10.006205</v>
      </c>
    </row>
    <row r="286" spans="2:14" x14ac:dyDescent="0.25">
      <c r="B286">
        <v>18488870000</v>
      </c>
      <c r="C286">
        <v>-9.5046386999999992</v>
      </c>
      <c r="D286">
        <v>-10.392682000000001</v>
      </c>
      <c r="L286">
        <v>18488870000</v>
      </c>
      <c r="M286">
        <v>-10.212603</v>
      </c>
      <c r="N286">
        <v>-10.446569999999999</v>
      </c>
    </row>
    <row r="287" spans="2:14" x14ac:dyDescent="0.25">
      <c r="B287">
        <v>18678840000</v>
      </c>
      <c r="C287">
        <v>-9.5165024000000003</v>
      </c>
      <c r="D287">
        <v>-10.734871</v>
      </c>
      <c r="L287">
        <v>18678840000</v>
      </c>
      <c r="M287">
        <v>-10.175632</v>
      </c>
      <c r="N287">
        <v>-10.766878999999999</v>
      </c>
    </row>
    <row r="288" spans="2:14" x14ac:dyDescent="0.25">
      <c r="B288">
        <v>18868810000</v>
      </c>
      <c r="C288">
        <v>-9.5428925000000007</v>
      </c>
      <c r="D288">
        <v>-10.868512000000001</v>
      </c>
      <c r="L288">
        <v>18868810000</v>
      </c>
      <c r="M288">
        <v>-10.162775999999999</v>
      </c>
      <c r="N288">
        <v>-10.956132</v>
      </c>
    </row>
    <row r="289" spans="2:14" x14ac:dyDescent="0.25">
      <c r="B289">
        <v>19058780000</v>
      </c>
      <c r="C289">
        <v>-9.6648625999999993</v>
      </c>
      <c r="D289">
        <v>-10.713011</v>
      </c>
      <c r="L289">
        <v>19058780000</v>
      </c>
      <c r="M289">
        <v>-10.183294</v>
      </c>
      <c r="N289">
        <v>-11.068365999999999</v>
      </c>
    </row>
    <row r="290" spans="2:14" x14ac:dyDescent="0.25">
      <c r="B290">
        <v>19248750000</v>
      </c>
      <c r="C290">
        <v>-9.8571348000000008</v>
      </c>
      <c r="D290">
        <v>-10.296051</v>
      </c>
      <c r="L290">
        <v>19248750000</v>
      </c>
      <c r="M290">
        <v>-10.236286</v>
      </c>
      <c r="N290">
        <v>-11.126385000000001</v>
      </c>
    </row>
    <row r="291" spans="2:14" x14ac:dyDescent="0.25">
      <c r="B291">
        <v>19438720000</v>
      </c>
      <c r="C291">
        <v>-10.113002</v>
      </c>
      <c r="D291">
        <v>-9.6498051</v>
      </c>
      <c r="L291">
        <v>19438720000</v>
      </c>
      <c r="M291">
        <v>-10.340477999999999</v>
      </c>
      <c r="N291">
        <v>-11.261430000000001</v>
      </c>
    </row>
    <row r="292" spans="2:14" x14ac:dyDescent="0.25">
      <c r="B292">
        <v>19628690000</v>
      </c>
      <c r="C292">
        <v>-10.351335000000001</v>
      </c>
      <c r="D292">
        <v>-8.9797534999999993</v>
      </c>
      <c r="L292">
        <v>19628690000</v>
      </c>
      <c r="M292">
        <v>-10.499055</v>
      </c>
      <c r="N292">
        <v>-11.477482</v>
      </c>
    </row>
    <row r="293" spans="2:14" x14ac:dyDescent="0.25">
      <c r="B293">
        <v>19818660000</v>
      </c>
      <c r="C293">
        <v>-10.521744999999999</v>
      </c>
      <c r="D293">
        <v>-8.3531589999999998</v>
      </c>
      <c r="L293">
        <v>19818660000</v>
      </c>
      <c r="M293">
        <v>-10.724076999999999</v>
      </c>
      <c r="N293">
        <v>-11.657493000000001</v>
      </c>
    </row>
    <row r="294" spans="2:14" x14ac:dyDescent="0.25">
      <c r="B294">
        <v>20008630000</v>
      </c>
      <c r="C294">
        <v>-10.619490000000001</v>
      </c>
      <c r="D294">
        <v>-7.8065300000000004</v>
      </c>
      <c r="L294">
        <v>20008630000</v>
      </c>
      <c r="M294">
        <v>-10.976756999999999</v>
      </c>
      <c r="N294">
        <v>-11.573594</v>
      </c>
    </row>
    <row r="295" spans="2:14" x14ac:dyDescent="0.25">
      <c r="B295">
        <v>20198600000</v>
      </c>
      <c r="C295">
        <v>-10.656067999999999</v>
      </c>
      <c r="D295">
        <v>-7.4048714999999996</v>
      </c>
      <c r="L295">
        <v>20198600000</v>
      </c>
      <c r="M295">
        <v>-11.229212</v>
      </c>
      <c r="N295">
        <v>-11.153266</v>
      </c>
    </row>
    <row r="296" spans="2:14" x14ac:dyDescent="0.25">
      <c r="B296">
        <v>20388570000</v>
      </c>
      <c r="C296">
        <v>-10.655894999999999</v>
      </c>
      <c r="D296">
        <v>-7.1007847999999996</v>
      </c>
      <c r="L296">
        <v>20388570000</v>
      </c>
      <c r="M296">
        <v>-11.43807</v>
      </c>
      <c r="N296">
        <v>-10.532749000000001</v>
      </c>
    </row>
    <row r="297" spans="2:14" x14ac:dyDescent="0.25">
      <c r="B297">
        <v>20578540000</v>
      </c>
      <c r="C297">
        <v>-10.638450000000001</v>
      </c>
      <c r="D297">
        <v>-6.9202962000000001</v>
      </c>
      <c r="L297">
        <v>20578540000</v>
      </c>
      <c r="M297">
        <v>-11.614908</v>
      </c>
      <c r="N297">
        <v>-9.9590510999999999</v>
      </c>
    </row>
    <row r="298" spans="2:14" x14ac:dyDescent="0.25">
      <c r="B298">
        <v>20768510000</v>
      </c>
      <c r="C298">
        <v>-10.626277999999999</v>
      </c>
      <c r="D298">
        <v>-6.7911090999999999</v>
      </c>
      <c r="L298">
        <v>20768510000</v>
      </c>
      <c r="M298">
        <v>-11.753031</v>
      </c>
      <c r="N298">
        <v>-9.4682083000000006</v>
      </c>
    </row>
    <row r="299" spans="2:14" x14ac:dyDescent="0.25">
      <c r="B299">
        <v>20958480000</v>
      </c>
      <c r="C299">
        <v>-10.642310999999999</v>
      </c>
      <c r="D299">
        <v>-6.7257828999999996</v>
      </c>
      <c r="L299">
        <v>20958480000</v>
      </c>
      <c r="M299">
        <v>-11.866982</v>
      </c>
      <c r="N299">
        <v>-9.0653324000000008</v>
      </c>
    </row>
    <row r="300" spans="2:14" x14ac:dyDescent="0.25">
      <c r="B300">
        <v>21148450000</v>
      </c>
      <c r="C300">
        <v>-10.649509999999999</v>
      </c>
      <c r="D300">
        <v>-6.7027960000000002</v>
      </c>
      <c r="L300">
        <v>21148450000</v>
      </c>
      <c r="M300">
        <v>-11.929012999999999</v>
      </c>
      <c r="N300">
        <v>-8.7565308000000002</v>
      </c>
    </row>
    <row r="301" spans="2:14" x14ac:dyDescent="0.25">
      <c r="B301">
        <v>21338420000</v>
      </c>
      <c r="C301">
        <v>-10.661099999999999</v>
      </c>
      <c r="D301">
        <v>-6.7027197000000003</v>
      </c>
      <c r="L301">
        <v>21338420000</v>
      </c>
      <c r="M301">
        <v>-11.961632</v>
      </c>
      <c r="N301">
        <v>-8.5528955</v>
      </c>
    </row>
    <row r="302" spans="2:14" x14ac:dyDescent="0.25">
      <c r="B302">
        <v>21528390000</v>
      </c>
      <c r="C302">
        <v>-10.673731</v>
      </c>
      <c r="D302">
        <v>-6.6682867999999997</v>
      </c>
      <c r="L302">
        <v>21528390000</v>
      </c>
      <c r="M302">
        <v>-12.01749</v>
      </c>
      <c r="N302">
        <v>-8.4425115999999996</v>
      </c>
    </row>
    <row r="303" spans="2:14" x14ac:dyDescent="0.25">
      <c r="B303">
        <v>21718360000</v>
      </c>
      <c r="C303">
        <v>-10.710936999999999</v>
      </c>
      <c r="D303">
        <v>-6.5545502000000004</v>
      </c>
      <c r="L303">
        <v>21718360000</v>
      </c>
      <c r="M303">
        <v>-12.127356000000001</v>
      </c>
      <c r="N303">
        <v>-8.3087969000000008</v>
      </c>
    </row>
    <row r="304" spans="2:14" x14ac:dyDescent="0.25">
      <c r="B304">
        <v>21908330000</v>
      </c>
      <c r="C304">
        <v>-10.747643</v>
      </c>
      <c r="D304">
        <v>-6.3982786999999997</v>
      </c>
      <c r="L304">
        <v>21908330000</v>
      </c>
      <c r="M304">
        <v>-12.272135</v>
      </c>
      <c r="N304">
        <v>-8.1205005999999997</v>
      </c>
    </row>
    <row r="305" spans="2:14" x14ac:dyDescent="0.25">
      <c r="B305">
        <v>22098300000</v>
      </c>
      <c r="C305">
        <v>-10.807582999999999</v>
      </c>
      <c r="D305">
        <v>-6.1929951000000001</v>
      </c>
      <c r="L305">
        <v>22098300000</v>
      </c>
      <c r="M305">
        <v>-12.453239999999999</v>
      </c>
      <c r="N305">
        <v>-7.8250403000000004</v>
      </c>
    </row>
    <row r="306" spans="2:14" x14ac:dyDescent="0.25">
      <c r="B306">
        <v>22288270000</v>
      </c>
      <c r="C306">
        <v>-10.925456000000001</v>
      </c>
      <c r="D306">
        <v>-5.9649581999999999</v>
      </c>
      <c r="L306">
        <v>22288270000</v>
      </c>
      <c r="M306">
        <v>-12.678646000000001</v>
      </c>
      <c r="N306">
        <v>-7.4150944000000001</v>
      </c>
    </row>
    <row r="307" spans="2:14" x14ac:dyDescent="0.25">
      <c r="B307">
        <v>22478240000</v>
      </c>
      <c r="C307">
        <v>-11.086577</v>
      </c>
      <c r="D307">
        <v>-5.6744933</v>
      </c>
      <c r="L307">
        <v>22478240000</v>
      </c>
      <c r="M307">
        <v>-12.919769000000001</v>
      </c>
      <c r="N307">
        <v>-6.9463482000000001</v>
      </c>
    </row>
    <row r="308" spans="2:14" x14ac:dyDescent="0.25">
      <c r="B308">
        <v>22668210000</v>
      </c>
      <c r="C308">
        <v>-11.281048999999999</v>
      </c>
      <c r="D308">
        <v>-5.3775639999999996</v>
      </c>
      <c r="L308">
        <v>22668210000</v>
      </c>
      <c r="M308">
        <v>-13.140597</v>
      </c>
      <c r="N308">
        <v>-6.4666328000000002</v>
      </c>
    </row>
    <row r="309" spans="2:14" x14ac:dyDescent="0.25">
      <c r="B309">
        <v>22858180000</v>
      </c>
      <c r="C309">
        <v>-11.484624999999999</v>
      </c>
      <c r="D309">
        <v>-5.0887250999999996</v>
      </c>
      <c r="L309">
        <v>22858180000</v>
      </c>
      <c r="M309">
        <v>-13.346909</v>
      </c>
      <c r="N309">
        <v>-6.0236888000000004</v>
      </c>
    </row>
    <row r="310" spans="2:14" x14ac:dyDescent="0.25">
      <c r="B310">
        <v>23048150000</v>
      </c>
      <c r="C310">
        <v>-11.726353</v>
      </c>
      <c r="D310">
        <v>-4.8192462999999996</v>
      </c>
      <c r="L310">
        <v>23048150000</v>
      </c>
      <c r="M310">
        <v>-13.566729</v>
      </c>
      <c r="N310">
        <v>-5.6186061</v>
      </c>
    </row>
    <row r="311" spans="2:14" x14ac:dyDescent="0.25">
      <c r="B311">
        <v>23238120000</v>
      </c>
      <c r="C311">
        <v>-11.960099</v>
      </c>
      <c r="D311">
        <v>-4.5987667999999999</v>
      </c>
      <c r="L311">
        <v>23238120000</v>
      </c>
      <c r="M311">
        <v>-13.794257</v>
      </c>
      <c r="N311">
        <v>-5.2876344</v>
      </c>
    </row>
    <row r="312" spans="2:14" x14ac:dyDescent="0.25">
      <c r="B312">
        <v>23428090000</v>
      </c>
      <c r="C312">
        <v>-12.201502</v>
      </c>
      <c r="D312">
        <v>-4.3947721</v>
      </c>
      <c r="L312">
        <v>23428090000</v>
      </c>
      <c r="M312">
        <v>-14.002867999999999</v>
      </c>
      <c r="N312">
        <v>-4.9924559999999998</v>
      </c>
    </row>
    <row r="313" spans="2:14" x14ac:dyDescent="0.25">
      <c r="B313">
        <v>23618060000</v>
      </c>
      <c r="C313">
        <v>-12.511150000000001</v>
      </c>
      <c r="D313">
        <v>-4.2210869999999998</v>
      </c>
      <c r="L313">
        <v>23618060000</v>
      </c>
      <c r="M313">
        <v>-14.207819000000001</v>
      </c>
      <c r="N313">
        <v>-4.7680945000000001</v>
      </c>
    </row>
    <row r="314" spans="2:14" x14ac:dyDescent="0.25">
      <c r="B314">
        <v>23808030000</v>
      </c>
      <c r="C314">
        <v>-12.713274999999999</v>
      </c>
      <c r="D314">
        <v>-4.0976181</v>
      </c>
      <c r="L314">
        <v>23808030000</v>
      </c>
      <c r="M314">
        <v>-14.385783</v>
      </c>
      <c r="N314">
        <v>-4.5921415999999997</v>
      </c>
    </row>
    <row r="315" spans="2:14" x14ac:dyDescent="0.25">
      <c r="B315">
        <v>23998000000</v>
      </c>
      <c r="C315">
        <v>-12.831683</v>
      </c>
      <c r="D315">
        <v>-4.0426846000000003</v>
      </c>
      <c r="L315">
        <v>23998000000</v>
      </c>
      <c r="M315">
        <v>-14.502105999999999</v>
      </c>
      <c r="N315">
        <v>-4.5082411999999996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280</v>
      </c>
      <c r="D320" t="s">
        <v>283</v>
      </c>
      <c r="L320" t="s">
        <v>23</v>
      </c>
      <c r="M320" t="s">
        <v>280</v>
      </c>
      <c r="N320" t="s">
        <v>283</v>
      </c>
    </row>
    <row r="321" spans="2:14" x14ac:dyDescent="0.25">
      <c r="B321">
        <v>2011000000</v>
      </c>
      <c r="C321">
        <v>-11.576756</v>
      </c>
      <c r="D321">
        <v>-11.927670000000001</v>
      </c>
      <c r="L321">
        <v>2011000000</v>
      </c>
      <c r="M321">
        <v>-11.925065999999999</v>
      </c>
      <c r="N321">
        <v>-16.386935999999999</v>
      </c>
    </row>
    <row r="322" spans="2:14" x14ac:dyDescent="0.25">
      <c r="B322">
        <v>2260590000</v>
      </c>
      <c r="C322">
        <v>-11.494308</v>
      </c>
      <c r="D322">
        <v>-12.821877000000001</v>
      </c>
      <c r="L322">
        <v>2260590000</v>
      </c>
      <c r="M322">
        <v>-11.82381</v>
      </c>
      <c r="N322">
        <v>-16.542062999999999</v>
      </c>
    </row>
    <row r="323" spans="2:14" x14ac:dyDescent="0.25">
      <c r="B323">
        <v>2510180000</v>
      </c>
      <c r="C323">
        <v>-11.403729999999999</v>
      </c>
      <c r="D323">
        <v>-13.944977</v>
      </c>
      <c r="L323">
        <v>2510180000</v>
      </c>
      <c r="M323">
        <v>-11.710925</v>
      </c>
      <c r="N323">
        <v>-16.995365</v>
      </c>
    </row>
    <row r="324" spans="2:14" x14ac:dyDescent="0.25">
      <c r="B324">
        <v>2759770000</v>
      </c>
      <c r="C324">
        <v>-11.363225999999999</v>
      </c>
      <c r="D324">
        <v>-14.789056</v>
      </c>
      <c r="L324">
        <v>2759770000</v>
      </c>
      <c r="M324">
        <v>-11.687863</v>
      </c>
      <c r="N324">
        <v>-17.779078999999999</v>
      </c>
    </row>
    <row r="325" spans="2:14" x14ac:dyDescent="0.25">
      <c r="B325">
        <v>3009360000</v>
      </c>
      <c r="C325">
        <v>-11.336008</v>
      </c>
      <c r="D325">
        <v>-15.129099999999999</v>
      </c>
      <c r="L325">
        <v>3009360000</v>
      </c>
      <c r="M325">
        <v>-11.716404000000001</v>
      </c>
      <c r="N325">
        <v>-18.736560999999998</v>
      </c>
    </row>
    <row r="326" spans="2:14" x14ac:dyDescent="0.25">
      <c r="B326">
        <v>3258950000</v>
      </c>
      <c r="C326">
        <v>-11.317080000000001</v>
      </c>
      <c r="D326">
        <v>-15.560409999999999</v>
      </c>
      <c r="L326">
        <v>3258950000</v>
      </c>
      <c r="M326">
        <v>-11.75455</v>
      </c>
      <c r="N326">
        <v>-19.630237999999999</v>
      </c>
    </row>
    <row r="327" spans="2:14" x14ac:dyDescent="0.25">
      <c r="B327">
        <v>3508540000</v>
      </c>
      <c r="C327">
        <v>-11.317124</v>
      </c>
      <c r="D327">
        <v>-16.424934</v>
      </c>
      <c r="L327">
        <v>3508540000</v>
      </c>
      <c r="M327">
        <v>-11.76332</v>
      </c>
      <c r="N327">
        <v>-20.312304999999999</v>
      </c>
    </row>
    <row r="328" spans="2:14" x14ac:dyDescent="0.25">
      <c r="B328">
        <v>3758130000</v>
      </c>
      <c r="C328">
        <v>-11.351623999999999</v>
      </c>
      <c r="D328">
        <v>-17.568079000000001</v>
      </c>
      <c r="L328">
        <v>3758130000</v>
      </c>
      <c r="M328">
        <v>-11.750317000000001</v>
      </c>
      <c r="N328">
        <v>-21.320599000000001</v>
      </c>
    </row>
    <row r="329" spans="2:14" x14ac:dyDescent="0.25">
      <c r="B329">
        <v>4007720000</v>
      </c>
      <c r="C329">
        <v>-11.408042999999999</v>
      </c>
      <c r="D329">
        <v>-18.749925999999999</v>
      </c>
      <c r="L329">
        <v>4007720000</v>
      </c>
      <c r="M329">
        <v>-11.743518999999999</v>
      </c>
      <c r="N329">
        <v>-22.567329000000001</v>
      </c>
    </row>
    <row r="330" spans="2:14" x14ac:dyDescent="0.25">
      <c r="B330">
        <v>4257310000</v>
      </c>
      <c r="C330">
        <v>-11.482526</v>
      </c>
      <c r="D330">
        <v>-19.755520000000001</v>
      </c>
      <c r="L330">
        <v>4257310000</v>
      </c>
      <c r="M330">
        <v>-11.736184</v>
      </c>
      <c r="N330">
        <v>-23.486708</v>
      </c>
    </row>
    <row r="331" spans="2:14" x14ac:dyDescent="0.25">
      <c r="B331">
        <v>4506900000</v>
      </c>
      <c r="C331">
        <v>-11.585908999999999</v>
      </c>
      <c r="D331">
        <v>-20.888313</v>
      </c>
      <c r="L331">
        <v>4506900000</v>
      </c>
      <c r="M331">
        <v>-11.764936000000001</v>
      </c>
      <c r="N331">
        <v>-24.296904000000001</v>
      </c>
    </row>
    <row r="332" spans="2:14" x14ac:dyDescent="0.25">
      <c r="B332">
        <v>4756490000</v>
      </c>
      <c r="C332">
        <v>-11.763207</v>
      </c>
      <c r="D332">
        <v>-20.299603999999999</v>
      </c>
      <c r="L332">
        <v>4756490000</v>
      </c>
      <c r="M332">
        <v>-11.850612999999999</v>
      </c>
      <c r="N332">
        <v>-24.226918999999999</v>
      </c>
    </row>
    <row r="333" spans="2:14" x14ac:dyDescent="0.25">
      <c r="B333">
        <v>5006080000</v>
      </c>
      <c r="C333">
        <v>-11.90563</v>
      </c>
      <c r="D333">
        <v>-18.937521</v>
      </c>
      <c r="L333">
        <v>5006080000</v>
      </c>
      <c r="M333">
        <v>-11.970670999999999</v>
      </c>
      <c r="N333">
        <v>-23.247990000000001</v>
      </c>
    </row>
    <row r="334" spans="2:14" x14ac:dyDescent="0.25">
      <c r="B334">
        <v>5255670000</v>
      </c>
      <c r="C334">
        <v>-11.995464999999999</v>
      </c>
      <c r="D334">
        <v>-16.972635</v>
      </c>
      <c r="L334">
        <v>5255670000</v>
      </c>
      <c r="M334">
        <v>-12.049353</v>
      </c>
      <c r="N334">
        <v>-21.559560999999999</v>
      </c>
    </row>
    <row r="335" spans="2:14" x14ac:dyDescent="0.25">
      <c r="B335">
        <v>5505260000</v>
      </c>
      <c r="C335">
        <v>-11.988427</v>
      </c>
      <c r="D335">
        <v>-16.10585</v>
      </c>
      <c r="L335">
        <v>5505260000</v>
      </c>
      <c r="M335">
        <v>-12.066663999999999</v>
      </c>
      <c r="N335">
        <v>-19.95879</v>
      </c>
    </row>
    <row r="336" spans="2:14" x14ac:dyDescent="0.25">
      <c r="B336">
        <v>5754850000</v>
      </c>
      <c r="C336">
        <v>-12.036006</v>
      </c>
      <c r="D336">
        <v>-14.988939</v>
      </c>
      <c r="L336">
        <v>5754850000</v>
      </c>
      <c r="M336">
        <v>-12.078649</v>
      </c>
      <c r="N336">
        <v>-18.526608</v>
      </c>
    </row>
    <row r="337" spans="2:14" x14ac:dyDescent="0.25">
      <c r="B337">
        <v>6004440000</v>
      </c>
      <c r="C337">
        <v>-12.201411</v>
      </c>
      <c r="D337">
        <v>-13.584856</v>
      </c>
      <c r="L337">
        <v>6004440000</v>
      </c>
      <c r="M337">
        <v>-12.131914999999999</v>
      </c>
      <c r="N337">
        <v>-17.118234999999999</v>
      </c>
    </row>
    <row r="338" spans="2:14" x14ac:dyDescent="0.25">
      <c r="B338">
        <v>6254030000</v>
      </c>
      <c r="C338">
        <v>-12.401788</v>
      </c>
      <c r="D338">
        <v>-12.380585</v>
      </c>
      <c r="L338">
        <v>6254030000</v>
      </c>
      <c r="M338">
        <v>-12.207326999999999</v>
      </c>
      <c r="N338">
        <v>-16.012409000000002</v>
      </c>
    </row>
    <row r="339" spans="2:14" x14ac:dyDescent="0.25">
      <c r="B339">
        <v>6503620000</v>
      </c>
      <c r="C339">
        <v>-12.586095</v>
      </c>
      <c r="D339">
        <v>-11.83398</v>
      </c>
      <c r="L339">
        <v>6503620000</v>
      </c>
      <c r="M339">
        <v>-12.242063</v>
      </c>
      <c r="N339">
        <v>-15.849057</v>
      </c>
    </row>
    <row r="340" spans="2:14" x14ac:dyDescent="0.25">
      <c r="B340">
        <v>6753210000</v>
      </c>
      <c r="C340">
        <v>-12.661379999999999</v>
      </c>
      <c r="D340">
        <v>-11.707831000000001</v>
      </c>
      <c r="L340">
        <v>6753210000</v>
      </c>
      <c r="M340">
        <v>-12.264678</v>
      </c>
      <c r="N340">
        <v>-16.090477</v>
      </c>
    </row>
    <row r="341" spans="2:14" x14ac:dyDescent="0.25">
      <c r="B341">
        <v>7002800000</v>
      </c>
      <c r="C341">
        <v>-12.809896</v>
      </c>
      <c r="D341">
        <v>-11.272764</v>
      </c>
      <c r="L341">
        <v>7002800000</v>
      </c>
      <c r="M341">
        <v>-12.325976000000001</v>
      </c>
      <c r="N341">
        <v>-16.016893</v>
      </c>
    </row>
    <row r="342" spans="2:14" x14ac:dyDescent="0.25">
      <c r="B342">
        <v>7252390000</v>
      </c>
      <c r="C342">
        <v>-12.819245</v>
      </c>
      <c r="D342">
        <v>-11.292097</v>
      </c>
      <c r="L342">
        <v>7252390000</v>
      </c>
      <c r="M342">
        <v>-12.358445</v>
      </c>
      <c r="N342">
        <v>-16.406437</v>
      </c>
    </row>
    <row r="343" spans="2:14" x14ac:dyDescent="0.25">
      <c r="B343">
        <v>7501980000</v>
      </c>
      <c r="C343">
        <v>-12.772974</v>
      </c>
      <c r="D343">
        <v>-11.616621</v>
      </c>
      <c r="L343">
        <v>7501980000</v>
      </c>
      <c r="M343">
        <v>-12.37642</v>
      </c>
      <c r="N343">
        <v>-17.125789999999999</v>
      </c>
    </row>
    <row r="344" spans="2:14" x14ac:dyDescent="0.25">
      <c r="B344">
        <v>7751570000</v>
      </c>
      <c r="C344">
        <v>-12.59843</v>
      </c>
      <c r="D344">
        <v>-12.600217000000001</v>
      </c>
      <c r="L344">
        <v>7751570000</v>
      </c>
      <c r="M344">
        <v>-12.283531999999999</v>
      </c>
      <c r="N344">
        <v>-18.913774</v>
      </c>
    </row>
    <row r="345" spans="2:14" x14ac:dyDescent="0.25">
      <c r="B345">
        <v>8001160000</v>
      </c>
      <c r="C345">
        <v>-12.530847</v>
      </c>
      <c r="D345">
        <v>-12.981669</v>
      </c>
      <c r="L345">
        <v>8001160000</v>
      </c>
      <c r="M345">
        <v>-12.21679</v>
      </c>
      <c r="N345">
        <v>-19.645621999999999</v>
      </c>
    </row>
    <row r="346" spans="2:14" x14ac:dyDescent="0.25">
      <c r="B346">
        <v>8250750000</v>
      </c>
      <c r="C346">
        <v>-12.569955999999999</v>
      </c>
      <c r="D346">
        <v>-12.843556</v>
      </c>
      <c r="L346">
        <v>8250750000</v>
      </c>
      <c r="M346">
        <v>-12.17323</v>
      </c>
      <c r="N346">
        <v>-19.572431999999999</v>
      </c>
    </row>
    <row r="347" spans="2:14" x14ac:dyDescent="0.25">
      <c r="B347">
        <v>8500340000</v>
      </c>
      <c r="C347">
        <v>-12.599529</v>
      </c>
      <c r="D347">
        <v>-12.578720000000001</v>
      </c>
      <c r="L347">
        <v>8500340000</v>
      </c>
      <c r="M347">
        <v>-12.150805</v>
      </c>
      <c r="N347">
        <v>-18.805150999999999</v>
      </c>
    </row>
    <row r="348" spans="2:14" x14ac:dyDescent="0.25">
      <c r="B348">
        <v>8749930000</v>
      </c>
      <c r="C348">
        <v>-12.696443</v>
      </c>
      <c r="D348">
        <v>-12.373945000000001</v>
      </c>
      <c r="L348">
        <v>8749930000</v>
      </c>
      <c r="M348">
        <v>-12.174979</v>
      </c>
      <c r="N348">
        <v>-18.196835</v>
      </c>
    </row>
    <row r="349" spans="2:14" x14ac:dyDescent="0.25">
      <c r="B349">
        <v>8999520000</v>
      </c>
      <c r="C349">
        <v>-12.71983</v>
      </c>
      <c r="D349">
        <v>-12.244348</v>
      </c>
      <c r="L349">
        <v>8999520000</v>
      </c>
      <c r="M349">
        <v>-12.157978</v>
      </c>
      <c r="N349">
        <v>-17.509630000000001</v>
      </c>
    </row>
    <row r="350" spans="2:14" x14ac:dyDescent="0.25">
      <c r="B350">
        <v>9249110000</v>
      </c>
      <c r="C350">
        <v>-12.798090999999999</v>
      </c>
      <c r="D350">
        <v>-11.713877</v>
      </c>
      <c r="L350">
        <v>9249110000</v>
      </c>
      <c r="M350">
        <v>-12.192842000000001</v>
      </c>
      <c r="N350">
        <v>-16.419073000000001</v>
      </c>
    </row>
    <row r="351" spans="2:14" x14ac:dyDescent="0.25">
      <c r="B351">
        <v>9498700000</v>
      </c>
      <c r="C351">
        <v>-12.855471</v>
      </c>
      <c r="D351">
        <v>-11.336950999999999</v>
      </c>
      <c r="L351">
        <v>9498700000</v>
      </c>
      <c r="M351">
        <v>-12.243129</v>
      </c>
      <c r="N351">
        <v>-15.636854</v>
      </c>
    </row>
    <row r="352" spans="2:14" x14ac:dyDescent="0.25">
      <c r="B352">
        <v>9748290000</v>
      </c>
      <c r="C352">
        <v>-12.913705999999999</v>
      </c>
      <c r="D352">
        <v>-11.089850999999999</v>
      </c>
      <c r="L352">
        <v>9748290000</v>
      </c>
      <c r="M352">
        <v>-12.302538999999999</v>
      </c>
      <c r="N352">
        <v>-15.185033000000001</v>
      </c>
    </row>
    <row r="353" spans="2:14" x14ac:dyDescent="0.25">
      <c r="B353">
        <v>9997880000</v>
      </c>
      <c r="C353">
        <v>-12.900422000000001</v>
      </c>
      <c r="D353">
        <v>-10.979692</v>
      </c>
      <c r="L353">
        <v>9997880000</v>
      </c>
      <c r="M353">
        <v>-12.316409999999999</v>
      </c>
      <c r="N353">
        <v>-14.855430999999999</v>
      </c>
    </row>
    <row r="354" spans="2:14" x14ac:dyDescent="0.25">
      <c r="B354">
        <v>10247470000</v>
      </c>
      <c r="C354">
        <v>-12.835099</v>
      </c>
      <c r="D354">
        <v>-10.94515</v>
      </c>
      <c r="L354">
        <v>10247470000</v>
      </c>
      <c r="M354">
        <v>-12.299541</v>
      </c>
      <c r="N354">
        <v>-14.434215</v>
      </c>
    </row>
    <row r="355" spans="2:14" x14ac:dyDescent="0.25">
      <c r="B355">
        <v>10497060000</v>
      </c>
      <c r="C355">
        <v>-12.806177</v>
      </c>
      <c r="D355">
        <v>-10.692237</v>
      </c>
      <c r="L355">
        <v>10497060000</v>
      </c>
      <c r="M355">
        <v>-12.313549</v>
      </c>
      <c r="N355">
        <v>-13.743929</v>
      </c>
    </row>
    <row r="356" spans="2:14" x14ac:dyDescent="0.25">
      <c r="B356">
        <v>10746650000</v>
      </c>
      <c r="C356">
        <v>-12.825877999999999</v>
      </c>
      <c r="D356">
        <v>-10.384693</v>
      </c>
      <c r="L356">
        <v>10746650000</v>
      </c>
      <c r="M356">
        <v>-12.366147</v>
      </c>
      <c r="N356">
        <v>-13.048278</v>
      </c>
    </row>
    <row r="357" spans="2:14" x14ac:dyDescent="0.25">
      <c r="B357">
        <v>10996240000</v>
      </c>
      <c r="C357">
        <v>-12.847235</v>
      </c>
      <c r="D357">
        <v>-9.7282361999999996</v>
      </c>
      <c r="L357">
        <v>10996240000</v>
      </c>
      <c r="M357">
        <v>-12.399397</v>
      </c>
      <c r="N357">
        <v>-12.040867</v>
      </c>
    </row>
    <row r="358" spans="2:14" x14ac:dyDescent="0.25">
      <c r="B358">
        <v>11245830000</v>
      </c>
      <c r="C358">
        <v>-12.830491</v>
      </c>
      <c r="D358">
        <v>-9.1121949999999998</v>
      </c>
      <c r="L358">
        <v>11245830000</v>
      </c>
      <c r="M358">
        <v>-12.41469</v>
      </c>
      <c r="N358">
        <v>-11.182966</v>
      </c>
    </row>
    <row r="359" spans="2:14" x14ac:dyDescent="0.25">
      <c r="B359">
        <v>11495420000</v>
      </c>
      <c r="C359">
        <v>-12.831075</v>
      </c>
      <c r="D359">
        <v>-8.3913688999999998</v>
      </c>
      <c r="L359">
        <v>11495420000</v>
      </c>
      <c r="M359">
        <v>-12.445071</v>
      </c>
      <c r="N359">
        <v>-10.218978</v>
      </c>
    </row>
    <row r="360" spans="2:14" x14ac:dyDescent="0.25">
      <c r="B360">
        <v>11745010000</v>
      </c>
      <c r="C360">
        <v>-12.906256000000001</v>
      </c>
      <c r="D360">
        <v>-7.7153238999999996</v>
      </c>
      <c r="L360">
        <v>11745010000</v>
      </c>
      <c r="M360">
        <v>-12.535755999999999</v>
      </c>
      <c r="N360">
        <v>-9.3391771000000006</v>
      </c>
    </row>
    <row r="361" spans="2:14" x14ac:dyDescent="0.25">
      <c r="B361">
        <v>11994600000</v>
      </c>
      <c r="C361">
        <v>-12.929952</v>
      </c>
      <c r="D361">
        <v>-7.0675987999999998</v>
      </c>
      <c r="L361">
        <v>11994600000</v>
      </c>
      <c r="M361">
        <v>-12.578889999999999</v>
      </c>
      <c r="N361">
        <v>-8.4663181000000005</v>
      </c>
    </row>
    <row r="362" spans="2:14" x14ac:dyDescent="0.25">
      <c r="B362">
        <v>12244190000</v>
      </c>
      <c r="C362">
        <v>-12.967077</v>
      </c>
      <c r="D362">
        <v>-6.5331621000000002</v>
      </c>
      <c r="L362">
        <v>12244190000</v>
      </c>
      <c r="M362">
        <v>-12.614803</v>
      </c>
      <c r="N362">
        <v>-7.7169685000000001</v>
      </c>
    </row>
    <row r="363" spans="2:14" x14ac:dyDescent="0.25">
      <c r="B363">
        <v>12493780000</v>
      </c>
      <c r="C363">
        <v>-12.928238</v>
      </c>
      <c r="D363">
        <v>-6.1178298</v>
      </c>
      <c r="L363">
        <v>12493780000</v>
      </c>
      <c r="M363">
        <v>-12.584301999999999</v>
      </c>
      <c r="N363">
        <v>-7.1324730000000001</v>
      </c>
    </row>
    <row r="364" spans="2:14" x14ac:dyDescent="0.25">
      <c r="B364">
        <v>12743370000</v>
      </c>
      <c r="C364">
        <v>-12.951324</v>
      </c>
      <c r="D364">
        <v>-5.7999425000000002</v>
      </c>
      <c r="L364">
        <v>12743370000</v>
      </c>
      <c r="M364">
        <v>-12.607609</v>
      </c>
      <c r="N364">
        <v>-6.6947378999999998</v>
      </c>
    </row>
    <row r="365" spans="2:14" x14ac:dyDescent="0.25">
      <c r="B365">
        <v>12992960000</v>
      </c>
      <c r="C365">
        <v>-12.968006000000001</v>
      </c>
      <c r="D365">
        <v>-5.6019826000000004</v>
      </c>
      <c r="L365">
        <v>12992960000</v>
      </c>
      <c r="M365">
        <v>-12.620696000000001</v>
      </c>
      <c r="N365">
        <v>-6.4115019000000002</v>
      </c>
    </row>
    <row r="366" spans="2:14" x14ac:dyDescent="0.25">
      <c r="B366">
        <v>13242550000</v>
      </c>
      <c r="C366">
        <v>-12.922732999999999</v>
      </c>
      <c r="D366">
        <v>-5.5553860999999998</v>
      </c>
      <c r="L366">
        <v>13242550000</v>
      </c>
      <c r="M366">
        <v>-12.578958</v>
      </c>
      <c r="N366">
        <v>-6.3013940000000002</v>
      </c>
    </row>
    <row r="367" spans="2:14" x14ac:dyDescent="0.25">
      <c r="B367">
        <v>13492140000</v>
      </c>
      <c r="C367">
        <v>-12.878567</v>
      </c>
      <c r="D367">
        <v>-5.6398992999999997</v>
      </c>
      <c r="L367">
        <v>13492140000</v>
      </c>
      <c r="M367">
        <v>-12.518162</v>
      </c>
      <c r="N367">
        <v>-6.3381505000000002</v>
      </c>
    </row>
    <row r="368" spans="2:14" x14ac:dyDescent="0.25">
      <c r="B368">
        <v>13741730000</v>
      </c>
      <c r="C368">
        <v>-12.786676999999999</v>
      </c>
      <c r="D368">
        <v>-5.8782262999999997</v>
      </c>
      <c r="L368">
        <v>13741730000</v>
      </c>
      <c r="M368">
        <v>-12.413967</v>
      </c>
      <c r="N368">
        <v>-6.5640334999999999</v>
      </c>
    </row>
    <row r="369" spans="2:14" x14ac:dyDescent="0.25">
      <c r="B369">
        <v>13991320000</v>
      </c>
      <c r="C369">
        <v>-12.724466</v>
      </c>
      <c r="D369">
        <v>-6.1760650000000004</v>
      </c>
      <c r="L369">
        <v>13991320000</v>
      </c>
      <c r="M369">
        <v>-12.321432</v>
      </c>
      <c r="N369">
        <v>-6.8734869999999999</v>
      </c>
    </row>
    <row r="370" spans="2:14" x14ac:dyDescent="0.25">
      <c r="B370">
        <v>14240910000</v>
      </c>
      <c r="C370">
        <v>-12.657375999999999</v>
      </c>
      <c r="D370">
        <v>-6.5820293000000003</v>
      </c>
      <c r="L370">
        <v>14240910000</v>
      </c>
      <c r="M370">
        <v>-12.224869</v>
      </c>
      <c r="N370">
        <v>-7.2718983000000001</v>
      </c>
    </row>
    <row r="371" spans="2:14" x14ac:dyDescent="0.25">
      <c r="B371">
        <v>14490500000</v>
      </c>
      <c r="C371">
        <v>-12.571635000000001</v>
      </c>
      <c r="D371">
        <v>-7.0264224999999998</v>
      </c>
      <c r="L371">
        <v>14490500000</v>
      </c>
      <c r="M371">
        <v>-12.111307999999999</v>
      </c>
      <c r="N371">
        <v>-7.7410531000000002</v>
      </c>
    </row>
    <row r="372" spans="2:14" x14ac:dyDescent="0.25">
      <c r="B372">
        <v>14740090000</v>
      </c>
      <c r="C372">
        <v>-12.536364000000001</v>
      </c>
      <c r="D372">
        <v>-7.3779649999999997</v>
      </c>
      <c r="L372">
        <v>14740090000</v>
      </c>
      <c r="M372">
        <v>-12.038816000000001</v>
      </c>
      <c r="N372">
        <v>-8.1672543999999991</v>
      </c>
    </row>
    <row r="373" spans="2:14" x14ac:dyDescent="0.25">
      <c r="B373">
        <v>14989680000</v>
      </c>
      <c r="C373">
        <v>-12.517859</v>
      </c>
      <c r="D373">
        <v>-7.6150079000000002</v>
      </c>
      <c r="L373">
        <v>14989680000</v>
      </c>
      <c r="M373">
        <v>-12.005361000000001</v>
      </c>
      <c r="N373">
        <v>-8.5415858999999994</v>
      </c>
    </row>
    <row r="374" spans="2:14" x14ac:dyDescent="0.25">
      <c r="B374">
        <v>15239270000</v>
      </c>
      <c r="C374">
        <v>-12.556717000000001</v>
      </c>
      <c r="D374">
        <v>-7.7091612999999999</v>
      </c>
      <c r="L374">
        <v>15239270000</v>
      </c>
      <c r="M374">
        <v>-12.061176</v>
      </c>
      <c r="N374">
        <v>-8.8093777000000006</v>
      </c>
    </row>
    <row r="375" spans="2:14" x14ac:dyDescent="0.25">
      <c r="B375">
        <v>15488860000</v>
      </c>
      <c r="C375">
        <v>-12.637727</v>
      </c>
      <c r="D375">
        <v>-7.7706002999999999</v>
      </c>
      <c r="L375">
        <v>15488860000</v>
      </c>
      <c r="M375">
        <v>-12.154216999999999</v>
      </c>
      <c r="N375">
        <v>-8.9975710000000007</v>
      </c>
    </row>
    <row r="376" spans="2:14" x14ac:dyDescent="0.25">
      <c r="B376">
        <v>15738450000</v>
      </c>
      <c r="C376">
        <v>-12.686833</v>
      </c>
      <c r="D376">
        <v>-7.8937739999999996</v>
      </c>
      <c r="L376">
        <v>15738450000</v>
      </c>
      <c r="M376">
        <v>-12.218310000000001</v>
      </c>
      <c r="N376">
        <v>-9.2062206</v>
      </c>
    </row>
    <row r="377" spans="2:14" x14ac:dyDescent="0.25">
      <c r="B377">
        <v>15988040000</v>
      </c>
      <c r="C377">
        <v>-12.759658</v>
      </c>
      <c r="D377">
        <v>-7.9158206</v>
      </c>
      <c r="L377">
        <v>15988040000</v>
      </c>
      <c r="M377">
        <v>-12.294912</v>
      </c>
      <c r="N377">
        <v>-9.2357215999999998</v>
      </c>
    </row>
    <row r="378" spans="2:14" x14ac:dyDescent="0.25">
      <c r="B378">
        <v>16237630000</v>
      </c>
      <c r="C378">
        <v>-12.854029000000001</v>
      </c>
      <c r="D378">
        <v>-7.9917249999999997</v>
      </c>
      <c r="L378">
        <v>16237630000</v>
      </c>
      <c r="M378">
        <v>-12.425623999999999</v>
      </c>
      <c r="N378">
        <v>-9.3023748000000008</v>
      </c>
    </row>
    <row r="379" spans="2:14" x14ac:dyDescent="0.25">
      <c r="B379">
        <v>16487220000</v>
      </c>
      <c r="C379">
        <v>-12.965750999999999</v>
      </c>
      <c r="D379">
        <v>-8.0760097999999996</v>
      </c>
      <c r="L379">
        <v>16487220000</v>
      </c>
      <c r="M379">
        <v>-12.60338</v>
      </c>
      <c r="N379">
        <v>-9.2720070000000003</v>
      </c>
    </row>
    <row r="380" spans="2:14" x14ac:dyDescent="0.25">
      <c r="B380">
        <v>16736810000</v>
      </c>
      <c r="C380">
        <v>-13.162106</v>
      </c>
      <c r="D380">
        <v>-8.2183980999999999</v>
      </c>
      <c r="L380">
        <v>16736810000</v>
      </c>
      <c r="M380">
        <v>-12.783856</v>
      </c>
      <c r="N380">
        <v>-9.3704891000000003</v>
      </c>
    </row>
    <row r="381" spans="2:14" x14ac:dyDescent="0.25">
      <c r="B381">
        <v>16986400000</v>
      </c>
      <c r="C381">
        <v>-13.381938</v>
      </c>
      <c r="D381">
        <v>-8.2934084000000006</v>
      </c>
      <c r="L381">
        <v>16986400000</v>
      </c>
      <c r="M381">
        <v>-12.928478999999999</v>
      </c>
      <c r="N381">
        <v>-9.3988276000000006</v>
      </c>
    </row>
    <row r="382" spans="2:14" x14ac:dyDescent="0.25">
      <c r="B382">
        <v>17235990000</v>
      </c>
      <c r="C382">
        <v>-13.562879000000001</v>
      </c>
      <c r="D382">
        <v>-8.2782440000000008</v>
      </c>
      <c r="L382">
        <v>17235990000</v>
      </c>
      <c r="M382">
        <v>-13.038696</v>
      </c>
      <c r="N382">
        <v>-9.4050369000000007</v>
      </c>
    </row>
    <row r="383" spans="2:14" x14ac:dyDescent="0.25">
      <c r="B383">
        <v>17485580000</v>
      </c>
      <c r="C383">
        <v>-13.746876</v>
      </c>
      <c r="D383">
        <v>-8.1686648999999996</v>
      </c>
      <c r="L383">
        <v>17485580000</v>
      </c>
      <c r="M383">
        <v>-13.163905</v>
      </c>
      <c r="N383">
        <v>-9.3387011999999991</v>
      </c>
    </row>
    <row r="384" spans="2:14" x14ac:dyDescent="0.25">
      <c r="B384">
        <v>17735170000</v>
      </c>
      <c r="C384">
        <v>-13.77983</v>
      </c>
      <c r="D384">
        <v>-8.3608150000000006</v>
      </c>
      <c r="L384">
        <v>17735170000</v>
      </c>
      <c r="M384">
        <v>-13.140905999999999</v>
      </c>
      <c r="N384">
        <v>-9.6141529000000006</v>
      </c>
    </row>
    <row r="385" spans="2:14" x14ac:dyDescent="0.25">
      <c r="B385">
        <v>17984760000</v>
      </c>
      <c r="C385">
        <v>-13.836962</v>
      </c>
      <c r="D385">
        <v>-8.5890187999999998</v>
      </c>
      <c r="L385">
        <v>17984760000</v>
      </c>
      <c r="M385">
        <v>-13.105397</v>
      </c>
      <c r="N385">
        <v>-9.9922389999999996</v>
      </c>
    </row>
    <row r="386" spans="2:14" x14ac:dyDescent="0.25">
      <c r="B386">
        <v>18234350000</v>
      </c>
      <c r="C386">
        <v>-13.786849</v>
      </c>
      <c r="D386">
        <v>-9.2679042999999997</v>
      </c>
      <c r="L386">
        <v>18234350000</v>
      </c>
      <c r="M386">
        <v>-12.934758</v>
      </c>
      <c r="N386">
        <v>-10.786951999999999</v>
      </c>
    </row>
    <row r="387" spans="2:14" x14ac:dyDescent="0.25">
      <c r="B387">
        <v>18483940000</v>
      </c>
      <c r="C387">
        <v>-13.764601000000001</v>
      </c>
      <c r="D387">
        <v>-10.014927999999999</v>
      </c>
      <c r="L387">
        <v>18483940000</v>
      </c>
      <c r="M387">
        <v>-12.847466000000001</v>
      </c>
      <c r="N387">
        <v>-11.535137000000001</v>
      </c>
    </row>
    <row r="388" spans="2:14" x14ac:dyDescent="0.25">
      <c r="B388">
        <v>18733530000</v>
      </c>
      <c r="C388">
        <v>-13.799225</v>
      </c>
      <c r="D388">
        <v>-11.064465999999999</v>
      </c>
      <c r="L388">
        <v>18733530000</v>
      </c>
      <c r="M388">
        <v>-12.806158</v>
      </c>
      <c r="N388">
        <v>-12.228667</v>
      </c>
    </row>
    <row r="389" spans="2:14" x14ac:dyDescent="0.25">
      <c r="B389">
        <v>18983120000</v>
      </c>
      <c r="C389">
        <v>-13.803175</v>
      </c>
      <c r="D389">
        <v>-11.625698999999999</v>
      </c>
      <c r="L389">
        <v>18983120000</v>
      </c>
      <c r="M389">
        <v>-12.816541000000001</v>
      </c>
      <c r="N389">
        <v>-12.346905</v>
      </c>
    </row>
    <row r="390" spans="2:14" x14ac:dyDescent="0.25">
      <c r="B390">
        <v>19232710000</v>
      </c>
      <c r="C390">
        <v>-13.757085</v>
      </c>
      <c r="D390">
        <v>-11.575965</v>
      </c>
      <c r="L390">
        <v>19232710000</v>
      </c>
      <c r="M390">
        <v>-12.868547</v>
      </c>
      <c r="N390">
        <v>-11.992213</v>
      </c>
    </row>
    <row r="391" spans="2:14" x14ac:dyDescent="0.25">
      <c r="B391">
        <v>19482300000</v>
      </c>
      <c r="C391">
        <v>-13.674026</v>
      </c>
      <c r="D391">
        <v>-10.926698999999999</v>
      </c>
      <c r="L391">
        <v>19482300000</v>
      </c>
      <c r="M391">
        <v>-12.873569</v>
      </c>
      <c r="N391">
        <v>-11.402908999999999</v>
      </c>
    </row>
    <row r="392" spans="2:14" x14ac:dyDescent="0.25">
      <c r="B392">
        <v>19731890000</v>
      </c>
      <c r="C392">
        <v>-13.684965</v>
      </c>
      <c r="D392">
        <v>-10.151317000000001</v>
      </c>
      <c r="L392">
        <v>19731890000</v>
      </c>
      <c r="M392">
        <v>-12.887826</v>
      </c>
      <c r="N392">
        <v>-10.888982</v>
      </c>
    </row>
    <row r="393" spans="2:14" x14ac:dyDescent="0.25">
      <c r="B393">
        <v>19981480000</v>
      </c>
      <c r="C393">
        <v>-13.778615</v>
      </c>
      <c r="D393">
        <v>-9.4948443999999999</v>
      </c>
      <c r="L393">
        <v>19981480000</v>
      </c>
      <c r="M393">
        <v>-12.867304000000001</v>
      </c>
      <c r="N393">
        <v>-10.413035000000001</v>
      </c>
    </row>
    <row r="394" spans="2:14" x14ac:dyDescent="0.25">
      <c r="B394">
        <v>20231070000</v>
      </c>
      <c r="C394">
        <v>-13.895892999999999</v>
      </c>
      <c r="D394">
        <v>-8.8140554000000009</v>
      </c>
      <c r="L394">
        <v>20231070000</v>
      </c>
      <c r="M394">
        <v>-12.924137999999999</v>
      </c>
      <c r="N394">
        <v>-9.9497137000000002</v>
      </c>
    </row>
    <row r="395" spans="2:14" x14ac:dyDescent="0.25">
      <c r="B395">
        <v>20480660000</v>
      </c>
      <c r="C395">
        <v>-13.986903</v>
      </c>
      <c r="D395">
        <v>-8.3332510000000006</v>
      </c>
      <c r="L395">
        <v>20480660000</v>
      </c>
      <c r="M395">
        <v>-13.020011</v>
      </c>
      <c r="N395">
        <v>-9.5425730000000009</v>
      </c>
    </row>
    <row r="396" spans="2:14" x14ac:dyDescent="0.25">
      <c r="B396">
        <v>20730250000</v>
      </c>
      <c r="C396">
        <v>-14.074961999999999</v>
      </c>
      <c r="D396">
        <v>-7.9186753999999997</v>
      </c>
      <c r="L396">
        <v>20730250000</v>
      </c>
      <c r="M396">
        <v>-13.191084999999999</v>
      </c>
      <c r="N396">
        <v>-9.2164401999999992</v>
      </c>
    </row>
    <row r="397" spans="2:14" x14ac:dyDescent="0.25">
      <c r="B397">
        <v>20979840000</v>
      </c>
      <c r="C397">
        <v>-14.124615</v>
      </c>
      <c r="D397">
        <v>-7.7677244999999999</v>
      </c>
      <c r="L397">
        <v>20979840000</v>
      </c>
      <c r="M397">
        <v>-13.387805</v>
      </c>
      <c r="N397">
        <v>-8.9510173999999996</v>
      </c>
    </row>
    <row r="398" spans="2:14" x14ac:dyDescent="0.25">
      <c r="B398">
        <v>21229430000</v>
      </c>
      <c r="C398">
        <v>-14.201173000000001</v>
      </c>
      <c r="D398">
        <v>-7.7004957000000003</v>
      </c>
      <c r="L398">
        <v>21229430000</v>
      </c>
      <c r="M398">
        <v>-13.573994000000001</v>
      </c>
      <c r="N398">
        <v>-8.7852955000000001</v>
      </c>
    </row>
    <row r="399" spans="2:14" x14ac:dyDescent="0.25">
      <c r="B399">
        <v>21479020000</v>
      </c>
      <c r="C399">
        <v>-14.257495</v>
      </c>
      <c r="D399">
        <v>-7.6016130000000004</v>
      </c>
      <c r="L399">
        <v>21479020000</v>
      </c>
      <c r="M399">
        <v>-13.732077</v>
      </c>
      <c r="N399">
        <v>-8.5653352999999992</v>
      </c>
    </row>
    <row r="400" spans="2:14" x14ac:dyDescent="0.25">
      <c r="B400">
        <v>21728610000</v>
      </c>
      <c r="C400">
        <v>-14.456087</v>
      </c>
      <c r="D400">
        <v>-7.3634161999999996</v>
      </c>
      <c r="L400">
        <v>21728610000</v>
      </c>
      <c r="M400">
        <v>-13.837778</v>
      </c>
      <c r="N400">
        <v>-8.3849114999999994</v>
      </c>
    </row>
    <row r="401" spans="2:14" x14ac:dyDescent="0.25">
      <c r="B401">
        <v>21978200000</v>
      </c>
      <c r="C401">
        <v>-14.559315</v>
      </c>
      <c r="D401">
        <v>-7.0164226999999997</v>
      </c>
      <c r="L401">
        <v>21978200000</v>
      </c>
      <c r="M401">
        <v>-13.961274</v>
      </c>
      <c r="N401">
        <v>-7.9508213999999997</v>
      </c>
    </row>
    <row r="402" spans="2:14" x14ac:dyDescent="0.25">
      <c r="B402">
        <v>22227790000</v>
      </c>
      <c r="C402">
        <v>-14.741823</v>
      </c>
      <c r="D402">
        <v>-6.6371016999999997</v>
      </c>
      <c r="L402">
        <v>22227790000</v>
      </c>
      <c r="M402">
        <v>-14.084421000000001</v>
      </c>
      <c r="N402">
        <v>-7.4566888999999996</v>
      </c>
    </row>
    <row r="403" spans="2:14" x14ac:dyDescent="0.25">
      <c r="B403">
        <v>22477380000</v>
      </c>
      <c r="C403">
        <v>-14.89307</v>
      </c>
      <c r="D403">
        <v>-6.2185001</v>
      </c>
      <c r="L403">
        <v>22477380000</v>
      </c>
      <c r="M403">
        <v>-14.247975</v>
      </c>
      <c r="N403">
        <v>-6.8609238000000001</v>
      </c>
    </row>
    <row r="404" spans="2:14" x14ac:dyDescent="0.25">
      <c r="B404">
        <v>22726970000</v>
      </c>
      <c r="C404">
        <v>-15.118618</v>
      </c>
      <c r="D404">
        <v>-5.7432965999999999</v>
      </c>
      <c r="L404">
        <v>22726970000</v>
      </c>
      <c r="M404">
        <v>-14.428252000000001</v>
      </c>
      <c r="N404">
        <v>-6.3247575999999999</v>
      </c>
    </row>
    <row r="405" spans="2:14" x14ac:dyDescent="0.25">
      <c r="B405">
        <v>22976560000</v>
      </c>
      <c r="C405">
        <v>-15.447305999999999</v>
      </c>
      <c r="D405">
        <v>-5.2718800999999997</v>
      </c>
      <c r="L405">
        <v>22976560000</v>
      </c>
      <c r="M405">
        <v>-14.698237000000001</v>
      </c>
      <c r="N405">
        <v>-5.8769521999999998</v>
      </c>
    </row>
    <row r="406" spans="2:14" x14ac:dyDescent="0.25">
      <c r="B406">
        <v>23226150000</v>
      </c>
      <c r="C406">
        <v>-15.764284999999999</v>
      </c>
      <c r="D406">
        <v>-4.8937949999999999</v>
      </c>
      <c r="L406">
        <v>23226150000</v>
      </c>
      <c r="M406">
        <v>-14.956046000000001</v>
      </c>
      <c r="N406">
        <v>-5.4950093999999998</v>
      </c>
    </row>
    <row r="407" spans="2:14" x14ac:dyDescent="0.25">
      <c r="B407">
        <v>23475740000</v>
      </c>
      <c r="C407">
        <v>-16.093305999999998</v>
      </c>
      <c r="D407">
        <v>-4.5404204999999997</v>
      </c>
      <c r="L407">
        <v>23475740000</v>
      </c>
      <c r="M407">
        <v>-15.232631</v>
      </c>
      <c r="N407">
        <v>-5.1474924</v>
      </c>
    </row>
    <row r="408" spans="2:14" x14ac:dyDescent="0.25">
      <c r="B408">
        <v>23725330000</v>
      </c>
      <c r="C408">
        <v>-16.431771999999999</v>
      </c>
      <c r="D408">
        <v>-4.1881617999999996</v>
      </c>
      <c r="L408">
        <v>23725330000</v>
      </c>
      <c r="M408">
        <v>-15.531383</v>
      </c>
      <c r="N408">
        <v>-4.8205590000000003</v>
      </c>
    </row>
    <row r="409" spans="2:14" x14ac:dyDescent="0.25">
      <c r="B409">
        <v>23974920000</v>
      </c>
      <c r="C409">
        <v>-16.703538999999999</v>
      </c>
      <c r="D409">
        <v>-3.8839695000000001</v>
      </c>
      <c r="L409">
        <v>23974920000</v>
      </c>
      <c r="M409">
        <v>-15.787312999999999</v>
      </c>
      <c r="N409">
        <v>-4.5763125000000002</v>
      </c>
    </row>
    <row r="410" spans="2:14" x14ac:dyDescent="0.25">
      <c r="B410">
        <v>24224510000</v>
      </c>
      <c r="C410">
        <v>-16.96454</v>
      </c>
      <c r="D410">
        <v>-3.7693405000000002</v>
      </c>
      <c r="L410">
        <v>24224510000</v>
      </c>
      <c r="M410">
        <v>-15.968961999999999</v>
      </c>
      <c r="N410">
        <v>-4.4957022999999996</v>
      </c>
    </row>
    <row r="411" spans="2:14" x14ac:dyDescent="0.25">
      <c r="B411">
        <v>24474100000</v>
      </c>
      <c r="C411">
        <v>-17.181733999999999</v>
      </c>
      <c r="D411">
        <v>-3.7829405999999999</v>
      </c>
      <c r="L411">
        <v>24474100000</v>
      </c>
      <c r="M411">
        <v>-16.127258000000001</v>
      </c>
      <c r="N411">
        <v>-4.4642882000000004</v>
      </c>
    </row>
    <row r="412" spans="2:14" x14ac:dyDescent="0.25">
      <c r="B412">
        <v>24723690000</v>
      </c>
      <c r="C412">
        <v>-17.486070999999999</v>
      </c>
      <c r="D412">
        <v>-3.8391256</v>
      </c>
      <c r="L412">
        <v>24723690000</v>
      </c>
      <c r="M412">
        <v>-16.353615000000001</v>
      </c>
      <c r="N412">
        <v>-4.4852901000000003</v>
      </c>
    </row>
    <row r="413" spans="2:14" x14ac:dyDescent="0.25">
      <c r="B413">
        <v>24973280000</v>
      </c>
      <c r="C413">
        <v>-17.921168999999999</v>
      </c>
      <c r="D413">
        <v>-3.842104</v>
      </c>
      <c r="L413">
        <v>24973280000</v>
      </c>
      <c r="M413">
        <v>-16.794433999999999</v>
      </c>
      <c r="N413">
        <v>-4.4592723999999997</v>
      </c>
    </row>
    <row r="414" spans="2:14" x14ac:dyDescent="0.25">
      <c r="B414">
        <v>25222870000</v>
      </c>
      <c r="C414">
        <v>-18.355443999999999</v>
      </c>
      <c r="D414">
        <v>-3.8558170999999999</v>
      </c>
      <c r="L414">
        <v>25222870000</v>
      </c>
      <c r="M414">
        <v>-17.250477</v>
      </c>
      <c r="N414">
        <v>-4.4292411999999999</v>
      </c>
    </row>
    <row r="415" spans="2:14" x14ac:dyDescent="0.25">
      <c r="B415">
        <v>25472460000</v>
      </c>
      <c r="C415">
        <v>-19.125681</v>
      </c>
      <c r="D415">
        <v>-3.8584608999999999</v>
      </c>
      <c r="L415">
        <v>25472460000</v>
      </c>
      <c r="M415">
        <v>-18.162357</v>
      </c>
      <c r="N415">
        <v>-4.3244457000000001</v>
      </c>
    </row>
    <row r="416" spans="2:14" x14ac:dyDescent="0.25">
      <c r="B416">
        <v>25722050000</v>
      </c>
      <c r="C416">
        <v>-20.256312999999999</v>
      </c>
      <c r="D416">
        <v>-3.810041</v>
      </c>
      <c r="L416">
        <v>25722050000</v>
      </c>
      <c r="M416">
        <v>-19.496780000000001</v>
      </c>
      <c r="N416">
        <v>-4.1647629999999998</v>
      </c>
    </row>
    <row r="417" spans="2:16" x14ac:dyDescent="0.25">
      <c r="B417">
        <v>25971640000</v>
      </c>
      <c r="C417">
        <v>-21.820146999999999</v>
      </c>
      <c r="D417">
        <v>-3.6259782</v>
      </c>
      <c r="L417">
        <v>25971640000</v>
      </c>
      <c r="M417">
        <v>-21.413549</v>
      </c>
      <c r="N417">
        <v>-3.8769385999999999</v>
      </c>
    </row>
    <row r="418" spans="2:16" x14ac:dyDescent="0.25">
      <c r="B418">
        <v>26221230000</v>
      </c>
      <c r="C418">
        <v>-23.389364</v>
      </c>
      <c r="D418">
        <v>-3.3868057999999999</v>
      </c>
      <c r="L418">
        <v>26221230000</v>
      </c>
      <c r="M418">
        <v>-23.192920999999998</v>
      </c>
      <c r="N418">
        <v>-3.5784562000000002</v>
      </c>
    </row>
    <row r="419" spans="2:16" x14ac:dyDescent="0.25">
      <c r="B419">
        <v>26470820000</v>
      </c>
      <c r="C419">
        <v>-25.126978000000001</v>
      </c>
      <c r="D419">
        <v>-3.1066674999999999</v>
      </c>
      <c r="L419">
        <v>26470820000</v>
      </c>
      <c r="M419">
        <v>-25.027117000000001</v>
      </c>
      <c r="N419">
        <v>-3.2118064999999998</v>
      </c>
    </row>
    <row r="420" spans="2:16" x14ac:dyDescent="0.25">
      <c r="B420">
        <v>26720410000</v>
      </c>
      <c r="C420">
        <v>-26.592193999999999</v>
      </c>
      <c r="D420">
        <v>-2.8971733999999998</v>
      </c>
      <c r="L420">
        <v>26720410000</v>
      </c>
      <c r="M420">
        <v>-26.438002000000001</v>
      </c>
      <c r="N420">
        <v>-2.9546595</v>
      </c>
    </row>
    <row r="421" spans="2:16" x14ac:dyDescent="0.25">
      <c r="B421">
        <v>26970000000</v>
      </c>
      <c r="C421">
        <v>-27.613997000000001</v>
      </c>
      <c r="D421">
        <v>-2.7518663000000001</v>
      </c>
      <c r="L421">
        <v>26970000000</v>
      </c>
      <c r="M421">
        <v>-27.434190999999998</v>
      </c>
      <c r="N421">
        <v>-2.7703383000000001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109</v>
      </c>
      <c r="D426" t="s">
        <v>110</v>
      </c>
      <c r="E426" t="s">
        <v>111</v>
      </c>
      <c r="F426" t="s">
        <v>112</v>
      </c>
      <c r="L426" t="s">
        <v>23</v>
      </c>
      <c r="M426" t="s">
        <v>109</v>
      </c>
      <c r="N426" t="s">
        <v>110</v>
      </c>
      <c r="O426" t="s">
        <v>111</v>
      </c>
      <c r="P426" t="s">
        <v>112</v>
      </c>
    </row>
    <row r="427" spans="2:16" x14ac:dyDescent="0.25">
      <c r="B427">
        <v>5011000000</v>
      </c>
      <c r="C427">
        <v>-5.0693406999999997</v>
      </c>
      <c r="D427">
        <v>-47.278480999999999</v>
      </c>
      <c r="E427">
        <v>-42.339663999999999</v>
      </c>
      <c r="F427">
        <v>-40.667160000000003</v>
      </c>
      <c r="L427">
        <v>5011000000</v>
      </c>
      <c r="M427">
        <v>-4.6161718</v>
      </c>
      <c r="N427">
        <v>-49.853237</v>
      </c>
      <c r="O427">
        <v>-42.078819000000003</v>
      </c>
      <c r="P427">
        <v>-41.854762999999998</v>
      </c>
    </row>
    <row r="428" spans="2:16" x14ac:dyDescent="0.25">
      <c r="B428">
        <v>5135940000</v>
      </c>
      <c r="C428">
        <v>-5.3860264000000004</v>
      </c>
      <c r="D428">
        <v>-47.346020000000003</v>
      </c>
      <c r="E428">
        <v>-42.035164000000002</v>
      </c>
      <c r="F428">
        <v>-40.237895999999999</v>
      </c>
      <c r="L428">
        <v>5135940000</v>
      </c>
      <c r="M428">
        <v>-4.9006366999999997</v>
      </c>
      <c r="N428">
        <v>-50.263877999999998</v>
      </c>
      <c r="O428">
        <v>-41.814602000000001</v>
      </c>
      <c r="P428">
        <v>-41.588183999999998</v>
      </c>
    </row>
    <row r="429" spans="2:16" x14ac:dyDescent="0.25">
      <c r="B429">
        <v>5260880000</v>
      </c>
      <c r="C429">
        <v>-5.7346472999999998</v>
      </c>
      <c r="D429">
        <v>-47.984923999999999</v>
      </c>
      <c r="E429">
        <v>-42.016525000000001</v>
      </c>
      <c r="F429">
        <v>-40.134216000000002</v>
      </c>
      <c r="L429">
        <v>5260880000</v>
      </c>
      <c r="M429">
        <v>-5.2331881999999998</v>
      </c>
      <c r="N429">
        <v>-50.701022999999999</v>
      </c>
      <c r="O429">
        <v>-41.774997999999997</v>
      </c>
      <c r="P429">
        <v>-41.612335000000002</v>
      </c>
    </row>
    <row r="430" spans="2:16" x14ac:dyDescent="0.25">
      <c r="B430">
        <v>5385820000</v>
      </c>
      <c r="C430">
        <v>-6.1052289000000002</v>
      </c>
      <c r="D430">
        <v>-48.373435999999998</v>
      </c>
      <c r="E430">
        <v>-42.284370000000003</v>
      </c>
      <c r="F430">
        <v>-40.612797</v>
      </c>
      <c r="L430">
        <v>5385820000</v>
      </c>
      <c r="M430">
        <v>-5.5728058999999996</v>
      </c>
      <c r="N430">
        <v>-50.595149999999997</v>
      </c>
      <c r="O430">
        <v>-41.897751</v>
      </c>
      <c r="P430">
        <v>-42.294071000000002</v>
      </c>
    </row>
    <row r="431" spans="2:16" x14ac:dyDescent="0.25">
      <c r="B431">
        <v>5510760000</v>
      </c>
      <c r="C431">
        <v>-6.4481196000000001</v>
      </c>
      <c r="D431">
        <v>-48.837573999999996</v>
      </c>
      <c r="E431">
        <v>-42.687511000000001</v>
      </c>
      <c r="F431">
        <v>-41.099525</v>
      </c>
      <c r="L431">
        <v>5510760000</v>
      </c>
      <c r="M431">
        <v>-5.9002375999999996</v>
      </c>
      <c r="N431">
        <v>-50.417419000000002</v>
      </c>
      <c r="O431">
        <v>-42.198521</v>
      </c>
      <c r="P431">
        <v>-42.840465999999999</v>
      </c>
    </row>
    <row r="432" spans="2:16" x14ac:dyDescent="0.25">
      <c r="B432">
        <v>5635700000</v>
      </c>
      <c r="C432">
        <v>-7.0967387999999998</v>
      </c>
      <c r="D432">
        <v>-48.663071000000002</v>
      </c>
      <c r="E432">
        <v>-42.687817000000003</v>
      </c>
      <c r="F432">
        <v>-41.249885999999996</v>
      </c>
      <c r="L432">
        <v>5635700000</v>
      </c>
      <c r="M432">
        <v>-6.5082940999999996</v>
      </c>
      <c r="N432">
        <v>-49.926181999999997</v>
      </c>
      <c r="O432">
        <v>-42.139668</v>
      </c>
      <c r="P432">
        <v>-43.01849</v>
      </c>
    </row>
    <row r="433" spans="2:16" x14ac:dyDescent="0.25">
      <c r="B433">
        <v>5760640000</v>
      </c>
      <c r="C433">
        <v>-7.5730919999999999</v>
      </c>
      <c r="D433">
        <v>-48.721927999999998</v>
      </c>
      <c r="E433">
        <v>-42.797412999999999</v>
      </c>
      <c r="F433">
        <v>-41.439639999999997</v>
      </c>
      <c r="L433">
        <v>5760640000</v>
      </c>
      <c r="M433">
        <v>-6.9538655</v>
      </c>
      <c r="N433">
        <v>-50.122112000000001</v>
      </c>
      <c r="O433">
        <v>-42.542175</v>
      </c>
      <c r="P433">
        <v>-43.279361999999999</v>
      </c>
    </row>
    <row r="434" spans="2:16" x14ac:dyDescent="0.25">
      <c r="B434">
        <v>5885580000</v>
      </c>
      <c r="C434">
        <v>-8.3544836</v>
      </c>
      <c r="D434">
        <v>-48.492077000000002</v>
      </c>
      <c r="E434">
        <v>-42.965873999999999</v>
      </c>
      <c r="F434">
        <v>-41.420001999999997</v>
      </c>
      <c r="L434">
        <v>5885580000</v>
      </c>
      <c r="M434">
        <v>-7.6603159999999999</v>
      </c>
      <c r="N434">
        <v>-50.500293999999997</v>
      </c>
      <c r="O434">
        <v>-42.799297000000003</v>
      </c>
      <c r="P434">
        <v>-43.611739999999998</v>
      </c>
    </row>
    <row r="435" spans="2:16" x14ac:dyDescent="0.25">
      <c r="B435">
        <v>6010520000</v>
      </c>
      <c r="C435">
        <v>-8.8423041999999992</v>
      </c>
      <c r="D435">
        <v>-48.343257999999999</v>
      </c>
      <c r="E435">
        <v>-43.290947000000003</v>
      </c>
      <c r="F435">
        <v>-41.348891999999999</v>
      </c>
      <c r="L435">
        <v>6010520000</v>
      </c>
      <c r="M435">
        <v>-8.0976782000000007</v>
      </c>
      <c r="N435">
        <v>-51.048164</v>
      </c>
      <c r="O435">
        <v>-43.333796999999997</v>
      </c>
      <c r="P435">
        <v>-44.106976000000003</v>
      </c>
    </row>
    <row r="436" spans="2:16" x14ac:dyDescent="0.25">
      <c r="B436">
        <v>6135460000</v>
      </c>
      <c r="C436">
        <v>-9.6672992999999998</v>
      </c>
      <c r="D436">
        <v>-47.857632000000002</v>
      </c>
      <c r="E436">
        <v>-43.563808000000002</v>
      </c>
      <c r="F436">
        <v>-41.190910000000002</v>
      </c>
      <c r="L436">
        <v>6135460000</v>
      </c>
      <c r="M436">
        <v>-8.8363627999999999</v>
      </c>
      <c r="N436">
        <v>-51.031815000000002</v>
      </c>
      <c r="O436">
        <v>-43.435603999999998</v>
      </c>
      <c r="P436">
        <v>-44.426743000000002</v>
      </c>
    </row>
    <row r="437" spans="2:16" x14ac:dyDescent="0.25">
      <c r="B437">
        <v>6260400000</v>
      </c>
      <c r="C437">
        <v>-10.286160000000001</v>
      </c>
      <c r="D437">
        <v>-47.382258999999998</v>
      </c>
      <c r="E437">
        <v>-43.605682000000002</v>
      </c>
      <c r="F437">
        <v>-41.124321000000002</v>
      </c>
      <c r="L437">
        <v>6260400000</v>
      </c>
      <c r="M437">
        <v>-9.3615007000000006</v>
      </c>
      <c r="N437">
        <v>-50.540427999999999</v>
      </c>
      <c r="O437">
        <v>-43.606673999999998</v>
      </c>
      <c r="P437">
        <v>-44.518321999999998</v>
      </c>
    </row>
    <row r="438" spans="2:16" x14ac:dyDescent="0.25">
      <c r="B438">
        <v>6385340000</v>
      </c>
      <c r="C438">
        <v>-11.229405</v>
      </c>
      <c r="D438">
        <v>-46.917175</v>
      </c>
      <c r="E438">
        <v>-43.493949999999998</v>
      </c>
      <c r="F438">
        <v>-41.18092</v>
      </c>
      <c r="L438">
        <v>6385340000</v>
      </c>
      <c r="M438">
        <v>-10.092138</v>
      </c>
      <c r="N438">
        <v>-49.709141000000002</v>
      </c>
      <c r="O438">
        <v>-43.547423999999999</v>
      </c>
      <c r="P438">
        <v>-44.585937999999999</v>
      </c>
    </row>
    <row r="439" spans="2:16" x14ac:dyDescent="0.25">
      <c r="B439">
        <v>6510280000</v>
      </c>
      <c r="C439">
        <v>-12.059559999999999</v>
      </c>
      <c r="D439">
        <v>-46.735610999999999</v>
      </c>
      <c r="E439">
        <v>-43.665591999999997</v>
      </c>
      <c r="F439">
        <v>-41.342376999999999</v>
      </c>
      <c r="L439">
        <v>6510280000</v>
      </c>
      <c r="M439">
        <v>-10.625152</v>
      </c>
      <c r="N439">
        <v>-48.595329</v>
      </c>
      <c r="O439">
        <v>-43.862667000000002</v>
      </c>
      <c r="P439">
        <v>-44.759475999999999</v>
      </c>
    </row>
    <row r="440" spans="2:16" x14ac:dyDescent="0.25">
      <c r="B440">
        <v>6635220000</v>
      </c>
      <c r="C440">
        <v>-12.852634999999999</v>
      </c>
      <c r="D440">
        <v>-46.543633</v>
      </c>
      <c r="E440">
        <v>-43.861575999999999</v>
      </c>
      <c r="F440">
        <v>-41.518082</v>
      </c>
      <c r="L440">
        <v>6635220000</v>
      </c>
      <c r="M440">
        <v>-11.080647000000001</v>
      </c>
      <c r="N440">
        <v>-47.649096999999998</v>
      </c>
      <c r="O440">
        <v>-44.329478999999999</v>
      </c>
      <c r="P440">
        <v>-45.043114000000003</v>
      </c>
    </row>
    <row r="441" spans="2:16" x14ac:dyDescent="0.25">
      <c r="B441">
        <v>6760160000</v>
      </c>
      <c r="C441">
        <v>-13.512198</v>
      </c>
      <c r="D441">
        <v>-46.051139999999997</v>
      </c>
      <c r="E441">
        <v>-44.267315000000004</v>
      </c>
      <c r="F441">
        <v>-41.830601000000001</v>
      </c>
      <c r="L441">
        <v>6760160000</v>
      </c>
      <c r="M441">
        <v>-11.406286</v>
      </c>
      <c r="N441">
        <v>-46.494788999999997</v>
      </c>
      <c r="O441">
        <v>-44.806579999999997</v>
      </c>
      <c r="P441">
        <v>-45.380299000000001</v>
      </c>
    </row>
    <row r="442" spans="2:16" x14ac:dyDescent="0.25">
      <c r="B442">
        <v>6885100000</v>
      </c>
      <c r="C442">
        <v>-13.932067</v>
      </c>
      <c r="D442">
        <v>-45.753601000000003</v>
      </c>
      <c r="E442">
        <v>-44.456634999999999</v>
      </c>
      <c r="F442">
        <v>-42.256785999999998</v>
      </c>
      <c r="L442">
        <v>6885100000</v>
      </c>
      <c r="M442">
        <v>-11.581542000000001</v>
      </c>
      <c r="N442">
        <v>-46.050387999999998</v>
      </c>
      <c r="O442">
        <v>-45.302360999999998</v>
      </c>
      <c r="P442">
        <v>-45.745196999999997</v>
      </c>
    </row>
    <row r="443" spans="2:16" x14ac:dyDescent="0.25">
      <c r="B443">
        <v>7010040000</v>
      </c>
      <c r="C443">
        <v>-14.234539</v>
      </c>
      <c r="D443">
        <v>-45.701220999999997</v>
      </c>
      <c r="E443">
        <v>-44.624554000000003</v>
      </c>
      <c r="F443">
        <v>-42.711029000000003</v>
      </c>
      <c r="L443">
        <v>7010040000</v>
      </c>
      <c r="M443">
        <v>-11.801397</v>
      </c>
      <c r="N443">
        <v>-45.288001999999999</v>
      </c>
      <c r="O443">
        <v>-44.653866000000001</v>
      </c>
      <c r="P443">
        <v>-45.915923999999997</v>
      </c>
    </row>
    <row r="444" spans="2:16" x14ac:dyDescent="0.25">
      <c r="B444">
        <v>7134980000</v>
      </c>
      <c r="C444">
        <v>-14.26371</v>
      </c>
      <c r="D444">
        <v>-45.782825000000003</v>
      </c>
      <c r="E444">
        <v>-44.710223999999997</v>
      </c>
      <c r="F444">
        <v>-42.545673000000001</v>
      </c>
      <c r="L444">
        <v>7134980000</v>
      </c>
      <c r="M444">
        <v>-11.856539</v>
      </c>
      <c r="N444">
        <v>-45.570042000000001</v>
      </c>
      <c r="O444">
        <v>-43.864894999999997</v>
      </c>
      <c r="P444">
        <v>-45.923743999999999</v>
      </c>
    </row>
    <row r="445" spans="2:16" x14ac:dyDescent="0.25">
      <c r="B445">
        <v>7259920000</v>
      </c>
      <c r="C445">
        <v>-14.087178</v>
      </c>
      <c r="D445">
        <v>-45.667465</v>
      </c>
      <c r="E445">
        <v>-44.927779999999998</v>
      </c>
      <c r="F445">
        <v>-41.939399999999999</v>
      </c>
      <c r="L445">
        <v>7259920000</v>
      </c>
      <c r="M445">
        <v>-11.752879</v>
      </c>
      <c r="N445">
        <v>-45.202216999999997</v>
      </c>
      <c r="O445">
        <v>-42.355732000000003</v>
      </c>
      <c r="P445">
        <v>-45.842399999999998</v>
      </c>
    </row>
    <row r="446" spans="2:16" x14ac:dyDescent="0.25">
      <c r="B446">
        <v>7384860000</v>
      </c>
      <c r="C446">
        <v>-13.749541000000001</v>
      </c>
      <c r="D446">
        <v>-45.336551999999998</v>
      </c>
      <c r="E446">
        <v>-45.136898000000002</v>
      </c>
      <c r="F446">
        <v>-41.270687000000002</v>
      </c>
      <c r="L446">
        <v>7384860000</v>
      </c>
      <c r="M446">
        <v>-11.551776</v>
      </c>
      <c r="N446">
        <v>-45.112881000000002</v>
      </c>
      <c r="O446">
        <v>-41.604388999999998</v>
      </c>
      <c r="P446">
        <v>-45.857388</v>
      </c>
    </row>
    <row r="447" spans="2:16" x14ac:dyDescent="0.25">
      <c r="B447">
        <v>7509800000</v>
      </c>
      <c r="C447">
        <v>-13.362028</v>
      </c>
      <c r="D447">
        <v>-45.201957999999998</v>
      </c>
      <c r="E447">
        <v>-45.431010999999998</v>
      </c>
      <c r="F447">
        <v>-41.037621000000001</v>
      </c>
      <c r="L447">
        <v>7509800000</v>
      </c>
      <c r="M447">
        <v>-11.313139</v>
      </c>
      <c r="N447">
        <v>-44.532409999999999</v>
      </c>
      <c r="O447">
        <v>-41.190379999999998</v>
      </c>
      <c r="P447">
        <v>-45.820304999999998</v>
      </c>
    </row>
    <row r="448" spans="2:16" x14ac:dyDescent="0.25">
      <c r="B448">
        <v>7634740000</v>
      </c>
      <c r="C448">
        <v>-13.14837</v>
      </c>
      <c r="D448">
        <v>-45.12809</v>
      </c>
      <c r="E448">
        <v>-45.445309000000002</v>
      </c>
      <c r="F448">
        <v>-41.158844000000002</v>
      </c>
      <c r="L448">
        <v>7634740000</v>
      </c>
      <c r="M448">
        <v>-11.187014</v>
      </c>
      <c r="N448">
        <v>-44.188938</v>
      </c>
      <c r="O448">
        <v>-41.490665</v>
      </c>
      <c r="P448">
        <v>-45.645695000000003</v>
      </c>
    </row>
    <row r="449" spans="2:16" x14ac:dyDescent="0.25">
      <c r="B449">
        <v>7759680000</v>
      </c>
      <c r="C449">
        <v>-12.944304000000001</v>
      </c>
      <c r="D449">
        <v>-45.184798999999998</v>
      </c>
      <c r="E449">
        <v>-45.596325</v>
      </c>
      <c r="F449">
        <v>-41.506844000000001</v>
      </c>
      <c r="L449">
        <v>7759680000</v>
      </c>
      <c r="M449">
        <v>-10.992794</v>
      </c>
      <c r="N449">
        <v>-43.850693</v>
      </c>
      <c r="O449">
        <v>-42.268886999999999</v>
      </c>
      <c r="P449">
        <v>-45.623137999999997</v>
      </c>
    </row>
    <row r="450" spans="2:16" x14ac:dyDescent="0.25">
      <c r="B450">
        <v>7884620000</v>
      </c>
      <c r="C450">
        <v>-12.597042999999999</v>
      </c>
      <c r="D450">
        <v>-45.047134</v>
      </c>
      <c r="E450">
        <v>-45.562064999999997</v>
      </c>
      <c r="F450">
        <v>-41.642029000000001</v>
      </c>
      <c r="L450">
        <v>7884620000</v>
      </c>
      <c r="M450">
        <v>-10.779919</v>
      </c>
      <c r="N450">
        <v>-43.426738999999998</v>
      </c>
      <c r="O450">
        <v>-42.734779000000003</v>
      </c>
      <c r="P450">
        <v>-45.449492999999997</v>
      </c>
    </row>
    <row r="451" spans="2:16" x14ac:dyDescent="0.25">
      <c r="B451">
        <v>8009560000</v>
      </c>
      <c r="C451">
        <v>-12.240178999999999</v>
      </c>
      <c r="D451">
        <v>-44.644005</v>
      </c>
      <c r="E451">
        <v>-45.467506</v>
      </c>
      <c r="F451">
        <v>-41.644958000000003</v>
      </c>
      <c r="L451">
        <v>8009560000</v>
      </c>
      <c r="M451">
        <v>-10.534188</v>
      </c>
      <c r="N451">
        <v>-43.040523999999998</v>
      </c>
      <c r="O451">
        <v>-42.932560000000002</v>
      </c>
      <c r="P451">
        <v>-45.235962000000001</v>
      </c>
    </row>
    <row r="452" spans="2:16" x14ac:dyDescent="0.25">
      <c r="B452">
        <v>8134500000</v>
      </c>
      <c r="C452">
        <v>-11.863038</v>
      </c>
      <c r="D452">
        <v>-44.432662999999998</v>
      </c>
      <c r="E452">
        <v>-45.610275000000001</v>
      </c>
      <c r="F452">
        <v>-41.635528999999998</v>
      </c>
      <c r="L452">
        <v>8134500000</v>
      </c>
      <c r="M452">
        <v>-10.395132</v>
      </c>
      <c r="N452">
        <v>-42.638649000000001</v>
      </c>
      <c r="O452">
        <v>-42.881152999999998</v>
      </c>
      <c r="P452">
        <v>-45.225932999999998</v>
      </c>
    </row>
    <row r="453" spans="2:16" x14ac:dyDescent="0.25">
      <c r="B453">
        <v>8259440000</v>
      </c>
      <c r="C453">
        <v>-11.808286000000001</v>
      </c>
      <c r="D453">
        <v>-44.275680999999999</v>
      </c>
      <c r="E453">
        <v>-45.626503</v>
      </c>
      <c r="F453">
        <v>-41.552795000000003</v>
      </c>
      <c r="L453">
        <v>8259440000</v>
      </c>
      <c r="M453">
        <v>-10.394644</v>
      </c>
      <c r="N453">
        <v>-42.431358000000003</v>
      </c>
      <c r="O453">
        <v>-42.666355000000003</v>
      </c>
      <c r="P453">
        <v>-45.182158999999999</v>
      </c>
    </row>
    <row r="454" spans="2:16" x14ac:dyDescent="0.25">
      <c r="B454">
        <v>8384380000</v>
      </c>
      <c r="C454">
        <v>-11.647942</v>
      </c>
      <c r="D454">
        <v>-44.235805999999997</v>
      </c>
      <c r="E454">
        <v>-45.981594000000001</v>
      </c>
      <c r="F454">
        <v>-41.581828999999999</v>
      </c>
      <c r="L454">
        <v>8384380000</v>
      </c>
      <c r="M454">
        <v>-10.450991999999999</v>
      </c>
      <c r="N454">
        <v>-42.39772</v>
      </c>
      <c r="O454">
        <v>-42.648448999999999</v>
      </c>
      <c r="P454">
        <v>-45.317450999999998</v>
      </c>
    </row>
    <row r="455" spans="2:16" x14ac:dyDescent="0.25">
      <c r="B455">
        <v>8509320000</v>
      </c>
      <c r="C455">
        <v>-11.644311999999999</v>
      </c>
      <c r="D455">
        <v>-44.034709999999997</v>
      </c>
      <c r="E455">
        <v>-46.085357999999999</v>
      </c>
      <c r="F455">
        <v>-41.394852</v>
      </c>
      <c r="L455">
        <v>8509320000</v>
      </c>
      <c r="M455">
        <v>-10.570683000000001</v>
      </c>
      <c r="N455">
        <v>-42.408755999999997</v>
      </c>
      <c r="O455">
        <v>-42.476619999999997</v>
      </c>
      <c r="P455">
        <v>-45.034163999999997</v>
      </c>
    </row>
    <row r="456" spans="2:16" x14ac:dyDescent="0.25">
      <c r="B456">
        <v>8634260000</v>
      </c>
      <c r="C456">
        <v>-11.314366</v>
      </c>
      <c r="D456">
        <v>-43.814597999999997</v>
      </c>
      <c r="E456">
        <v>-46.355311999999998</v>
      </c>
      <c r="F456">
        <v>-41.611885000000001</v>
      </c>
      <c r="L456">
        <v>8634260000</v>
      </c>
      <c r="M456">
        <v>-10.54041</v>
      </c>
      <c r="N456">
        <v>-42.412486999999999</v>
      </c>
      <c r="O456">
        <v>-42.679687999999999</v>
      </c>
      <c r="P456">
        <v>-45.077796999999997</v>
      </c>
    </row>
    <row r="457" spans="2:16" x14ac:dyDescent="0.25">
      <c r="B457">
        <v>8759200000</v>
      </c>
      <c r="C457">
        <v>-11.236945</v>
      </c>
      <c r="D457">
        <v>-43.941718999999999</v>
      </c>
      <c r="E457">
        <v>-46.263916000000002</v>
      </c>
      <c r="F457">
        <v>-41.654415</v>
      </c>
      <c r="L457">
        <v>8759200000</v>
      </c>
      <c r="M457">
        <v>-10.653895</v>
      </c>
      <c r="N457">
        <v>-42.475994</v>
      </c>
      <c r="O457">
        <v>-42.337676999999999</v>
      </c>
      <c r="P457">
        <v>-45.045208000000002</v>
      </c>
    </row>
    <row r="458" spans="2:16" x14ac:dyDescent="0.25">
      <c r="B458">
        <v>8884140000</v>
      </c>
      <c r="C458">
        <v>-10.935328</v>
      </c>
      <c r="D458">
        <v>-44.144790999999998</v>
      </c>
      <c r="E458">
        <v>-45.850524999999998</v>
      </c>
      <c r="F458">
        <v>-41.781891000000002</v>
      </c>
      <c r="L458">
        <v>8884140000</v>
      </c>
      <c r="M458">
        <v>-10.667517999999999</v>
      </c>
      <c r="N458">
        <v>-42.751099000000004</v>
      </c>
      <c r="O458">
        <v>-42.071109999999997</v>
      </c>
      <c r="P458">
        <v>-45.178637999999999</v>
      </c>
    </row>
    <row r="459" spans="2:16" x14ac:dyDescent="0.25">
      <c r="B459">
        <v>9009080000</v>
      </c>
      <c r="C459">
        <v>-10.717014000000001</v>
      </c>
      <c r="D459">
        <v>-44.184356999999999</v>
      </c>
      <c r="E459">
        <v>-45.421790999999999</v>
      </c>
      <c r="F459">
        <v>-41.787556000000002</v>
      </c>
      <c r="L459">
        <v>9009080000</v>
      </c>
      <c r="M459">
        <v>-10.740069999999999</v>
      </c>
      <c r="N459">
        <v>-43.221249</v>
      </c>
      <c r="O459">
        <v>-41.673144999999998</v>
      </c>
      <c r="P459">
        <v>-45.379931999999997</v>
      </c>
    </row>
    <row r="460" spans="2:16" x14ac:dyDescent="0.25">
      <c r="B460">
        <v>9134020000</v>
      </c>
      <c r="C460">
        <v>-10.502647</v>
      </c>
      <c r="D460">
        <v>-43.862006999999998</v>
      </c>
      <c r="E460">
        <v>-45.139026999999999</v>
      </c>
      <c r="F460">
        <v>-41.868664000000003</v>
      </c>
      <c r="L460">
        <v>9134020000</v>
      </c>
      <c r="M460">
        <v>-10.873234</v>
      </c>
      <c r="N460">
        <v>-43.702750999999999</v>
      </c>
      <c r="O460">
        <v>-41.615555000000001</v>
      </c>
      <c r="P460">
        <v>-45.603259999999999</v>
      </c>
    </row>
    <row r="461" spans="2:16" x14ac:dyDescent="0.25">
      <c r="B461">
        <v>9258960000</v>
      </c>
      <c r="C461">
        <v>-10.379122000000001</v>
      </c>
      <c r="D461">
        <v>-43.134597999999997</v>
      </c>
      <c r="E461">
        <v>-45.128677000000003</v>
      </c>
      <c r="F461">
        <v>-42.043624999999999</v>
      </c>
      <c r="L461">
        <v>9258960000</v>
      </c>
      <c r="M461">
        <v>-10.994726999999999</v>
      </c>
      <c r="N461">
        <v>-44.352756999999997</v>
      </c>
      <c r="O461">
        <v>-41.687637000000002</v>
      </c>
      <c r="P461">
        <v>-45.836258000000001</v>
      </c>
    </row>
    <row r="462" spans="2:16" x14ac:dyDescent="0.25">
      <c r="B462">
        <v>9383900000</v>
      </c>
      <c r="C462">
        <v>-10.576618</v>
      </c>
      <c r="D462">
        <v>-42.753841000000001</v>
      </c>
      <c r="E462">
        <v>-45.391387999999999</v>
      </c>
      <c r="F462">
        <v>-42.366688000000003</v>
      </c>
      <c r="L462">
        <v>9383900000</v>
      </c>
      <c r="M462">
        <v>-11.402742999999999</v>
      </c>
      <c r="N462">
        <v>-44.763461999999997</v>
      </c>
      <c r="O462">
        <v>-41.990051000000001</v>
      </c>
      <c r="P462">
        <v>-46.123317999999998</v>
      </c>
    </row>
    <row r="463" spans="2:16" x14ac:dyDescent="0.25">
      <c r="B463">
        <v>9508840000</v>
      </c>
      <c r="C463">
        <v>-10.351955</v>
      </c>
      <c r="D463">
        <v>-42.217227999999999</v>
      </c>
      <c r="E463">
        <v>-45.587090000000003</v>
      </c>
      <c r="F463">
        <v>-42.629314000000001</v>
      </c>
      <c r="L463">
        <v>9508840000</v>
      </c>
      <c r="M463">
        <v>-11.412791</v>
      </c>
      <c r="N463">
        <v>-45.251258999999997</v>
      </c>
      <c r="O463">
        <v>-42.451233000000002</v>
      </c>
      <c r="P463">
        <v>-46.230034000000003</v>
      </c>
    </row>
    <row r="464" spans="2:16" x14ac:dyDescent="0.25">
      <c r="B464">
        <v>9633780000</v>
      </c>
      <c r="C464">
        <v>-10.440295000000001</v>
      </c>
      <c r="D464">
        <v>-42.010646999999999</v>
      </c>
      <c r="E464">
        <v>-45.716797</v>
      </c>
      <c r="F464">
        <v>-42.786178999999997</v>
      </c>
      <c r="L464">
        <v>9633780000</v>
      </c>
      <c r="M464">
        <v>-11.76545</v>
      </c>
      <c r="N464">
        <v>-45.442207000000003</v>
      </c>
      <c r="O464">
        <v>-42.897877000000001</v>
      </c>
      <c r="P464">
        <v>-46.190913999999999</v>
      </c>
    </row>
    <row r="465" spans="2:16" x14ac:dyDescent="0.25">
      <c r="B465">
        <v>9758720000</v>
      </c>
      <c r="C465">
        <v>-10.129720000000001</v>
      </c>
      <c r="D465">
        <v>-41.452838999999997</v>
      </c>
      <c r="E465">
        <v>-45.707644999999999</v>
      </c>
      <c r="F465">
        <v>-42.771422999999999</v>
      </c>
      <c r="L465">
        <v>9758720000</v>
      </c>
      <c r="M465">
        <v>-11.689054</v>
      </c>
      <c r="N465">
        <v>-45.474257999999999</v>
      </c>
      <c r="O465">
        <v>-43.265948999999999</v>
      </c>
      <c r="P465">
        <v>-45.982430000000001</v>
      </c>
    </row>
    <row r="466" spans="2:16" x14ac:dyDescent="0.25">
      <c r="B466">
        <v>9883660000</v>
      </c>
      <c r="C466">
        <v>-10.343477999999999</v>
      </c>
      <c r="D466">
        <v>-41.064720000000001</v>
      </c>
      <c r="E466">
        <v>-45.722149000000002</v>
      </c>
      <c r="F466">
        <v>-42.793712999999997</v>
      </c>
      <c r="L466">
        <v>9883660000</v>
      </c>
      <c r="M466">
        <v>-12.132842999999999</v>
      </c>
      <c r="N466">
        <v>-45.374115000000003</v>
      </c>
      <c r="O466">
        <v>-43.468131999999997</v>
      </c>
      <c r="P466">
        <v>-45.877563000000002</v>
      </c>
    </row>
    <row r="467" spans="2:16" x14ac:dyDescent="0.25">
      <c r="B467">
        <v>10008600000</v>
      </c>
      <c r="C467">
        <v>-10.265782</v>
      </c>
      <c r="D467">
        <v>-40.575802000000003</v>
      </c>
      <c r="E467">
        <v>-45.775291000000003</v>
      </c>
      <c r="F467">
        <v>-42.913609000000001</v>
      </c>
      <c r="L467">
        <v>10008600000</v>
      </c>
      <c r="M467">
        <v>-12.292016</v>
      </c>
      <c r="N467">
        <v>-45.117069000000001</v>
      </c>
      <c r="O467">
        <v>-43.63176</v>
      </c>
      <c r="P467">
        <v>-45.912125000000003</v>
      </c>
    </row>
    <row r="468" spans="2:16" x14ac:dyDescent="0.25">
      <c r="B468">
        <v>10133540000</v>
      </c>
      <c r="C468">
        <v>-10.195061000000001</v>
      </c>
      <c r="D468">
        <v>-40.293793000000001</v>
      </c>
      <c r="E468">
        <v>-45.761543000000003</v>
      </c>
      <c r="F468">
        <v>-43.272571999999997</v>
      </c>
      <c r="L468">
        <v>10133540000</v>
      </c>
      <c r="M468">
        <v>-12.521179</v>
      </c>
      <c r="N468">
        <v>-45.133270000000003</v>
      </c>
      <c r="O468">
        <v>-44.125393000000003</v>
      </c>
      <c r="P468">
        <v>-45.943576999999998</v>
      </c>
    </row>
    <row r="469" spans="2:16" x14ac:dyDescent="0.25">
      <c r="B469">
        <v>10258480000</v>
      </c>
      <c r="C469">
        <v>-9.9142875999999998</v>
      </c>
      <c r="D469">
        <v>-40.048957999999999</v>
      </c>
      <c r="E469">
        <v>-45.820019000000002</v>
      </c>
      <c r="F469">
        <v>-43.531303000000001</v>
      </c>
      <c r="L469">
        <v>10258480000</v>
      </c>
      <c r="M469">
        <v>-12.637976999999999</v>
      </c>
      <c r="N469">
        <v>-45.147308000000002</v>
      </c>
      <c r="O469">
        <v>-44.543346</v>
      </c>
      <c r="P469">
        <v>-46.041739999999997</v>
      </c>
    </row>
    <row r="470" spans="2:16" x14ac:dyDescent="0.25">
      <c r="B470">
        <v>10383420000</v>
      </c>
      <c r="C470">
        <v>-9.6522521999999995</v>
      </c>
      <c r="D470">
        <v>-39.737746999999999</v>
      </c>
      <c r="E470">
        <v>-45.754401999999999</v>
      </c>
      <c r="F470">
        <v>-43.616390000000003</v>
      </c>
      <c r="L470">
        <v>10383420000</v>
      </c>
      <c r="M470">
        <v>-12.698152</v>
      </c>
      <c r="N470">
        <v>-45.222133999999997</v>
      </c>
      <c r="O470">
        <v>-44.977203000000003</v>
      </c>
      <c r="P470">
        <v>-46.046745000000001</v>
      </c>
    </row>
    <row r="471" spans="2:16" x14ac:dyDescent="0.25">
      <c r="B471">
        <v>10508360000</v>
      </c>
      <c r="C471">
        <v>-10.010913</v>
      </c>
      <c r="D471">
        <v>-39.424438000000002</v>
      </c>
      <c r="E471">
        <v>-45.664318000000002</v>
      </c>
      <c r="F471">
        <v>-43.426833999999999</v>
      </c>
      <c r="L471">
        <v>10508360000</v>
      </c>
      <c r="M471">
        <v>-13.366937</v>
      </c>
      <c r="N471">
        <v>-45.137492999999999</v>
      </c>
      <c r="O471">
        <v>-45.153548999999998</v>
      </c>
      <c r="P471">
        <v>-46.201546</v>
      </c>
    </row>
    <row r="472" spans="2:16" x14ac:dyDescent="0.25">
      <c r="B472">
        <v>10633300000</v>
      </c>
      <c r="C472">
        <v>-10.073802000000001</v>
      </c>
      <c r="D472">
        <v>-39.041538000000003</v>
      </c>
      <c r="E472">
        <v>-45.435657999999997</v>
      </c>
      <c r="F472">
        <v>-43.258228000000003</v>
      </c>
      <c r="L472">
        <v>10633300000</v>
      </c>
      <c r="M472">
        <v>-13.774153999999999</v>
      </c>
      <c r="N472">
        <v>-44.854976999999998</v>
      </c>
      <c r="O472">
        <v>-44.944476999999999</v>
      </c>
      <c r="P472">
        <v>-46.129035999999999</v>
      </c>
    </row>
    <row r="473" spans="2:16" x14ac:dyDescent="0.25">
      <c r="B473">
        <v>10758240000</v>
      </c>
      <c r="C473">
        <v>-10.203865</v>
      </c>
      <c r="D473">
        <v>-38.768940000000001</v>
      </c>
      <c r="E473">
        <v>-45.388157</v>
      </c>
      <c r="F473">
        <v>-43.172722</v>
      </c>
      <c r="L473">
        <v>10758240000</v>
      </c>
      <c r="M473">
        <v>-14.335606</v>
      </c>
      <c r="N473">
        <v>-44.496364999999997</v>
      </c>
      <c r="O473">
        <v>-44.737938</v>
      </c>
      <c r="P473">
        <v>-46.185070000000003</v>
      </c>
    </row>
    <row r="474" spans="2:16" x14ac:dyDescent="0.25">
      <c r="B474">
        <v>10883180000</v>
      </c>
      <c r="C474">
        <v>-10.138640000000001</v>
      </c>
      <c r="D474">
        <v>-38.450431999999999</v>
      </c>
      <c r="E474">
        <v>-45.484009</v>
      </c>
      <c r="F474">
        <v>-43.299114000000003</v>
      </c>
      <c r="L474">
        <v>10883180000</v>
      </c>
      <c r="M474">
        <v>-14.770177</v>
      </c>
      <c r="N474">
        <v>-44.316639000000002</v>
      </c>
      <c r="O474">
        <v>-44.457431999999997</v>
      </c>
      <c r="P474">
        <v>-46.097828</v>
      </c>
    </row>
    <row r="475" spans="2:16" x14ac:dyDescent="0.25">
      <c r="B475">
        <v>11008120000</v>
      </c>
      <c r="C475">
        <v>-10.474318999999999</v>
      </c>
      <c r="D475">
        <v>-38.235767000000003</v>
      </c>
      <c r="E475">
        <v>-45.856997999999997</v>
      </c>
      <c r="F475">
        <v>-43.565078999999997</v>
      </c>
      <c r="L475">
        <v>11008120000</v>
      </c>
      <c r="M475">
        <v>-15.534959000000001</v>
      </c>
      <c r="N475">
        <v>-44.075603000000001</v>
      </c>
      <c r="O475">
        <v>-44.619030000000002</v>
      </c>
      <c r="P475">
        <v>-46.213687999999998</v>
      </c>
    </row>
    <row r="476" spans="2:16" x14ac:dyDescent="0.25">
      <c r="B476">
        <v>11133060000</v>
      </c>
      <c r="C476">
        <v>-10.974705</v>
      </c>
      <c r="D476">
        <v>-37.805992000000003</v>
      </c>
      <c r="E476">
        <v>-46.233809999999998</v>
      </c>
      <c r="F476">
        <v>-43.921073999999997</v>
      </c>
      <c r="L476">
        <v>11133060000</v>
      </c>
      <c r="M476">
        <v>-16.525759000000001</v>
      </c>
      <c r="N476">
        <v>-44.112929999999999</v>
      </c>
      <c r="O476">
        <v>-44.758747</v>
      </c>
      <c r="P476">
        <v>-46.254814000000003</v>
      </c>
    </row>
    <row r="477" spans="2:16" x14ac:dyDescent="0.25">
      <c r="B477">
        <v>11258000000</v>
      </c>
      <c r="C477">
        <v>-11.158364000000001</v>
      </c>
      <c r="D477">
        <v>-37.358027999999997</v>
      </c>
      <c r="E477">
        <v>-46.591621000000004</v>
      </c>
      <c r="F477">
        <v>-44.63599</v>
      </c>
      <c r="L477">
        <v>11258000000</v>
      </c>
      <c r="M477">
        <v>-17.290668</v>
      </c>
      <c r="N477">
        <v>-43.946429999999999</v>
      </c>
      <c r="O477">
        <v>-45.494121999999997</v>
      </c>
      <c r="P477">
        <v>-46.354218000000003</v>
      </c>
    </row>
    <row r="478" spans="2:16" x14ac:dyDescent="0.25">
      <c r="B478">
        <v>11382940000</v>
      </c>
      <c r="C478">
        <v>-11.423261999999999</v>
      </c>
      <c r="D478">
        <v>-36.937218000000001</v>
      </c>
      <c r="E478">
        <v>-46.774062999999998</v>
      </c>
      <c r="F478">
        <v>-45.740893999999997</v>
      </c>
      <c r="L478">
        <v>11382940000</v>
      </c>
      <c r="M478">
        <v>-18.400214999999999</v>
      </c>
      <c r="N478">
        <v>-44.133006999999999</v>
      </c>
      <c r="O478">
        <v>-46.638069000000002</v>
      </c>
      <c r="P478">
        <v>-46.366473999999997</v>
      </c>
    </row>
    <row r="479" spans="2:16" x14ac:dyDescent="0.25">
      <c r="B479">
        <v>11507880000</v>
      </c>
      <c r="C479">
        <v>-11.650662000000001</v>
      </c>
      <c r="D479">
        <v>-36.733775999999999</v>
      </c>
      <c r="E479">
        <v>-46.844036000000003</v>
      </c>
      <c r="F479">
        <v>-47.596305999999998</v>
      </c>
      <c r="L479">
        <v>11507880000</v>
      </c>
      <c r="M479">
        <v>-19.484158999999998</v>
      </c>
      <c r="N479">
        <v>-44.348888000000002</v>
      </c>
      <c r="O479">
        <v>-49.345142000000003</v>
      </c>
      <c r="P479">
        <v>-46.289611999999998</v>
      </c>
    </row>
    <row r="480" spans="2:16" x14ac:dyDescent="0.25">
      <c r="B480">
        <v>11632820000</v>
      </c>
      <c r="C480">
        <v>-12.075055000000001</v>
      </c>
      <c r="D480">
        <v>-36.603999999999999</v>
      </c>
      <c r="E480">
        <v>-46.667487999999999</v>
      </c>
      <c r="F480">
        <v>-51.016235000000002</v>
      </c>
      <c r="L480">
        <v>11632820000</v>
      </c>
      <c r="M480">
        <v>-20.619368000000001</v>
      </c>
      <c r="N480">
        <v>-44.800930000000001</v>
      </c>
      <c r="O480">
        <v>-52.330914</v>
      </c>
      <c r="P480">
        <v>-46.229275000000001</v>
      </c>
    </row>
    <row r="481" spans="2:16" x14ac:dyDescent="0.25">
      <c r="B481">
        <v>11757760000</v>
      </c>
      <c r="C481">
        <v>-12.568244999999999</v>
      </c>
      <c r="D481">
        <v>-36.367485000000002</v>
      </c>
      <c r="E481">
        <v>-46.443004999999999</v>
      </c>
      <c r="F481">
        <v>-53.590190999999997</v>
      </c>
      <c r="L481">
        <v>11757760000</v>
      </c>
      <c r="M481">
        <v>-22.497382999999999</v>
      </c>
      <c r="N481">
        <v>-45.899338</v>
      </c>
      <c r="O481">
        <v>-53.134067999999999</v>
      </c>
      <c r="P481">
        <v>-46.235416000000001</v>
      </c>
    </row>
    <row r="482" spans="2:16" x14ac:dyDescent="0.25">
      <c r="B482">
        <v>11882700000</v>
      </c>
      <c r="C482">
        <v>-12.834697</v>
      </c>
      <c r="D482">
        <v>-35.915725999999999</v>
      </c>
      <c r="E482">
        <v>-46.190238999999998</v>
      </c>
      <c r="F482">
        <v>-52.948273</v>
      </c>
      <c r="L482">
        <v>11882700000</v>
      </c>
      <c r="M482">
        <v>-23.751677000000001</v>
      </c>
      <c r="N482">
        <v>-46.962466999999997</v>
      </c>
      <c r="O482">
        <v>-50.707965999999999</v>
      </c>
      <c r="P482">
        <v>-46.207431999999997</v>
      </c>
    </row>
    <row r="483" spans="2:16" x14ac:dyDescent="0.25">
      <c r="B483">
        <v>12007640000</v>
      </c>
      <c r="C483">
        <v>-12.84586</v>
      </c>
      <c r="D483">
        <v>-35.362639999999999</v>
      </c>
      <c r="E483">
        <v>-46.156334000000001</v>
      </c>
      <c r="F483">
        <v>-49.500652000000002</v>
      </c>
      <c r="L483">
        <v>12007640000</v>
      </c>
      <c r="M483">
        <v>-23.814278000000002</v>
      </c>
      <c r="N483">
        <v>-47.479171999999998</v>
      </c>
      <c r="O483">
        <v>-47.002082999999999</v>
      </c>
      <c r="P483">
        <v>-46.164707</v>
      </c>
    </row>
    <row r="484" spans="2:16" x14ac:dyDescent="0.25">
      <c r="B484">
        <v>12132580000</v>
      </c>
      <c r="C484">
        <v>-13.000673000000001</v>
      </c>
      <c r="D484">
        <v>-35.231869000000003</v>
      </c>
      <c r="E484">
        <v>-46.143805999999998</v>
      </c>
      <c r="F484">
        <v>-46.335814999999997</v>
      </c>
      <c r="L484">
        <v>12132580000</v>
      </c>
      <c r="M484">
        <v>-23.425128999999998</v>
      </c>
      <c r="N484">
        <v>-47.362800999999997</v>
      </c>
      <c r="O484">
        <v>-44.881709999999998</v>
      </c>
      <c r="P484">
        <v>-46.228316999999997</v>
      </c>
    </row>
    <row r="485" spans="2:16" x14ac:dyDescent="0.25">
      <c r="B485">
        <v>12257520000</v>
      </c>
      <c r="C485">
        <v>-12.986115</v>
      </c>
      <c r="D485">
        <v>-35.047362999999997</v>
      </c>
      <c r="E485">
        <v>-46.286087000000002</v>
      </c>
      <c r="F485">
        <v>-45.534537999999998</v>
      </c>
      <c r="L485">
        <v>12257520000</v>
      </c>
      <c r="M485">
        <v>-21.713909000000001</v>
      </c>
      <c r="N485">
        <v>-46.227474000000001</v>
      </c>
      <c r="O485">
        <v>-44.376091000000002</v>
      </c>
      <c r="P485">
        <v>-46.541122000000001</v>
      </c>
    </row>
    <row r="486" spans="2:16" x14ac:dyDescent="0.25">
      <c r="B486">
        <v>12382460000</v>
      </c>
      <c r="C486">
        <v>-13.333099000000001</v>
      </c>
      <c r="D486">
        <v>-35.074665000000003</v>
      </c>
      <c r="E486">
        <v>-46.288727000000002</v>
      </c>
      <c r="F486">
        <v>-45.356152000000002</v>
      </c>
      <c r="L486">
        <v>12382460000</v>
      </c>
      <c r="M486">
        <v>-21.158408999999999</v>
      </c>
      <c r="N486">
        <v>-45.531761000000003</v>
      </c>
      <c r="O486">
        <v>-44.432037000000001</v>
      </c>
      <c r="P486">
        <v>-46.872711000000002</v>
      </c>
    </row>
    <row r="487" spans="2:16" x14ac:dyDescent="0.25">
      <c r="B487">
        <v>12507400000</v>
      </c>
      <c r="C487">
        <v>-12.966543</v>
      </c>
      <c r="D487">
        <v>-34.384022000000002</v>
      </c>
      <c r="E487">
        <v>-46.489280999999998</v>
      </c>
      <c r="F487">
        <v>-45.178921000000003</v>
      </c>
      <c r="L487">
        <v>12507400000</v>
      </c>
      <c r="M487">
        <v>-18.571290999999999</v>
      </c>
      <c r="N487">
        <v>-44.032578000000001</v>
      </c>
      <c r="O487">
        <v>-44.418022000000001</v>
      </c>
      <c r="P487">
        <v>-47.078364999999998</v>
      </c>
    </row>
    <row r="488" spans="2:16" x14ac:dyDescent="0.25">
      <c r="B488">
        <v>12632340000</v>
      </c>
      <c r="C488">
        <v>-12.904423</v>
      </c>
      <c r="D488">
        <v>-34.132545</v>
      </c>
      <c r="E488">
        <v>-46.500214</v>
      </c>
      <c r="F488">
        <v>-45.128203999999997</v>
      </c>
      <c r="L488">
        <v>12632340000</v>
      </c>
      <c r="M488">
        <v>-17.664342999999999</v>
      </c>
      <c r="N488">
        <v>-43.325026999999999</v>
      </c>
      <c r="O488">
        <v>-44.582405000000001</v>
      </c>
      <c r="P488">
        <v>-47.112938</v>
      </c>
    </row>
    <row r="489" spans="2:16" x14ac:dyDescent="0.25">
      <c r="B489">
        <v>12757280000</v>
      </c>
      <c r="C489">
        <v>-12.531437</v>
      </c>
      <c r="D489">
        <v>-33.712448000000002</v>
      </c>
      <c r="E489">
        <v>-46.659686999999998</v>
      </c>
      <c r="F489">
        <v>-45.286133</v>
      </c>
      <c r="L489">
        <v>12757280000</v>
      </c>
      <c r="M489">
        <v>-16.20973</v>
      </c>
      <c r="N489">
        <v>-42.291435</v>
      </c>
      <c r="O489">
        <v>-44.635845000000003</v>
      </c>
      <c r="P489">
        <v>-47.013973</v>
      </c>
    </row>
    <row r="490" spans="2:16" x14ac:dyDescent="0.25">
      <c r="B490">
        <v>12882220000</v>
      </c>
      <c r="C490">
        <v>-12.274508000000001</v>
      </c>
      <c r="D490">
        <v>-33.589863000000001</v>
      </c>
      <c r="E490">
        <v>-46.742939</v>
      </c>
      <c r="F490">
        <v>-45.673031000000002</v>
      </c>
      <c r="L490">
        <v>12882220000</v>
      </c>
      <c r="M490">
        <v>-14.958920000000001</v>
      </c>
      <c r="N490">
        <v>-41.222237</v>
      </c>
      <c r="O490">
        <v>-45.094298999999999</v>
      </c>
      <c r="P490">
        <v>-47.066223000000001</v>
      </c>
    </row>
    <row r="491" spans="2:16" x14ac:dyDescent="0.25">
      <c r="B491">
        <v>13007160000</v>
      </c>
      <c r="C491">
        <v>-12.035382</v>
      </c>
      <c r="D491">
        <v>-33.325122999999998</v>
      </c>
      <c r="E491">
        <v>-46.852584999999998</v>
      </c>
      <c r="F491">
        <v>-45.813046</v>
      </c>
      <c r="L491">
        <v>13007160000</v>
      </c>
      <c r="M491">
        <v>-14.333455000000001</v>
      </c>
      <c r="N491">
        <v>-40.551780999999998</v>
      </c>
      <c r="O491">
        <v>-45.430950000000003</v>
      </c>
      <c r="P491">
        <v>-46.928165</v>
      </c>
    </row>
    <row r="492" spans="2:16" x14ac:dyDescent="0.25">
      <c r="B492">
        <v>13132100000</v>
      </c>
      <c r="C492">
        <v>-11.748767000000001</v>
      </c>
      <c r="D492">
        <v>-32.876759</v>
      </c>
      <c r="E492">
        <v>-46.885998000000001</v>
      </c>
      <c r="F492">
        <v>-45.839581000000003</v>
      </c>
      <c r="L492">
        <v>13132100000</v>
      </c>
      <c r="M492">
        <v>-13.321838</v>
      </c>
      <c r="N492">
        <v>-39.777667999999998</v>
      </c>
      <c r="O492">
        <v>-45.794792000000001</v>
      </c>
      <c r="P492">
        <v>-46.755516</v>
      </c>
    </row>
    <row r="493" spans="2:16" x14ac:dyDescent="0.25">
      <c r="B493">
        <v>13257040000</v>
      </c>
      <c r="C493">
        <v>-11.803900000000001</v>
      </c>
      <c r="D493">
        <v>-32.909489000000001</v>
      </c>
      <c r="E493">
        <v>-46.773899</v>
      </c>
      <c r="F493">
        <v>-45.954861000000001</v>
      </c>
      <c r="L493">
        <v>13257040000</v>
      </c>
      <c r="M493">
        <v>-13.93286</v>
      </c>
      <c r="N493">
        <v>-39.857033000000001</v>
      </c>
      <c r="O493">
        <v>-46.046947000000003</v>
      </c>
      <c r="P493">
        <v>-46.594864000000001</v>
      </c>
    </row>
    <row r="494" spans="2:16" x14ac:dyDescent="0.25">
      <c r="B494">
        <v>13381980000</v>
      </c>
      <c r="C494">
        <v>-11.619450000000001</v>
      </c>
      <c r="D494">
        <v>-32.708015000000003</v>
      </c>
      <c r="E494">
        <v>-46.769832999999998</v>
      </c>
      <c r="F494">
        <v>-46.836967000000001</v>
      </c>
      <c r="L494">
        <v>13381980000</v>
      </c>
      <c r="M494">
        <v>-13.030517</v>
      </c>
      <c r="N494">
        <v>-39.175884000000003</v>
      </c>
      <c r="O494">
        <v>-47.005169000000002</v>
      </c>
      <c r="P494">
        <v>-46.605666999999997</v>
      </c>
    </row>
    <row r="495" spans="2:16" x14ac:dyDescent="0.25">
      <c r="B495">
        <v>13506920000</v>
      </c>
      <c r="C495">
        <v>-17.368176999999999</v>
      </c>
      <c r="D495">
        <v>-34.478588000000002</v>
      </c>
      <c r="E495">
        <v>-46.568691000000001</v>
      </c>
      <c r="F495">
        <v>-47.285690000000002</v>
      </c>
      <c r="L495">
        <v>13506920000</v>
      </c>
      <c r="M495">
        <v>-14.426582</v>
      </c>
      <c r="N495">
        <v>-40.323399000000002</v>
      </c>
      <c r="O495">
        <v>-47.317611999999997</v>
      </c>
      <c r="P495">
        <v>-46.525333000000003</v>
      </c>
    </row>
    <row r="496" spans="2:16" x14ac:dyDescent="0.25">
      <c r="B496">
        <v>13631860000</v>
      </c>
      <c r="C496">
        <v>-22.872039999999998</v>
      </c>
      <c r="D496">
        <v>-35.807017999999999</v>
      </c>
      <c r="E496">
        <v>-46.419772999999999</v>
      </c>
      <c r="F496">
        <v>-47.631287</v>
      </c>
      <c r="L496">
        <v>13631860000</v>
      </c>
      <c r="M496">
        <v>-15.309885</v>
      </c>
      <c r="N496">
        <v>-41.030914000000003</v>
      </c>
      <c r="O496">
        <v>-47.747512999999998</v>
      </c>
      <c r="P496">
        <v>-46.283394000000001</v>
      </c>
    </row>
    <row r="497" spans="2:16" x14ac:dyDescent="0.25">
      <c r="B497">
        <v>13756800000</v>
      </c>
      <c r="C497">
        <v>-28.219221000000001</v>
      </c>
      <c r="D497">
        <v>-37.310501000000002</v>
      </c>
      <c r="E497">
        <v>-46.085040999999997</v>
      </c>
      <c r="F497">
        <v>-47.570843000000004</v>
      </c>
      <c r="L497">
        <v>13756800000</v>
      </c>
      <c r="M497">
        <v>-17.217086999999999</v>
      </c>
      <c r="N497">
        <v>-41.858128000000001</v>
      </c>
      <c r="O497">
        <v>-47.666266999999998</v>
      </c>
      <c r="P497">
        <v>-45.921813999999998</v>
      </c>
    </row>
    <row r="498" spans="2:16" x14ac:dyDescent="0.25">
      <c r="B498">
        <v>13881740000</v>
      </c>
      <c r="C498">
        <v>-27.600591999999999</v>
      </c>
      <c r="D498">
        <v>-37.121918000000001</v>
      </c>
      <c r="E498">
        <v>-45.926743000000002</v>
      </c>
      <c r="F498">
        <v>-48.450256000000003</v>
      </c>
      <c r="L498">
        <v>13881740000</v>
      </c>
      <c r="M498">
        <v>-17.644817</v>
      </c>
      <c r="N498">
        <v>-41.149635000000004</v>
      </c>
      <c r="O498">
        <v>-48.605465000000002</v>
      </c>
      <c r="P498">
        <v>-45.777076999999998</v>
      </c>
    </row>
    <row r="499" spans="2:16" x14ac:dyDescent="0.25">
      <c r="B499">
        <v>14006680000</v>
      </c>
      <c r="C499">
        <v>-26.458535999999999</v>
      </c>
      <c r="D499">
        <v>-36.933253999999998</v>
      </c>
      <c r="E499">
        <v>-45.812545999999998</v>
      </c>
      <c r="F499">
        <v>-50.113182000000002</v>
      </c>
      <c r="L499">
        <v>14006680000</v>
      </c>
      <c r="M499">
        <v>-19.07967</v>
      </c>
      <c r="N499">
        <v>-40.780296</v>
      </c>
      <c r="O499">
        <v>-50.354374</v>
      </c>
      <c r="P499">
        <v>-45.633968000000003</v>
      </c>
    </row>
    <row r="500" spans="2:16" x14ac:dyDescent="0.25">
      <c r="B500">
        <v>14131620000</v>
      </c>
      <c r="C500">
        <v>-25.764182999999999</v>
      </c>
      <c r="D500">
        <v>-36.836852999999998</v>
      </c>
      <c r="E500">
        <v>-45.814723999999998</v>
      </c>
      <c r="F500">
        <v>-52.865479000000001</v>
      </c>
      <c r="L500">
        <v>14131620000</v>
      </c>
      <c r="M500">
        <v>-19.624521000000001</v>
      </c>
      <c r="N500">
        <v>-41.057578999999997</v>
      </c>
      <c r="O500">
        <v>-53.059081999999997</v>
      </c>
      <c r="P500">
        <v>-45.682442000000002</v>
      </c>
    </row>
    <row r="501" spans="2:16" x14ac:dyDescent="0.25">
      <c r="B501">
        <v>14256560000</v>
      </c>
      <c r="C501">
        <v>-25.026537000000001</v>
      </c>
      <c r="D501">
        <v>-36.633419000000004</v>
      </c>
      <c r="E501">
        <v>-45.801032999999997</v>
      </c>
      <c r="F501">
        <v>-56.358372000000003</v>
      </c>
      <c r="L501">
        <v>14256560000</v>
      </c>
      <c r="M501">
        <v>-20.296330999999999</v>
      </c>
      <c r="N501">
        <v>-41.84845</v>
      </c>
      <c r="O501">
        <v>-56.631207000000003</v>
      </c>
      <c r="P501">
        <v>-45.732917999999998</v>
      </c>
    </row>
    <row r="502" spans="2:16" x14ac:dyDescent="0.25">
      <c r="B502">
        <v>14381500000</v>
      </c>
      <c r="C502">
        <v>-24.046938000000001</v>
      </c>
      <c r="D502">
        <v>-36.180031</v>
      </c>
      <c r="E502">
        <v>-45.682774000000002</v>
      </c>
      <c r="F502">
        <v>-58.439495000000001</v>
      </c>
      <c r="L502">
        <v>14381500000</v>
      </c>
      <c r="M502">
        <v>-20.005239</v>
      </c>
      <c r="N502">
        <v>-42.664496999999997</v>
      </c>
      <c r="O502">
        <v>-58.563046</v>
      </c>
      <c r="P502">
        <v>-45.672581000000001</v>
      </c>
    </row>
    <row r="503" spans="2:16" x14ac:dyDescent="0.25">
      <c r="B503">
        <v>14506440000</v>
      </c>
      <c r="C503">
        <v>-23.13747</v>
      </c>
      <c r="D503">
        <v>-35.835307999999998</v>
      </c>
      <c r="E503">
        <v>-45.436306000000002</v>
      </c>
      <c r="F503">
        <v>-58.042777999999998</v>
      </c>
      <c r="L503">
        <v>14506440000</v>
      </c>
      <c r="M503">
        <v>-19.860486999999999</v>
      </c>
      <c r="N503">
        <v>-43.200977000000002</v>
      </c>
      <c r="O503">
        <v>-57.940693000000003</v>
      </c>
      <c r="P503">
        <v>-45.474060000000001</v>
      </c>
    </row>
    <row r="504" spans="2:16" x14ac:dyDescent="0.25">
      <c r="B504">
        <v>14631380000</v>
      </c>
      <c r="C504">
        <v>-22.541021000000001</v>
      </c>
      <c r="D504">
        <v>-35.556229000000002</v>
      </c>
      <c r="E504">
        <v>-45.061278999999999</v>
      </c>
      <c r="F504">
        <v>-55.238875999999998</v>
      </c>
      <c r="L504">
        <v>14631380000</v>
      </c>
      <c r="M504">
        <v>-18.987594999999999</v>
      </c>
      <c r="N504">
        <v>-43.404152000000003</v>
      </c>
      <c r="O504">
        <v>-55.150008999999997</v>
      </c>
      <c r="P504">
        <v>-45.071716000000002</v>
      </c>
    </row>
    <row r="505" spans="2:16" x14ac:dyDescent="0.25">
      <c r="B505">
        <v>14756320000</v>
      </c>
      <c r="C505">
        <v>-22.898668000000001</v>
      </c>
      <c r="D505">
        <v>-35.546672999999998</v>
      </c>
      <c r="E505">
        <v>-44.642128</v>
      </c>
      <c r="F505">
        <v>-52.773476000000002</v>
      </c>
      <c r="L505">
        <v>14756320000</v>
      </c>
      <c r="M505">
        <v>-17.405889999999999</v>
      </c>
      <c r="N505">
        <v>-44.063091</v>
      </c>
      <c r="O505">
        <v>-52.665999999999997</v>
      </c>
      <c r="P505">
        <v>-44.733764999999998</v>
      </c>
    </row>
    <row r="506" spans="2:16" x14ac:dyDescent="0.25">
      <c r="B506">
        <v>14881260000</v>
      </c>
      <c r="C506">
        <v>-23.080482</v>
      </c>
      <c r="D506">
        <v>-35.300167000000002</v>
      </c>
      <c r="E506">
        <v>-44.282349000000004</v>
      </c>
      <c r="F506">
        <v>-51.180163999999998</v>
      </c>
      <c r="L506">
        <v>14881260000</v>
      </c>
      <c r="M506">
        <v>-15.918777</v>
      </c>
      <c r="N506">
        <v>-45.162323000000001</v>
      </c>
      <c r="O506">
        <v>-51.335242999999998</v>
      </c>
      <c r="P506">
        <v>-44.374125999999997</v>
      </c>
    </row>
    <row r="507" spans="2:16" x14ac:dyDescent="0.25">
      <c r="B507">
        <v>15006200000</v>
      </c>
      <c r="C507">
        <v>-22.721985</v>
      </c>
      <c r="D507">
        <v>-34.774742000000003</v>
      </c>
      <c r="E507">
        <v>-44.119038000000003</v>
      </c>
      <c r="F507">
        <v>-50.329822999999998</v>
      </c>
      <c r="L507">
        <v>15006200000</v>
      </c>
      <c r="M507">
        <v>-14.522809000000001</v>
      </c>
      <c r="N507">
        <v>-46.656039999999997</v>
      </c>
      <c r="O507">
        <v>-50.434635</v>
      </c>
      <c r="P507">
        <v>-44.155918</v>
      </c>
    </row>
    <row r="508" spans="2:16" x14ac:dyDescent="0.25">
      <c r="B508">
        <v>15131140000</v>
      </c>
      <c r="C508">
        <v>-21.875088000000002</v>
      </c>
      <c r="D508">
        <v>-34.134613000000002</v>
      </c>
      <c r="E508">
        <v>-44.118172000000001</v>
      </c>
      <c r="F508">
        <v>-49.505836000000002</v>
      </c>
      <c r="L508">
        <v>15131140000</v>
      </c>
      <c r="M508">
        <v>-13.378952999999999</v>
      </c>
      <c r="N508">
        <v>-47.548240999999997</v>
      </c>
      <c r="O508">
        <v>-49.622990000000001</v>
      </c>
      <c r="P508">
        <v>-44.059550999999999</v>
      </c>
    </row>
    <row r="509" spans="2:16" x14ac:dyDescent="0.25">
      <c r="B509">
        <v>15256080000</v>
      </c>
      <c r="C509">
        <v>-21.279727999999999</v>
      </c>
      <c r="D509">
        <v>-33.785110000000003</v>
      </c>
      <c r="E509">
        <v>-44.028041999999999</v>
      </c>
      <c r="F509">
        <v>-48.708697999999998</v>
      </c>
      <c r="L509">
        <v>15256080000</v>
      </c>
      <c r="M509">
        <v>-12.548472</v>
      </c>
      <c r="N509">
        <v>-46.96331</v>
      </c>
      <c r="O509">
        <v>-48.770511999999997</v>
      </c>
      <c r="P509">
        <v>-43.912799999999997</v>
      </c>
    </row>
    <row r="510" spans="2:16" x14ac:dyDescent="0.25">
      <c r="B510">
        <v>15381020000</v>
      </c>
      <c r="C510">
        <v>-20.784922000000002</v>
      </c>
      <c r="D510">
        <v>-33.641350000000003</v>
      </c>
      <c r="E510">
        <v>-43.702747000000002</v>
      </c>
      <c r="F510">
        <v>-47.819527000000001</v>
      </c>
      <c r="L510">
        <v>15381020000</v>
      </c>
      <c r="M510">
        <v>-12.031328999999999</v>
      </c>
      <c r="N510">
        <v>-45.307884000000001</v>
      </c>
      <c r="O510">
        <v>-47.784278999999998</v>
      </c>
      <c r="P510">
        <v>-43.610359000000003</v>
      </c>
    </row>
    <row r="511" spans="2:16" x14ac:dyDescent="0.25">
      <c r="B511">
        <v>15505960000</v>
      </c>
      <c r="C511">
        <v>-21.254158</v>
      </c>
      <c r="D511">
        <v>-34.278706</v>
      </c>
      <c r="E511">
        <v>-43.055107</v>
      </c>
      <c r="F511">
        <v>-46.573078000000002</v>
      </c>
      <c r="L511">
        <v>15505960000</v>
      </c>
      <c r="M511">
        <v>-11.795007999999999</v>
      </c>
      <c r="N511">
        <v>-43.18092</v>
      </c>
      <c r="O511">
        <v>-46.682437999999998</v>
      </c>
      <c r="P511">
        <v>-42.980549000000003</v>
      </c>
    </row>
    <row r="512" spans="2:16" x14ac:dyDescent="0.25">
      <c r="B512">
        <v>15630900000</v>
      </c>
      <c r="C512">
        <v>-20.985679999999999</v>
      </c>
      <c r="D512">
        <v>-34.621887000000001</v>
      </c>
      <c r="E512">
        <v>-42.272469000000001</v>
      </c>
      <c r="F512">
        <v>-45.373344000000003</v>
      </c>
      <c r="L512">
        <v>15630900000</v>
      </c>
      <c r="M512">
        <v>-11.559352000000001</v>
      </c>
      <c r="N512">
        <v>-41.772117999999999</v>
      </c>
      <c r="O512">
        <v>-45.471474000000001</v>
      </c>
      <c r="P512">
        <v>-42.282524000000002</v>
      </c>
    </row>
    <row r="513" spans="2:16" x14ac:dyDescent="0.25">
      <c r="B513">
        <v>15755840000</v>
      </c>
      <c r="C513">
        <v>-21.122191999999998</v>
      </c>
      <c r="D513">
        <v>-35.359707</v>
      </c>
      <c r="E513">
        <v>-41.449474000000002</v>
      </c>
      <c r="F513">
        <v>-44.487858000000003</v>
      </c>
      <c r="L513">
        <v>15755840000</v>
      </c>
      <c r="M513">
        <v>-11.44064</v>
      </c>
      <c r="N513">
        <v>-40.827796999999997</v>
      </c>
      <c r="O513">
        <v>-44.59272</v>
      </c>
      <c r="P513">
        <v>-41.525761000000003</v>
      </c>
    </row>
    <row r="514" spans="2:16" x14ac:dyDescent="0.25">
      <c r="B514">
        <v>15880780000</v>
      </c>
      <c r="C514">
        <v>-20.217587999999999</v>
      </c>
      <c r="D514">
        <v>-35.295417999999998</v>
      </c>
      <c r="E514">
        <v>-40.798679</v>
      </c>
      <c r="F514">
        <v>-44.085208999999999</v>
      </c>
      <c r="L514">
        <v>15880780000</v>
      </c>
      <c r="M514">
        <v>-11.265243999999999</v>
      </c>
      <c r="N514">
        <v>-40.157657999999998</v>
      </c>
      <c r="O514">
        <v>-43.944229</v>
      </c>
      <c r="P514">
        <v>-41.016624</v>
      </c>
    </row>
    <row r="515" spans="2:16" x14ac:dyDescent="0.25">
      <c r="B515">
        <v>16005720000</v>
      </c>
      <c r="C515">
        <v>-19.767363</v>
      </c>
      <c r="D515">
        <v>-35.399341999999997</v>
      </c>
      <c r="E515">
        <v>-40.19482</v>
      </c>
      <c r="F515">
        <v>-43.505611000000002</v>
      </c>
      <c r="L515">
        <v>16005720000</v>
      </c>
      <c r="M515">
        <v>-11.160007</v>
      </c>
      <c r="N515">
        <v>-39.591034000000001</v>
      </c>
      <c r="O515">
        <v>-43.345027999999999</v>
      </c>
      <c r="P515">
        <v>-40.361794000000003</v>
      </c>
    </row>
    <row r="516" spans="2:16" x14ac:dyDescent="0.25">
      <c r="B516">
        <v>16130660000</v>
      </c>
      <c r="C516">
        <v>-18.900379000000001</v>
      </c>
      <c r="D516">
        <v>-34.883246999999997</v>
      </c>
      <c r="E516">
        <v>-39.751812000000001</v>
      </c>
      <c r="F516">
        <v>-43.080790999999998</v>
      </c>
      <c r="L516">
        <v>16130660000</v>
      </c>
      <c r="M516">
        <v>-11.017581</v>
      </c>
      <c r="N516">
        <v>-39.181347000000002</v>
      </c>
      <c r="O516">
        <v>-42.988438000000002</v>
      </c>
      <c r="P516">
        <v>-39.925949000000003</v>
      </c>
    </row>
    <row r="517" spans="2:16" x14ac:dyDescent="0.25">
      <c r="B517">
        <v>16255600000</v>
      </c>
      <c r="C517">
        <v>-18.621649000000001</v>
      </c>
      <c r="D517">
        <v>-34.640872999999999</v>
      </c>
      <c r="E517">
        <v>-39.216175</v>
      </c>
      <c r="F517">
        <v>-42.504474999999999</v>
      </c>
      <c r="L517">
        <v>16255600000</v>
      </c>
      <c r="M517">
        <v>-10.926861000000001</v>
      </c>
      <c r="N517">
        <v>-38.912922000000002</v>
      </c>
      <c r="O517">
        <v>-42.490200000000002</v>
      </c>
      <c r="P517">
        <v>-39.350777000000001</v>
      </c>
    </row>
    <row r="518" spans="2:16" x14ac:dyDescent="0.25">
      <c r="B518">
        <v>16380540000</v>
      </c>
      <c r="C518">
        <v>-17.971712</v>
      </c>
      <c r="D518">
        <v>-33.794559</v>
      </c>
      <c r="E518">
        <v>-38.892859999999999</v>
      </c>
      <c r="F518">
        <v>-42.197571000000003</v>
      </c>
      <c r="L518">
        <v>16380540000</v>
      </c>
      <c r="M518">
        <v>-10.70058</v>
      </c>
      <c r="N518">
        <v>-38.836475</v>
      </c>
      <c r="O518">
        <v>-42.176265999999998</v>
      </c>
      <c r="P518">
        <v>-39.008541000000001</v>
      </c>
    </row>
    <row r="519" spans="2:16" x14ac:dyDescent="0.25">
      <c r="B519">
        <v>16505480000</v>
      </c>
      <c r="C519">
        <v>-17.583181</v>
      </c>
      <c r="D519">
        <v>-33.062880999999997</v>
      </c>
      <c r="E519">
        <v>-38.973934</v>
      </c>
      <c r="F519">
        <v>-42.008232</v>
      </c>
      <c r="L519">
        <v>16505480000</v>
      </c>
      <c r="M519">
        <v>-10.334818</v>
      </c>
      <c r="N519">
        <v>-38.600802999999999</v>
      </c>
      <c r="O519">
        <v>-41.912909999999997</v>
      </c>
      <c r="P519">
        <v>-38.538733999999998</v>
      </c>
    </row>
    <row r="520" spans="2:16" x14ac:dyDescent="0.25">
      <c r="B520">
        <v>16630420000</v>
      </c>
      <c r="C520">
        <v>-17.062833999999999</v>
      </c>
      <c r="D520">
        <v>-32.038322000000001</v>
      </c>
      <c r="E520">
        <v>-40.016311999999999</v>
      </c>
      <c r="F520">
        <v>-41.930092000000002</v>
      </c>
      <c r="L520">
        <v>16630420000</v>
      </c>
      <c r="M520">
        <v>-9.5924806999999994</v>
      </c>
      <c r="N520">
        <v>-38.274509000000002</v>
      </c>
      <c r="O520">
        <v>-41.777980999999997</v>
      </c>
      <c r="P520">
        <v>-39.100796000000003</v>
      </c>
    </row>
    <row r="521" spans="2:16" x14ac:dyDescent="0.25">
      <c r="B521">
        <v>16755360000</v>
      </c>
      <c r="C521">
        <v>-17.034621999999999</v>
      </c>
      <c r="D521">
        <v>-31.640688000000001</v>
      </c>
      <c r="E521">
        <v>-40.635216</v>
      </c>
      <c r="F521">
        <v>-41.733317999999997</v>
      </c>
      <c r="L521">
        <v>16755360000</v>
      </c>
      <c r="M521">
        <v>-9.0252818999999995</v>
      </c>
      <c r="N521">
        <v>-37.865890999999998</v>
      </c>
      <c r="O521">
        <v>-41.423594999999999</v>
      </c>
      <c r="P521">
        <v>-39.061577</v>
      </c>
    </row>
    <row r="522" spans="2:16" x14ac:dyDescent="0.25">
      <c r="B522">
        <v>16880300000</v>
      </c>
      <c r="C522">
        <v>-17.237841</v>
      </c>
      <c r="D522">
        <v>-31.47728</v>
      </c>
      <c r="E522">
        <v>-40.546562000000002</v>
      </c>
      <c r="F522">
        <v>-41.590237000000002</v>
      </c>
      <c r="L522">
        <v>16880300000</v>
      </c>
      <c r="M522">
        <v>-8.8064012999999992</v>
      </c>
      <c r="N522">
        <v>-37.609096999999998</v>
      </c>
      <c r="O522">
        <v>-40.989891</v>
      </c>
      <c r="P522">
        <v>-38.52055</v>
      </c>
    </row>
    <row r="523" spans="2:16" x14ac:dyDescent="0.25">
      <c r="B523">
        <v>17005240000</v>
      </c>
      <c r="C523">
        <v>-17.527574999999999</v>
      </c>
      <c r="D523">
        <v>-31.51276</v>
      </c>
      <c r="E523">
        <v>-39.604438999999999</v>
      </c>
      <c r="F523">
        <v>-41.494582999999999</v>
      </c>
      <c r="L523">
        <v>17005240000</v>
      </c>
      <c r="M523">
        <v>-8.8506736999999998</v>
      </c>
      <c r="N523">
        <v>-37.411597999999998</v>
      </c>
      <c r="O523">
        <v>-40.673023000000001</v>
      </c>
      <c r="P523">
        <v>-37.060527999999998</v>
      </c>
    </row>
    <row r="524" spans="2:16" x14ac:dyDescent="0.25">
      <c r="B524">
        <v>17130180000</v>
      </c>
      <c r="C524">
        <v>-17.748097999999999</v>
      </c>
      <c r="D524">
        <v>-31.347981999999998</v>
      </c>
      <c r="E524">
        <v>-38.824607999999998</v>
      </c>
      <c r="F524">
        <v>-41.452159999999999</v>
      </c>
      <c r="L524">
        <v>17130180000</v>
      </c>
      <c r="M524">
        <v>-8.9084053000000001</v>
      </c>
      <c r="N524">
        <v>-37.248505000000002</v>
      </c>
      <c r="O524">
        <v>-40.697589999999998</v>
      </c>
      <c r="P524">
        <v>-36.442425</v>
      </c>
    </row>
    <row r="525" spans="2:16" x14ac:dyDescent="0.25">
      <c r="B525">
        <v>17255120000</v>
      </c>
      <c r="C525">
        <v>-17.860771</v>
      </c>
      <c r="D525">
        <v>-30.904942999999999</v>
      </c>
      <c r="E525">
        <v>-38.434142999999999</v>
      </c>
      <c r="F525">
        <v>-41.333117999999999</v>
      </c>
      <c r="L525">
        <v>17255120000</v>
      </c>
      <c r="M525">
        <v>-8.7232590000000005</v>
      </c>
      <c r="N525">
        <v>-36.962730000000001</v>
      </c>
      <c r="O525">
        <v>-40.759495000000001</v>
      </c>
      <c r="P525">
        <v>-36.900658</v>
      </c>
    </row>
    <row r="526" spans="2:16" x14ac:dyDescent="0.25">
      <c r="B526">
        <v>17380060000</v>
      </c>
      <c r="C526">
        <v>-17.844684999999998</v>
      </c>
      <c r="D526">
        <v>-29.903666999999999</v>
      </c>
      <c r="E526">
        <v>-38.664867000000001</v>
      </c>
      <c r="F526">
        <v>-41.340629999999997</v>
      </c>
      <c r="L526">
        <v>17380060000</v>
      </c>
      <c r="M526">
        <v>-8.5142641000000001</v>
      </c>
      <c r="N526">
        <v>-36.705722999999999</v>
      </c>
      <c r="O526">
        <v>-40.955063000000003</v>
      </c>
      <c r="P526">
        <v>-38.018538999999997</v>
      </c>
    </row>
    <row r="527" spans="2:16" x14ac:dyDescent="0.25">
      <c r="B527">
        <v>17505000000</v>
      </c>
      <c r="C527">
        <v>-17.523983000000001</v>
      </c>
      <c r="D527">
        <v>-28.764776000000001</v>
      </c>
      <c r="E527">
        <v>-39.793036999999998</v>
      </c>
      <c r="F527">
        <v>-41.347060999999997</v>
      </c>
      <c r="L527">
        <v>17505000000</v>
      </c>
      <c r="M527">
        <v>-8.1499281000000003</v>
      </c>
      <c r="N527">
        <v>-36.564816</v>
      </c>
      <c r="O527">
        <v>-41.034191</v>
      </c>
      <c r="P527">
        <v>-39.662509999999997</v>
      </c>
    </row>
    <row r="528" spans="2:16" x14ac:dyDescent="0.25">
      <c r="B528">
        <v>17629940000</v>
      </c>
      <c r="C528">
        <v>-16.814267999999998</v>
      </c>
      <c r="D528">
        <v>-27.879584999999999</v>
      </c>
      <c r="E528">
        <v>-41.146934999999999</v>
      </c>
      <c r="F528">
        <v>-41.274951999999999</v>
      </c>
      <c r="L528">
        <v>17629940000</v>
      </c>
      <c r="M528">
        <v>-7.7340669999999996</v>
      </c>
      <c r="N528">
        <v>-36.633369000000002</v>
      </c>
      <c r="O528">
        <v>-41.028553000000002</v>
      </c>
      <c r="P528">
        <v>-40.907657999999998</v>
      </c>
    </row>
    <row r="529" spans="2:16" x14ac:dyDescent="0.25">
      <c r="B529">
        <v>17754880000</v>
      </c>
      <c r="C529">
        <v>-15.673446999999999</v>
      </c>
      <c r="D529">
        <v>-27.978024000000001</v>
      </c>
      <c r="E529">
        <v>-41.977992999999998</v>
      </c>
      <c r="F529">
        <v>-40.986656000000004</v>
      </c>
      <c r="L529">
        <v>17754880000</v>
      </c>
      <c r="M529">
        <v>-7.3283901</v>
      </c>
      <c r="N529">
        <v>-36.924156000000004</v>
      </c>
      <c r="O529">
        <v>-40.908821000000003</v>
      </c>
      <c r="P529">
        <v>-41.893337000000002</v>
      </c>
    </row>
    <row r="530" spans="2:16" x14ac:dyDescent="0.25">
      <c r="B530">
        <v>17879820000</v>
      </c>
      <c r="C530">
        <v>-14.475593</v>
      </c>
      <c r="D530">
        <v>-28.142997999999999</v>
      </c>
      <c r="E530">
        <v>-43.411884000000001</v>
      </c>
      <c r="F530">
        <v>-40.539608000000001</v>
      </c>
      <c r="L530">
        <v>17879820000</v>
      </c>
      <c r="M530">
        <v>-6.7559357000000002</v>
      </c>
      <c r="N530">
        <v>-36.685248999999999</v>
      </c>
      <c r="O530">
        <v>-40.477161000000002</v>
      </c>
      <c r="P530">
        <v>-43.297848000000002</v>
      </c>
    </row>
    <row r="531" spans="2:16" x14ac:dyDescent="0.25">
      <c r="B531">
        <v>18004760000</v>
      </c>
      <c r="C531">
        <v>-13.229134</v>
      </c>
      <c r="D531">
        <v>-28.433228</v>
      </c>
      <c r="E531">
        <v>-45.672192000000003</v>
      </c>
      <c r="F531">
        <v>-40.011989999999997</v>
      </c>
      <c r="L531">
        <v>18004760000</v>
      </c>
      <c r="M531">
        <v>-6.2439093999999997</v>
      </c>
      <c r="N531">
        <v>-36.674706</v>
      </c>
      <c r="O531">
        <v>-39.996921999999998</v>
      </c>
      <c r="P531">
        <v>-45.658821000000003</v>
      </c>
    </row>
    <row r="532" spans="2:16" x14ac:dyDescent="0.25">
      <c r="B532">
        <v>18129700000</v>
      </c>
      <c r="C532">
        <v>-12.146065999999999</v>
      </c>
      <c r="D532">
        <v>-28.323025000000001</v>
      </c>
      <c r="E532">
        <v>-49.484997</v>
      </c>
      <c r="F532">
        <v>-39.570827000000001</v>
      </c>
      <c r="L532">
        <v>18129700000</v>
      </c>
      <c r="M532">
        <v>-5.7384399999999998</v>
      </c>
      <c r="N532">
        <v>-36.643538999999997</v>
      </c>
      <c r="O532">
        <v>-39.511059000000003</v>
      </c>
      <c r="P532">
        <v>-49.162067</v>
      </c>
    </row>
    <row r="533" spans="2:16" x14ac:dyDescent="0.25">
      <c r="B533">
        <v>18254640000</v>
      </c>
      <c r="C533">
        <v>-11.065958999999999</v>
      </c>
      <c r="D533">
        <v>-28.422416999999999</v>
      </c>
      <c r="E533">
        <v>-52.623863</v>
      </c>
      <c r="F533">
        <v>-39.309421999999998</v>
      </c>
      <c r="L533">
        <v>18254640000</v>
      </c>
      <c r="M533">
        <v>-5.4030547000000002</v>
      </c>
      <c r="N533">
        <v>-37.181899999999999</v>
      </c>
      <c r="O533">
        <v>-39.319049999999997</v>
      </c>
      <c r="P533">
        <v>-53.091327999999997</v>
      </c>
    </row>
    <row r="534" spans="2:16" x14ac:dyDescent="0.25">
      <c r="B534">
        <v>18379580000</v>
      </c>
      <c r="C534">
        <v>-10.169161000000001</v>
      </c>
      <c r="D534">
        <v>-28.443832</v>
      </c>
      <c r="E534">
        <v>-53.798507999999998</v>
      </c>
      <c r="F534">
        <v>-39.025897999999998</v>
      </c>
      <c r="L534">
        <v>18379580000</v>
      </c>
      <c r="M534">
        <v>-4.9853110000000003</v>
      </c>
      <c r="N534">
        <v>-37.205185</v>
      </c>
      <c r="O534">
        <v>-39.188353999999997</v>
      </c>
      <c r="P534">
        <v>-53.512051</v>
      </c>
    </row>
    <row r="535" spans="2:16" x14ac:dyDescent="0.25">
      <c r="B535">
        <v>18504520000</v>
      </c>
      <c r="C535">
        <v>-9.4153318000000006</v>
      </c>
      <c r="D535">
        <v>-28.511189999999999</v>
      </c>
      <c r="E535">
        <v>-52.755386000000001</v>
      </c>
      <c r="F535">
        <v>-38.820315999999998</v>
      </c>
      <c r="L535">
        <v>18504520000</v>
      </c>
      <c r="M535">
        <v>-4.5516228999999999</v>
      </c>
      <c r="N535">
        <v>-36.821067999999997</v>
      </c>
      <c r="O535">
        <v>-39.053986000000002</v>
      </c>
      <c r="P535">
        <v>-52.460571000000002</v>
      </c>
    </row>
    <row r="536" spans="2:16" x14ac:dyDescent="0.25">
      <c r="B536">
        <v>18629460000</v>
      </c>
      <c r="C536">
        <v>-8.7800159000000004</v>
      </c>
      <c r="D536">
        <v>-28.520685</v>
      </c>
      <c r="E536">
        <v>-50.492828000000003</v>
      </c>
      <c r="F536">
        <v>-38.701400999999997</v>
      </c>
      <c r="L536">
        <v>18629460000</v>
      </c>
      <c r="M536">
        <v>-4.1047691999999998</v>
      </c>
      <c r="N536">
        <v>-36.072735000000002</v>
      </c>
      <c r="O536">
        <v>-38.969036000000003</v>
      </c>
      <c r="P536">
        <v>-49.300277999999999</v>
      </c>
    </row>
    <row r="537" spans="2:16" x14ac:dyDescent="0.25">
      <c r="B537">
        <v>18754400000</v>
      </c>
      <c r="C537">
        <v>-8.2571325000000009</v>
      </c>
      <c r="D537">
        <v>-28.536097999999999</v>
      </c>
      <c r="E537">
        <v>-48.825049999999997</v>
      </c>
      <c r="F537">
        <v>-38.714236999999997</v>
      </c>
      <c r="L537">
        <v>18754400000</v>
      </c>
      <c r="M537">
        <v>-3.7315743000000001</v>
      </c>
      <c r="N537">
        <v>-35.211449000000002</v>
      </c>
      <c r="O537">
        <v>-38.843536</v>
      </c>
      <c r="P537">
        <v>-48.613007000000003</v>
      </c>
    </row>
    <row r="538" spans="2:16" x14ac:dyDescent="0.25">
      <c r="B538">
        <v>18879340000</v>
      </c>
      <c r="C538">
        <v>-7.7103270999999998</v>
      </c>
      <c r="D538">
        <v>-29.121931</v>
      </c>
      <c r="E538">
        <v>-50.794623999999999</v>
      </c>
      <c r="F538">
        <v>-38.784458000000001</v>
      </c>
      <c r="L538">
        <v>18879340000</v>
      </c>
      <c r="M538">
        <v>-3.6861961000000001</v>
      </c>
      <c r="N538">
        <v>-36.148384</v>
      </c>
      <c r="O538">
        <v>-38.824066000000002</v>
      </c>
      <c r="P538">
        <v>-50.745818999999997</v>
      </c>
    </row>
    <row r="539" spans="2:16" x14ac:dyDescent="0.25">
      <c r="B539">
        <v>19004280000</v>
      </c>
      <c r="C539">
        <v>-7.2392678000000004</v>
      </c>
      <c r="D539">
        <v>-29.723846000000002</v>
      </c>
      <c r="E539">
        <v>-52.435946999999999</v>
      </c>
      <c r="F539">
        <v>-38.742676000000003</v>
      </c>
      <c r="L539">
        <v>19004280000</v>
      </c>
      <c r="M539">
        <v>-3.6854054999999999</v>
      </c>
      <c r="N539">
        <v>-37.174103000000002</v>
      </c>
      <c r="O539">
        <v>-38.795394999999999</v>
      </c>
      <c r="P539">
        <v>-51.023079000000003</v>
      </c>
    </row>
    <row r="540" spans="2:16" x14ac:dyDescent="0.25">
      <c r="B540">
        <v>19129220000</v>
      </c>
      <c r="C540">
        <v>-6.8207917</v>
      </c>
      <c r="D540">
        <v>-30.129648</v>
      </c>
      <c r="E540">
        <v>-52.832912</v>
      </c>
      <c r="F540">
        <v>-38.652962000000002</v>
      </c>
      <c r="L540">
        <v>19129220000</v>
      </c>
      <c r="M540">
        <v>-3.6711592999999998</v>
      </c>
      <c r="N540">
        <v>-37.995475999999996</v>
      </c>
      <c r="O540">
        <v>-38.667233000000003</v>
      </c>
      <c r="P540">
        <v>-51.682715999999999</v>
      </c>
    </row>
    <row r="541" spans="2:16" x14ac:dyDescent="0.25">
      <c r="B541">
        <v>19254160000</v>
      </c>
      <c r="C541">
        <v>-6.5160489000000004</v>
      </c>
      <c r="D541">
        <v>-30.170397000000001</v>
      </c>
      <c r="E541">
        <v>-50.860244999999999</v>
      </c>
      <c r="F541">
        <v>-38.446083000000002</v>
      </c>
      <c r="L541">
        <v>19254160000</v>
      </c>
      <c r="M541">
        <v>-3.5879626</v>
      </c>
      <c r="N541">
        <v>-38.314098000000001</v>
      </c>
      <c r="O541">
        <v>-38.541065000000003</v>
      </c>
      <c r="P541">
        <v>-48.568024000000001</v>
      </c>
    </row>
    <row r="542" spans="2:16" x14ac:dyDescent="0.25">
      <c r="B542">
        <v>19379100000</v>
      </c>
      <c r="C542">
        <v>-6.2730826999999998</v>
      </c>
      <c r="D542">
        <v>-30.141973</v>
      </c>
      <c r="E542">
        <v>-49.236153000000002</v>
      </c>
      <c r="F542">
        <v>-38.481968000000002</v>
      </c>
      <c r="L542">
        <v>19379100000</v>
      </c>
      <c r="M542">
        <v>-3.5117180000000001</v>
      </c>
      <c r="N542">
        <v>-38.416817000000002</v>
      </c>
      <c r="O542">
        <v>-38.448154000000002</v>
      </c>
      <c r="P542">
        <v>-48.836941000000003</v>
      </c>
    </row>
    <row r="543" spans="2:16" x14ac:dyDescent="0.25">
      <c r="B543">
        <v>19504040000</v>
      </c>
      <c r="C543">
        <v>-6.0563412000000003</v>
      </c>
      <c r="D543">
        <v>-30.336373999999999</v>
      </c>
      <c r="E543">
        <v>-49.077075999999998</v>
      </c>
      <c r="F543">
        <v>-38.477249</v>
      </c>
      <c r="L543">
        <v>19504040000</v>
      </c>
      <c r="M543">
        <v>-3.5047044999999999</v>
      </c>
      <c r="N543">
        <v>-38.875129999999999</v>
      </c>
      <c r="O543">
        <v>-38.463985000000001</v>
      </c>
      <c r="P543">
        <v>-48.053756999999997</v>
      </c>
    </row>
    <row r="544" spans="2:16" x14ac:dyDescent="0.25">
      <c r="B544">
        <v>19628980000</v>
      </c>
      <c r="C544">
        <v>-5.9236050000000002</v>
      </c>
      <c r="D544">
        <v>-30.178253000000002</v>
      </c>
      <c r="E544">
        <v>-47.696316000000003</v>
      </c>
      <c r="F544">
        <v>-38.447856999999999</v>
      </c>
      <c r="L544">
        <v>19628980000</v>
      </c>
      <c r="M544">
        <v>-3.2988002000000001</v>
      </c>
      <c r="N544">
        <v>-37.570521999999997</v>
      </c>
      <c r="O544">
        <v>-38.368645000000001</v>
      </c>
      <c r="P544">
        <v>-48.132300999999998</v>
      </c>
    </row>
    <row r="545" spans="2:16" x14ac:dyDescent="0.25">
      <c r="B545">
        <v>19753920000</v>
      </c>
      <c r="C545">
        <v>-5.7886075999999997</v>
      </c>
      <c r="D545">
        <v>-30.154530000000001</v>
      </c>
      <c r="E545">
        <v>-46.947319</v>
      </c>
      <c r="F545">
        <v>-38.304279000000001</v>
      </c>
      <c r="L545">
        <v>19753920000</v>
      </c>
      <c r="M545">
        <v>-3.2204989999999998</v>
      </c>
      <c r="N545">
        <v>-37.305701999999997</v>
      </c>
      <c r="O545">
        <v>-38.241695</v>
      </c>
      <c r="P545">
        <v>-46.965770999999997</v>
      </c>
    </row>
    <row r="546" spans="2:16" x14ac:dyDescent="0.25">
      <c r="B546">
        <v>19878860000</v>
      </c>
      <c r="C546">
        <v>-5.6904897999999999</v>
      </c>
      <c r="D546">
        <v>-30.10454</v>
      </c>
      <c r="E546">
        <v>-46.164966999999997</v>
      </c>
      <c r="F546">
        <v>-38.202385</v>
      </c>
      <c r="L546">
        <v>19878860000</v>
      </c>
      <c r="M546">
        <v>-3.1931251999999999</v>
      </c>
      <c r="N546">
        <v>-37.225383999999998</v>
      </c>
      <c r="O546">
        <v>-38.100262000000001</v>
      </c>
      <c r="P546">
        <v>-46.320971999999998</v>
      </c>
    </row>
    <row r="547" spans="2:16" x14ac:dyDescent="0.25">
      <c r="B547">
        <v>20003800000</v>
      </c>
      <c r="C547">
        <v>-5.5887770999999997</v>
      </c>
      <c r="D547">
        <v>-30.224139999999998</v>
      </c>
      <c r="E547">
        <v>-46.025050999999998</v>
      </c>
      <c r="F547">
        <v>-38.030746000000001</v>
      </c>
      <c r="L547">
        <v>20003800000</v>
      </c>
      <c r="M547">
        <v>-3.2048899999999998</v>
      </c>
      <c r="N547">
        <v>-37.380851999999997</v>
      </c>
      <c r="O547">
        <v>-37.918007000000003</v>
      </c>
      <c r="P547">
        <v>-45.774482999999996</v>
      </c>
    </row>
    <row r="548" spans="2:16" x14ac:dyDescent="0.25">
      <c r="B548">
        <v>20128740000</v>
      </c>
      <c r="C548">
        <v>-5.5366426000000004</v>
      </c>
      <c r="D548">
        <v>-30.207889999999999</v>
      </c>
      <c r="E548">
        <v>-45.681381000000002</v>
      </c>
      <c r="F548">
        <v>-37.811816999999998</v>
      </c>
      <c r="L548">
        <v>20128740000</v>
      </c>
      <c r="M548">
        <v>-3.1191420999999999</v>
      </c>
      <c r="N548">
        <v>-36.362057</v>
      </c>
      <c r="O548">
        <v>-37.771968999999999</v>
      </c>
      <c r="P548">
        <v>-45.618546000000002</v>
      </c>
    </row>
    <row r="549" spans="2:16" x14ac:dyDescent="0.25">
      <c r="B549">
        <v>20253680000</v>
      </c>
      <c r="C549">
        <v>-5.4876642000000002</v>
      </c>
      <c r="D549">
        <v>-30.159637</v>
      </c>
      <c r="E549">
        <v>-45.364001999999999</v>
      </c>
      <c r="F549">
        <v>-37.615977999999998</v>
      </c>
      <c r="L549">
        <v>20253680000</v>
      </c>
      <c r="M549">
        <v>-3.0193905999999999</v>
      </c>
      <c r="N549">
        <v>-35.309761000000002</v>
      </c>
      <c r="O549">
        <v>-37.617012000000003</v>
      </c>
      <c r="P549">
        <v>-45.513817000000003</v>
      </c>
    </row>
    <row r="550" spans="2:16" x14ac:dyDescent="0.25">
      <c r="B550">
        <v>20378620000</v>
      </c>
      <c r="C550">
        <v>-5.4693341000000002</v>
      </c>
      <c r="D550">
        <v>-30.052316999999999</v>
      </c>
      <c r="E550">
        <v>-44.930477000000003</v>
      </c>
      <c r="F550">
        <v>-37.607081999999998</v>
      </c>
      <c r="L550">
        <v>20378620000</v>
      </c>
      <c r="M550">
        <v>-2.9402933</v>
      </c>
      <c r="N550">
        <v>-34.467151999999999</v>
      </c>
      <c r="O550">
        <v>-37.540191999999998</v>
      </c>
      <c r="P550">
        <v>-45.234603999999997</v>
      </c>
    </row>
    <row r="551" spans="2:16" x14ac:dyDescent="0.25">
      <c r="B551">
        <v>20503560000</v>
      </c>
      <c r="C551">
        <v>-5.4443077999999998</v>
      </c>
      <c r="D551">
        <v>-30.061319000000001</v>
      </c>
      <c r="E551">
        <v>-44.704200999999998</v>
      </c>
      <c r="F551">
        <v>-37.650700000000001</v>
      </c>
      <c r="L551">
        <v>20503560000</v>
      </c>
      <c r="M551">
        <v>-2.9061987</v>
      </c>
      <c r="N551">
        <v>-34.068283000000001</v>
      </c>
      <c r="O551">
        <v>-37.460982999999999</v>
      </c>
      <c r="P551">
        <v>-44.778827999999997</v>
      </c>
    </row>
    <row r="552" spans="2:16" x14ac:dyDescent="0.25">
      <c r="B552">
        <v>20628500000</v>
      </c>
      <c r="C552">
        <v>-5.4711318000000002</v>
      </c>
      <c r="D552">
        <v>-30.051390000000001</v>
      </c>
      <c r="E552">
        <v>-44.412391999999997</v>
      </c>
      <c r="F552">
        <v>-37.629069999999999</v>
      </c>
      <c r="L552">
        <v>20628500000</v>
      </c>
      <c r="M552">
        <v>-2.8565532999999999</v>
      </c>
      <c r="N552">
        <v>-33.089843999999999</v>
      </c>
      <c r="O552">
        <v>-37.413307000000003</v>
      </c>
      <c r="P552">
        <v>-44.406436999999997</v>
      </c>
    </row>
    <row r="553" spans="2:16" x14ac:dyDescent="0.25">
      <c r="B553">
        <v>20753440000</v>
      </c>
      <c r="C553">
        <v>-5.4704781000000002</v>
      </c>
      <c r="D553">
        <v>-30.008856000000002</v>
      </c>
      <c r="E553">
        <v>-44.052906</v>
      </c>
      <c r="F553">
        <v>-37.364513000000002</v>
      </c>
      <c r="L553">
        <v>20753440000</v>
      </c>
      <c r="M553">
        <v>-2.8312656999999999</v>
      </c>
      <c r="N553">
        <v>-32.342796</v>
      </c>
      <c r="O553">
        <v>-37.190567000000001</v>
      </c>
      <c r="P553">
        <v>-44.166237000000002</v>
      </c>
    </row>
    <row r="554" spans="2:16" x14ac:dyDescent="0.25">
      <c r="B554">
        <v>20878380000</v>
      </c>
      <c r="C554">
        <v>-5.4368113999999998</v>
      </c>
      <c r="D554">
        <v>-30.042695999999999</v>
      </c>
      <c r="E554">
        <v>-43.672783000000003</v>
      </c>
      <c r="F554">
        <v>-36.787933000000002</v>
      </c>
      <c r="L554">
        <v>20878380000</v>
      </c>
      <c r="M554">
        <v>-2.8068721000000001</v>
      </c>
      <c r="N554">
        <v>-31.905722000000001</v>
      </c>
      <c r="O554">
        <v>-36.687572000000003</v>
      </c>
      <c r="P554">
        <v>-43.891669999999998</v>
      </c>
    </row>
    <row r="555" spans="2:16" x14ac:dyDescent="0.25">
      <c r="B555">
        <v>21003320000</v>
      </c>
      <c r="C555">
        <v>-5.3325085999999997</v>
      </c>
      <c r="D555">
        <v>-30.236270999999999</v>
      </c>
      <c r="E555">
        <v>-43.319889000000003</v>
      </c>
      <c r="F555">
        <v>-35.706268000000001</v>
      </c>
      <c r="L555">
        <v>21003320000</v>
      </c>
      <c r="M555">
        <v>-2.8366163000000002</v>
      </c>
      <c r="N555">
        <v>-32.230288999999999</v>
      </c>
      <c r="O555">
        <v>-35.653315999999997</v>
      </c>
      <c r="P555">
        <v>-43.493468999999997</v>
      </c>
    </row>
    <row r="556" spans="2:16" x14ac:dyDescent="0.25">
      <c r="B556">
        <v>21128260000</v>
      </c>
      <c r="C556">
        <v>-5.2097043999999997</v>
      </c>
      <c r="D556">
        <v>-30.474889999999998</v>
      </c>
      <c r="E556">
        <v>-43.118572</v>
      </c>
      <c r="F556">
        <v>-35.611232999999999</v>
      </c>
      <c r="L556">
        <v>21128260000</v>
      </c>
      <c r="M556">
        <v>-2.8597454999999998</v>
      </c>
      <c r="N556">
        <v>-32.541519000000001</v>
      </c>
      <c r="O556">
        <v>-35.603110999999998</v>
      </c>
      <c r="P556">
        <v>-43.063198</v>
      </c>
    </row>
    <row r="557" spans="2:16" x14ac:dyDescent="0.25">
      <c r="B557">
        <v>21253200000</v>
      </c>
      <c r="C557">
        <v>-5.1332091999999996</v>
      </c>
      <c r="D557">
        <v>-30.600944999999999</v>
      </c>
      <c r="E557">
        <v>-42.861472999999997</v>
      </c>
      <c r="F557">
        <v>-37.988899000000004</v>
      </c>
      <c r="L557">
        <v>21253200000</v>
      </c>
      <c r="M557">
        <v>-2.8777151000000001</v>
      </c>
      <c r="N557">
        <v>-32.475676999999997</v>
      </c>
      <c r="O557">
        <v>-38.161915</v>
      </c>
      <c r="P557">
        <v>-42.773926000000003</v>
      </c>
    </row>
    <row r="558" spans="2:16" x14ac:dyDescent="0.25">
      <c r="B558">
        <v>21378140000</v>
      </c>
      <c r="C558">
        <v>-5.0615559000000001</v>
      </c>
      <c r="D558">
        <v>-30.590778</v>
      </c>
      <c r="E558">
        <v>-42.464348000000001</v>
      </c>
      <c r="F558">
        <v>-40.108780000000003</v>
      </c>
      <c r="L558">
        <v>21378140000</v>
      </c>
      <c r="M558">
        <v>-2.7854390000000002</v>
      </c>
      <c r="N558">
        <v>-32.285240000000002</v>
      </c>
      <c r="O558">
        <v>-40.368499999999997</v>
      </c>
      <c r="P558">
        <v>-42.411465</v>
      </c>
    </row>
    <row r="559" spans="2:16" x14ac:dyDescent="0.25">
      <c r="B559">
        <v>21503080000</v>
      </c>
      <c r="C559">
        <v>-4.9943093999999997</v>
      </c>
      <c r="D559">
        <v>-30.624098</v>
      </c>
      <c r="E559">
        <v>-41.618980000000001</v>
      </c>
      <c r="F559">
        <v>-41.398907000000001</v>
      </c>
      <c r="L559">
        <v>21503080000</v>
      </c>
      <c r="M559">
        <v>-2.6447120000000002</v>
      </c>
      <c r="N559">
        <v>-32.287593999999999</v>
      </c>
      <c r="O559">
        <v>-41.694617999999998</v>
      </c>
      <c r="P559">
        <v>-41.639111</v>
      </c>
    </row>
    <row r="560" spans="2:16" x14ac:dyDescent="0.25">
      <c r="B560">
        <v>21628020000</v>
      </c>
      <c r="C560">
        <v>-4.9138770000000003</v>
      </c>
      <c r="D560">
        <v>-30.757072000000001</v>
      </c>
      <c r="E560">
        <v>-40.556950000000001</v>
      </c>
      <c r="F560">
        <v>-40.512836</v>
      </c>
      <c r="L560">
        <v>21628020000</v>
      </c>
      <c r="M560">
        <v>-2.4891975</v>
      </c>
      <c r="N560">
        <v>-32.594337000000003</v>
      </c>
      <c r="O560">
        <v>-40.592388</v>
      </c>
      <c r="P560">
        <v>-40.537945000000001</v>
      </c>
    </row>
    <row r="561" spans="2:16" x14ac:dyDescent="0.25">
      <c r="B561">
        <v>21752960000</v>
      </c>
      <c r="C561">
        <v>-4.7823548000000002</v>
      </c>
      <c r="D561">
        <v>-30.904361999999999</v>
      </c>
      <c r="E561">
        <v>-42.936225999999998</v>
      </c>
      <c r="F561">
        <v>-40.473109999999998</v>
      </c>
      <c r="L561">
        <v>21752960000</v>
      </c>
      <c r="M561">
        <v>-2.4067373000000001</v>
      </c>
      <c r="N561">
        <v>-32.719757000000001</v>
      </c>
      <c r="O561">
        <v>-40.469223</v>
      </c>
      <c r="P561">
        <v>-42.883564</v>
      </c>
    </row>
    <row r="562" spans="2:16" x14ac:dyDescent="0.25">
      <c r="B562">
        <v>21877900000</v>
      </c>
      <c r="C562">
        <v>-4.6458073000000004</v>
      </c>
      <c r="D562">
        <v>-30.970139</v>
      </c>
      <c r="E562">
        <v>-47.116408999999997</v>
      </c>
      <c r="F562">
        <v>-40.452365999999998</v>
      </c>
      <c r="L562">
        <v>21877900000</v>
      </c>
      <c r="M562">
        <v>-2.3718423999999998</v>
      </c>
      <c r="N562">
        <v>-32.672161000000003</v>
      </c>
      <c r="O562">
        <v>-40.497737999999998</v>
      </c>
      <c r="P562">
        <v>-47.008220999999999</v>
      </c>
    </row>
    <row r="563" spans="2:16" x14ac:dyDescent="0.25">
      <c r="B563">
        <v>22002840000</v>
      </c>
      <c r="C563">
        <v>-4.5176973</v>
      </c>
      <c r="D563">
        <v>-30.938824</v>
      </c>
      <c r="E563">
        <v>-50.143379000000003</v>
      </c>
      <c r="F563">
        <v>-40.443218000000002</v>
      </c>
      <c r="L563">
        <v>22002840000</v>
      </c>
      <c r="M563">
        <v>-2.3335593000000001</v>
      </c>
      <c r="N563">
        <v>-32.430785999999998</v>
      </c>
      <c r="O563">
        <v>-40.687572000000003</v>
      </c>
      <c r="P563">
        <v>-49.976936000000002</v>
      </c>
    </row>
    <row r="564" spans="2:16" x14ac:dyDescent="0.25">
      <c r="B564">
        <v>22127780000</v>
      </c>
      <c r="C564">
        <v>-4.4062834000000004</v>
      </c>
      <c r="D564">
        <v>-31.029226000000001</v>
      </c>
      <c r="E564">
        <v>-48.915103999999999</v>
      </c>
      <c r="F564">
        <v>-40.502163000000003</v>
      </c>
      <c r="L564">
        <v>22127780000</v>
      </c>
      <c r="M564">
        <v>-2.3026000999999998</v>
      </c>
      <c r="N564">
        <v>-32.581898000000002</v>
      </c>
      <c r="O564">
        <v>-40.747753000000003</v>
      </c>
      <c r="P564">
        <v>-48.753242</v>
      </c>
    </row>
    <row r="565" spans="2:16" x14ac:dyDescent="0.25">
      <c r="B565">
        <v>22252720000</v>
      </c>
      <c r="C565">
        <v>-4.2648796999999998</v>
      </c>
      <c r="D565">
        <v>-31.135874000000001</v>
      </c>
      <c r="E565">
        <v>-46.599589999999999</v>
      </c>
      <c r="F565">
        <v>-40.591537000000002</v>
      </c>
      <c r="L565">
        <v>22252720000</v>
      </c>
      <c r="M565">
        <v>-2.2846204999999999</v>
      </c>
      <c r="N565">
        <v>-32.733513000000002</v>
      </c>
      <c r="O565">
        <v>-40.765937999999998</v>
      </c>
      <c r="P565">
        <v>-46.481406999999997</v>
      </c>
    </row>
    <row r="566" spans="2:16" x14ac:dyDescent="0.25">
      <c r="B566">
        <v>22377660000</v>
      </c>
      <c r="C566">
        <v>-4.1083236000000003</v>
      </c>
      <c r="D566">
        <v>-31.172301999999998</v>
      </c>
      <c r="E566">
        <v>-45.956977999999999</v>
      </c>
      <c r="F566">
        <v>-40.748466000000001</v>
      </c>
      <c r="L566">
        <v>22377660000</v>
      </c>
      <c r="M566">
        <v>-2.2963157000000001</v>
      </c>
      <c r="N566">
        <v>-32.755043000000001</v>
      </c>
      <c r="O566">
        <v>-40.808998000000003</v>
      </c>
      <c r="P566">
        <v>-45.874305999999997</v>
      </c>
    </row>
    <row r="567" spans="2:16" x14ac:dyDescent="0.25">
      <c r="B567">
        <v>22502600000</v>
      </c>
      <c r="C567">
        <v>-3.9997012999999999</v>
      </c>
      <c r="D567">
        <v>-31.058738999999999</v>
      </c>
      <c r="E567">
        <v>-46.470630999999997</v>
      </c>
      <c r="F567">
        <v>-40.847935</v>
      </c>
      <c r="L567">
        <v>22502600000</v>
      </c>
      <c r="M567">
        <v>-2.3153321999999998</v>
      </c>
      <c r="N567">
        <v>-32.495815</v>
      </c>
      <c r="O567">
        <v>-40.903820000000003</v>
      </c>
      <c r="P567">
        <v>-46.376942</v>
      </c>
    </row>
    <row r="568" spans="2:16" x14ac:dyDescent="0.25">
      <c r="B568">
        <v>22627540000</v>
      </c>
      <c r="C568">
        <v>-3.9574151</v>
      </c>
      <c r="D568">
        <v>-30.964317000000001</v>
      </c>
      <c r="E568">
        <v>-46.846347999999999</v>
      </c>
      <c r="F568">
        <v>-40.909145000000002</v>
      </c>
      <c r="L568">
        <v>22627540000</v>
      </c>
      <c r="M568">
        <v>-2.3522394000000002</v>
      </c>
      <c r="N568">
        <v>-32.349499000000002</v>
      </c>
      <c r="O568">
        <v>-40.955761000000003</v>
      </c>
      <c r="P568">
        <v>-46.707625999999998</v>
      </c>
    </row>
    <row r="569" spans="2:16" x14ac:dyDescent="0.25">
      <c r="B569">
        <v>22752480000</v>
      </c>
      <c r="C569">
        <v>-3.9449556000000001</v>
      </c>
      <c r="D569">
        <v>-30.956205000000001</v>
      </c>
      <c r="E569">
        <v>-47.125155999999997</v>
      </c>
      <c r="F569">
        <v>-40.936160999999998</v>
      </c>
      <c r="L569">
        <v>22752480000</v>
      </c>
      <c r="M569">
        <v>-2.4201486000000001</v>
      </c>
      <c r="N569">
        <v>-32.35136</v>
      </c>
      <c r="O569">
        <v>-40.919006000000003</v>
      </c>
      <c r="P569">
        <v>-46.962788000000003</v>
      </c>
    </row>
    <row r="570" spans="2:16" x14ac:dyDescent="0.25">
      <c r="B570">
        <v>22877420000</v>
      </c>
      <c r="C570">
        <v>-3.9608815000000002</v>
      </c>
      <c r="D570">
        <v>-30.943072999999998</v>
      </c>
      <c r="E570">
        <v>-47.408844000000002</v>
      </c>
      <c r="F570">
        <v>-40.988425999999997</v>
      </c>
      <c r="L570">
        <v>22877420000</v>
      </c>
      <c r="M570">
        <v>-2.5157973999999999</v>
      </c>
      <c r="N570">
        <v>-32.316929000000002</v>
      </c>
      <c r="O570">
        <v>-40.921531999999999</v>
      </c>
      <c r="P570">
        <v>-47.193634000000003</v>
      </c>
    </row>
    <row r="571" spans="2:16" x14ac:dyDescent="0.25">
      <c r="B571">
        <v>23002360000</v>
      </c>
      <c r="C571">
        <v>-4.0052352000000004</v>
      </c>
      <c r="D571">
        <v>-30.826637000000002</v>
      </c>
      <c r="E571">
        <v>-47.580551</v>
      </c>
      <c r="F571">
        <v>-41.135100999999999</v>
      </c>
      <c r="L571">
        <v>23002360000</v>
      </c>
      <c r="M571">
        <v>-2.6364654999999999</v>
      </c>
      <c r="N571">
        <v>-32.101334000000001</v>
      </c>
      <c r="O571">
        <v>-41.038485999999999</v>
      </c>
      <c r="P571">
        <v>-47.416161000000002</v>
      </c>
    </row>
    <row r="572" spans="2:16" x14ac:dyDescent="0.25">
      <c r="B572">
        <v>23127300000</v>
      </c>
      <c r="C572">
        <v>-4.0524186999999996</v>
      </c>
      <c r="D572">
        <v>-30.683738999999999</v>
      </c>
      <c r="E572">
        <v>-47.741565999999999</v>
      </c>
      <c r="F572">
        <v>-41.235290999999997</v>
      </c>
      <c r="L572">
        <v>23127300000</v>
      </c>
      <c r="M572">
        <v>-2.7433782</v>
      </c>
      <c r="N572">
        <v>-31.911757000000001</v>
      </c>
      <c r="O572">
        <v>-41.090457999999998</v>
      </c>
      <c r="P572">
        <v>-47.617328999999998</v>
      </c>
    </row>
    <row r="573" spans="2:16" x14ac:dyDescent="0.25">
      <c r="B573">
        <v>23252240000</v>
      </c>
      <c r="C573">
        <v>-4.1273989999999996</v>
      </c>
      <c r="D573">
        <v>-30.553988</v>
      </c>
      <c r="E573">
        <v>-47.917346999999999</v>
      </c>
      <c r="F573">
        <v>-41.192355999999997</v>
      </c>
      <c r="L573">
        <v>23252240000</v>
      </c>
      <c r="M573">
        <v>-2.8753014000000001</v>
      </c>
      <c r="N573">
        <v>-31.832785000000001</v>
      </c>
      <c r="O573">
        <v>-41.03828</v>
      </c>
      <c r="P573">
        <v>-47.847552999999998</v>
      </c>
    </row>
    <row r="574" spans="2:16" x14ac:dyDescent="0.25">
      <c r="B574">
        <v>23377180000</v>
      </c>
      <c r="C574">
        <v>-4.2192445000000003</v>
      </c>
      <c r="D574">
        <v>-30.507968999999999</v>
      </c>
      <c r="E574">
        <v>-48.195281999999999</v>
      </c>
      <c r="F574">
        <v>-41.052624000000002</v>
      </c>
      <c r="L574">
        <v>23377180000</v>
      </c>
      <c r="M574">
        <v>-3.0174568000000002</v>
      </c>
      <c r="N574">
        <v>-31.874894999999999</v>
      </c>
      <c r="O574">
        <v>-40.906745999999998</v>
      </c>
      <c r="P574">
        <v>-48.111682999999999</v>
      </c>
    </row>
    <row r="575" spans="2:16" x14ac:dyDescent="0.25">
      <c r="B575">
        <v>23502120000</v>
      </c>
      <c r="C575">
        <v>-4.3628678000000001</v>
      </c>
      <c r="D575">
        <v>-30.394949</v>
      </c>
      <c r="E575">
        <v>-48.376789000000002</v>
      </c>
      <c r="F575">
        <v>-41.020198999999998</v>
      </c>
      <c r="L575">
        <v>23502120000</v>
      </c>
      <c r="M575">
        <v>-3.1663668</v>
      </c>
      <c r="N575">
        <v>-31.738789000000001</v>
      </c>
      <c r="O575">
        <v>-40.975174000000003</v>
      </c>
      <c r="P575">
        <v>-48.382576</v>
      </c>
    </row>
    <row r="576" spans="2:16" x14ac:dyDescent="0.25">
      <c r="B576">
        <v>23627060000</v>
      </c>
      <c r="C576">
        <v>-4.5285487</v>
      </c>
      <c r="D576">
        <v>-30.231045000000002</v>
      </c>
      <c r="E576">
        <v>-48.474834000000001</v>
      </c>
      <c r="F576">
        <v>-41.250790000000002</v>
      </c>
      <c r="L576">
        <v>23627060000</v>
      </c>
      <c r="M576">
        <v>-3.31019</v>
      </c>
      <c r="N576">
        <v>-31.484034000000001</v>
      </c>
      <c r="O576">
        <v>-41.242007999999998</v>
      </c>
      <c r="P576">
        <v>-48.482697000000002</v>
      </c>
    </row>
    <row r="577" spans="2:16" x14ac:dyDescent="0.25">
      <c r="B577">
        <v>23752000000</v>
      </c>
      <c r="C577">
        <v>-4.7201494999999998</v>
      </c>
      <c r="D577">
        <v>-30.059269</v>
      </c>
      <c r="E577">
        <v>-48.462592999999998</v>
      </c>
      <c r="F577">
        <v>-41.478577000000001</v>
      </c>
      <c r="L577">
        <v>23752000000</v>
      </c>
      <c r="M577">
        <v>-3.4406812000000002</v>
      </c>
      <c r="N577">
        <v>-31.278476999999999</v>
      </c>
      <c r="O577">
        <v>-41.415443000000003</v>
      </c>
      <c r="P577">
        <v>-48.494498999999998</v>
      </c>
    </row>
    <row r="578" spans="2:16" x14ac:dyDescent="0.25">
      <c r="B578">
        <v>23876940000</v>
      </c>
      <c r="C578">
        <v>-4.9221678000000004</v>
      </c>
      <c r="D578">
        <v>-29.973419</v>
      </c>
      <c r="E578">
        <v>-48.472026999999997</v>
      </c>
      <c r="F578">
        <v>-41.514923000000003</v>
      </c>
      <c r="L578">
        <v>23876940000</v>
      </c>
      <c r="M578">
        <v>-3.5949094000000001</v>
      </c>
      <c r="N578">
        <v>-31.260100999999999</v>
      </c>
      <c r="O578">
        <v>-41.393379000000003</v>
      </c>
      <c r="P578">
        <v>-48.467342000000002</v>
      </c>
    </row>
    <row r="579" spans="2:16" x14ac:dyDescent="0.25">
      <c r="B579">
        <v>24001880000</v>
      </c>
      <c r="C579">
        <v>-5.1316151999999997</v>
      </c>
      <c r="D579">
        <v>-29.940567000000001</v>
      </c>
      <c r="E579">
        <v>-48.439177999999998</v>
      </c>
      <c r="F579">
        <v>-41.418990999999998</v>
      </c>
      <c r="L579">
        <v>24001880000</v>
      </c>
      <c r="M579">
        <v>-3.7059685999999998</v>
      </c>
      <c r="N579">
        <v>-31.308019999999999</v>
      </c>
      <c r="O579">
        <v>-41.316158000000001</v>
      </c>
      <c r="P579">
        <v>-48.462600999999999</v>
      </c>
    </row>
    <row r="580" spans="2:16" x14ac:dyDescent="0.25">
      <c r="B580">
        <v>24126820000</v>
      </c>
      <c r="C580">
        <v>-5.3529301</v>
      </c>
      <c r="D580">
        <v>-29.898517999999999</v>
      </c>
      <c r="E580">
        <v>-48.326092000000003</v>
      </c>
      <c r="F580">
        <v>-41.427078000000002</v>
      </c>
      <c r="L580">
        <v>24126820000</v>
      </c>
      <c r="M580">
        <v>-3.8029839999999999</v>
      </c>
      <c r="N580">
        <v>-31.276285000000001</v>
      </c>
      <c r="O580">
        <v>-41.506618000000003</v>
      </c>
      <c r="P580">
        <v>-48.382480999999999</v>
      </c>
    </row>
    <row r="581" spans="2:16" x14ac:dyDescent="0.25">
      <c r="B581">
        <v>24251760000</v>
      </c>
      <c r="C581">
        <v>-5.5703272999999998</v>
      </c>
      <c r="D581">
        <v>-29.795769</v>
      </c>
      <c r="E581">
        <v>-48.127414999999999</v>
      </c>
      <c r="F581">
        <v>-41.670490000000001</v>
      </c>
      <c r="L581">
        <v>24251760000</v>
      </c>
      <c r="M581">
        <v>-3.8551034999999998</v>
      </c>
      <c r="N581">
        <v>-31.161847999999999</v>
      </c>
      <c r="O581">
        <v>-41.852055</v>
      </c>
      <c r="P581">
        <v>-48.175251000000003</v>
      </c>
    </row>
    <row r="582" spans="2:16" x14ac:dyDescent="0.25">
      <c r="B582">
        <v>24376700000</v>
      </c>
      <c r="C582">
        <v>-5.7686582</v>
      </c>
      <c r="D582">
        <v>-29.685354</v>
      </c>
      <c r="E582">
        <v>-47.852561999999999</v>
      </c>
      <c r="F582">
        <v>-42.078105999999998</v>
      </c>
      <c r="L582">
        <v>24376700000</v>
      </c>
      <c r="M582">
        <v>-3.8775821000000001</v>
      </c>
      <c r="N582">
        <v>-31.043195999999998</v>
      </c>
      <c r="O582">
        <v>-42.255547</v>
      </c>
      <c r="P582">
        <v>-47.945301000000001</v>
      </c>
    </row>
    <row r="583" spans="2:16" x14ac:dyDescent="0.25">
      <c r="B583">
        <v>24501640000</v>
      </c>
      <c r="C583">
        <v>-5.9462729000000003</v>
      </c>
      <c r="D583">
        <v>-29.610289000000002</v>
      </c>
      <c r="E583">
        <v>-47.637501</v>
      </c>
      <c r="F583">
        <v>-42.418602</v>
      </c>
      <c r="L583">
        <v>24501640000</v>
      </c>
      <c r="M583">
        <v>-3.8710694000000001</v>
      </c>
      <c r="N583">
        <v>-30.976040000000001</v>
      </c>
      <c r="O583">
        <v>-42.606673999999998</v>
      </c>
      <c r="P583">
        <v>-47.721161000000002</v>
      </c>
    </row>
    <row r="584" spans="2:16" x14ac:dyDescent="0.25">
      <c r="B584">
        <v>24626580000</v>
      </c>
      <c r="C584">
        <v>-6.0948539000000004</v>
      </c>
      <c r="D584">
        <v>-29.571489</v>
      </c>
      <c r="E584">
        <v>-47.431465000000003</v>
      </c>
      <c r="F584">
        <v>-42.776752000000002</v>
      </c>
      <c r="L584">
        <v>24626580000</v>
      </c>
      <c r="M584">
        <v>-3.8448997</v>
      </c>
      <c r="N584">
        <v>-30.884609000000001</v>
      </c>
      <c r="O584">
        <v>-43.073872000000001</v>
      </c>
      <c r="P584">
        <v>-47.516776999999998</v>
      </c>
    </row>
    <row r="585" spans="2:16" x14ac:dyDescent="0.25">
      <c r="B585">
        <v>24751520000</v>
      </c>
      <c r="C585">
        <v>-6.2161797999999999</v>
      </c>
      <c r="D585">
        <v>-29.560751</v>
      </c>
      <c r="E585">
        <v>-47.228855000000003</v>
      </c>
      <c r="F585">
        <v>-43.125233000000001</v>
      </c>
      <c r="L585">
        <v>24751520000</v>
      </c>
      <c r="M585">
        <v>-3.8322587000000001</v>
      </c>
      <c r="N585">
        <v>-30.837437000000001</v>
      </c>
      <c r="O585">
        <v>-43.502422000000003</v>
      </c>
      <c r="P585">
        <v>-47.301837999999996</v>
      </c>
    </row>
    <row r="586" spans="2:16" x14ac:dyDescent="0.25">
      <c r="B586">
        <v>24876460000</v>
      </c>
      <c r="C586">
        <v>-6.2895827000000004</v>
      </c>
      <c r="D586">
        <v>-29.550063999999999</v>
      </c>
      <c r="E586">
        <v>-46.970447999999998</v>
      </c>
      <c r="F586">
        <v>-43.53389</v>
      </c>
      <c r="L586">
        <v>24876460000</v>
      </c>
      <c r="M586">
        <v>-3.8067435999999999</v>
      </c>
      <c r="N586">
        <v>-30.824583000000001</v>
      </c>
      <c r="O586">
        <v>-43.825291</v>
      </c>
      <c r="P586">
        <v>-47.007122000000003</v>
      </c>
    </row>
    <row r="587" spans="2:16" x14ac:dyDescent="0.25">
      <c r="B587">
        <v>25001400000</v>
      </c>
      <c r="C587">
        <v>-6.3215155999999997</v>
      </c>
      <c r="D587">
        <v>-29.578600000000002</v>
      </c>
      <c r="E587">
        <v>-46.615870999999999</v>
      </c>
      <c r="F587">
        <v>-43.881535</v>
      </c>
      <c r="L587">
        <v>25001400000</v>
      </c>
      <c r="M587">
        <v>-3.7824841</v>
      </c>
      <c r="N587">
        <v>-30.906027000000002</v>
      </c>
      <c r="O587">
        <v>-44.001305000000002</v>
      </c>
      <c r="P587">
        <v>-46.665382000000001</v>
      </c>
    </row>
    <row r="588" spans="2:16" x14ac:dyDescent="0.25">
      <c r="B588">
        <v>25126340000</v>
      </c>
      <c r="C588">
        <v>-6.3225192999999997</v>
      </c>
      <c r="D588">
        <v>-29.610163</v>
      </c>
      <c r="E588">
        <v>-46.262360000000001</v>
      </c>
      <c r="F588">
        <v>-44.131115000000001</v>
      </c>
      <c r="L588">
        <v>25126340000</v>
      </c>
      <c r="M588">
        <v>-3.7601094000000002</v>
      </c>
      <c r="N588">
        <v>-30.914525999999999</v>
      </c>
      <c r="O588">
        <v>-44.319035</v>
      </c>
      <c r="P588">
        <v>-46.278370000000002</v>
      </c>
    </row>
    <row r="589" spans="2:16" x14ac:dyDescent="0.25">
      <c r="B589">
        <v>25251280000</v>
      </c>
      <c r="C589">
        <v>-6.3093376000000001</v>
      </c>
      <c r="D589">
        <v>-29.632345000000001</v>
      </c>
      <c r="E589">
        <v>-45.889065000000002</v>
      </c>
      <c r="F589">
        <v>-44.453465000000001</v>
      </c>
      <c r="L589">
        <v>25251280000</v>
      </c>
      <c r="M589">
        <v>-3.7675103999999999</v>
      </c>
      <c r="N589">
        <v>-30.870429999999999</v>
      </c>
      <c r="O589">
        <v>-44.770901000000002</v>
      </c>
      <c r="P589">
        <v>-45.917023</v>
      </c>
    </row>
    <row r="590" spans="2:16" x14ac:dyDescent="0.25">
      <c r="B590">
        <v>25376220000</v>
      </c>
      <c r="C590">
        <v>-6.2638521000000003</v>
      </c>
      <c r="D590">
        <v>-29.62604</v>
      </c>
      <c r="E590">
        <v>-45.55912</v>
      </c>
      <c r="F590">
        <v>-44.798416000000003</v>
      </c>
      <c r="L590">
        <v>25376220000</v>
      </c>
      <c r="M590">
        <v>-3.7659061</v>
      </c>
      <c r="N590">
        <v>-30.796104</v>
      </c>
      <c r="O590">
        <v>-45.298530999999997</v>
      </c>
      <c r="P590">
        <v>-45.523983000000001</v>
      </c>
    </row>
    <row r="591" spans="2:16" x14ac:dyDescent="0.25">
      <c r="B591">
        <v>25501160000</v>
      </c>
      <c r="C591">
        <v>-6.2504244</v>
      </c>
      <c r="D591">
        <v>-29.603037</v>
      </c>
      <c r="E591">
        <v>-45.195995000000003</v>
      </c>
      <c r="F591">
        <v>-45.232253999999998</v>
      </c>
      <c r="L591">
        <v>25501160000</v>
      </c>
      <c r="M591">
        <v>-3.8211488999999998</v>
      </c>
      <c r="N591">
        <v>-30.773447000000001</v>
      </c>
      <c r="O591">
        <v>-45.623730000000002</v>
      </c>
      <c r="P591">
        <v>-45.058197</v>
      </c>
    </row>
    <row r="592" spans="2:16" x14ac:dyDescent="0.25">
      <c r="B592">
        <v>25626100000</v>
      </c>
      <c r="C592">
        <v>-6.2897673000000003</v>
      </c>
      <c r="D592">
        <v>-29.599739</v>
      </c>
      <c r="E592">
        <v>-44.789127000000001</v>
      </c>
      <c r="F592">
        <v>-45.634681999999998</v>
      </c>
      <c r="L592">
        <v>25626100000</v>
      </c>
      <c r="M592">
        <v>-3.9025044000000002</v>
      </c>
      <c r="N592">
        <v>-30.760956</v>
      </c>
      <c r="O592">
        <v>-45.950642000000002</v>
      </c>
      <c r="P592">
        <v>-44.607643000000003</v>
      </c>
    </row>
    <row r="593" spans="2:16" x14ac:dyDescent="0.25">
      <c r="B593">
        <v>25751040000</v>
      </c>
      <c r="C593">
        <v>-6.2773814000000003</v>
      </c>
      <c r="D593">
        <v>-29.604272999999999</v>
      </c>
      <c r="E593">
        <v>-44.388218000000002</v>
      </c>
      <c r="F593">
        <v>-46.066422000000003</v>
      </c>
      <c r="L593">
        <v>25751040000</v>
      </c>
      <c r="M593">
        <v>-4.0601788000000001</v>
      </c>
      <c r="N593">
        <v>-30.713093000000001</v>
      </c>
      <c r="O593">
        <v>-46.272677999999999</v>
      </c>
      <c r="P593">
        <v>-44.194091999999998</v>
      </c>
    </row>
    <row r="594" spans="2:16" x14ac:dyDescent="0.25">
      <c r="B594">
        <v>25875980000</v>
      </c>
      <c r="C594">
        <v>-6.3116379</v>
      </c>
      <c r="D594">
        <v>-29.585991</v>
      </c>
      <c r="E594">
        <v>-44.005054000000001</v>
      </c>
      <c r="F594">
        <v>-46.472206</v>
      </c>
      <c r="L594">
        <v>25875980000</v>
      </c>
      <c r="M594">
        <v>-4.2549166999999999</v>
      </c>
      <c r="N594">
        <v>-30.604081999999998</v>
      </c>
      <c r="O594">
        <v>-46.835647999999999</v>
      </c>
      <c r="P594">
        <v>-43.856544</v>
      </c>
    </row>
    <row r="595" spans="2:16" x14ac:dyDescent="0.25">
      <c r="B595">
        <v>26000920000</v>
      </c>
      <c r="C595">
        <v>-6.2878447</v>
      </c>
      <c r="D595">
        <v>-29.528217000000001</v>
      </c>
      <c r="E595">
        <v>-43.651851999999998</v>
      </c>
      <c r="F595">
        <v>-47.041851000000001</v>
      </c>
      <c r="L595">
        <v>26000920000</v>
      </c>
      <c r="M595">
        <v>-4.4587678999999998</v>
      </c>
      <c r="N595">
        <v>-30.492270000000001</v>
      </c>
      <c r="O595">
        <v>-47.406821999999998</v>
      </c>
      <c r="P595">
        <v>-43.466895999999998</v>
      </c>
    </row>
    <row r="596" spans="2:16" x14ac:dyDescent="0.25">
      <c r="B596">
        <v>26125860000</v>
      </c>
      <c r="C596">
        <v>-6.4524612000000001</v>
      </c>
      <c r="D596">
        <v>-29.434840999999999</v>
      </c>
      <c r="E596">
        <v>-43.311619</v>
      </c>
      <c r="F596">
        <v>-47.878922000000003</v>
      </c>
      <c r="L596">
        <v>26125860000</v>
      </c>
      <c r="M596">
        <v>-4.6671424000000004</v>
      </c>
      <c r="N596">
        <v>-30.382648</v>
      </c>
      <c r="O596">
        <v>-48.083694000000001</v>
      </c>
      <c r="P596">
        <v>-43.107017999999997</v>
      </c>
    </row>
    <row r="597" spans="2:16" x14ac:dyDescent="0.25">
      <c r="B597">
        <v>26250800000</v>
      </c>
      <c r="C597">
        <v>-6.6107630999999998</v>
      </c>
      <c r="D597">
        <v>-29.374084</v>
      </c>
      <c r="E597">
        <v>-42.928199999999997</v>
      </c>
      <c r="F597">
        <v>-48.678555000000003</v>
      </c>
      <c r="L597">
        <v>26250800000</v>
      </c>
      <c r="M597">
        <v>-4.9025635999999997</v>
      </c>
      <c r="N597">
        <v>-30.305063000000001</v>
      </c>
      <c r="O597">
        <v>-48.789867000000001</v>
      </c>
      <c r="P597">
        <v>-42.685752999999998</v>
      </c>
    </row>
    <row r="598" spans="2:16" x14ac:dyDescent="0.25">
      <c r="B598">
        <v>26375740000</v>
      </c>
      <c r="C598">
        <v>-6.8869328000000003</v>
      </c>
      <c r="D598">
        <v>-29.386047000000001</v>
      </c>
      <c r="E598">
        <v>-42.453097999999997</v>
      </c>
      <c r="F598">
        <v>-49.045670000000001</v>
      </c>
      <c r="L598">
        <v>26375740000</v>
      </c>
      <c r="M598">
        <v>-5.1951780000000003</v>
      </c>
      <c r="N598">
        <v>-30.289835</v>
      </c>
      <c r="O598">
        <v>-49.278224999999999</v>
      </c>
      <c r="P598">
        <v>-42.201756000000003</v>
      </c>
    </row>
    <row r="599" spans="2:16" x14ac:dyDescent="0.25">
      <c r="B599">
        <v>26500680000</v>
      </c>
      <c r="C599">
        <v>-7.1884364999999999</v>
      </c>
      <c r="D599">
        <v>-29.398548000000002</v>
      </c>
      <c r="E599">
        <v>-41.967196999999999</v>
      </c>
      <c r="F599">
        <v>-49.442863000000003</v>
      </c>
      <c r="L599">
        <v>26500680000</v>
      </c>
      <c r="M599">
        <v>-5.5222382999999997</v>
      </c>
      <c r="N599">
        <v>-30.246271</v>
      </c>
      <c r="O599">
        <v>-50.006732999999997</v>
      </c>
      <c r="P599">
        <v>-41.731602000000002</v>
      </c>
    </row>
    <row r="600" spans="2:16" x14ac:dyDescent="0.25">
      <c r="B600">
        <v>26625620000</v>
      </c>
      <c r="C600">
        <v>-7.5936326999999997</v>
      </c>
      <c r="D600">
        <v>-29.389658000000001</v>
      </c>
      <c r="E600">
        <v>-41.498671999999999</v>
      </c>
      <c r="F600">
        <v>-50.196224000000001</v>
      </c>
      <c r="L600">
        <v>26625620000</v>
      </c>
      <c r="M600">
        <v>-5.8004131000000001</v>
      </c>
      <c r="N600">
        <v>-30.213873</v>
      </c>
      <c r="O600">
        <v>-50.908133999999997</v>
      </c>
      <c r="P600">
        <v>-41.299911000000002</v>
      </c>
    </row>
    <row r="601" spans="2:16" x14ac:dyDescent="0.25">
      <c r="B601">
        <v>26750560000</v>
      </c>
      <c r="C601">
        <v>-8.1113318999999997</v>
      </c>
      <c r="D601">
        <v>-29.353003999999999</v>
      </c>
      <c r="E601">
        <v>-41.121487000000002</v>
      </c>
      <c r="F601">
        <v>-51.845993</v>
      </c>
      <c r="L601">
        <v>26750560000</v>
      </c>
      <c r="M601">
        <v>-6.0176958999999997</v>
      </c>
      <c r="N601">
        <v>-30.146336000000002</v>
      </c>
      <c r="O601">
        <v>-52.550078999999997</v>
      </c>
      <c r="P601">
        <v>-40.997269000000003</v>
      </c>
    </row>
    <row r="602" spans="2:16" x14ac:dyDescent="0.25">
      <c r="B602">
        <v>26875500000</v>
      </c>
      <c r="C602">
        <v>-8.7402791999999998</v>
      </c>
      <c r="D602">
        <v>-29.341636999999999</v>
      </c>
      <c r="E602">
        <v>-40.750908000000003</v>
      </c>
      <c r="F602">
        <v>-53.645271000000001</v>
      </c>
      <c r="L602">
        <v>26875500000</v>
      </c>
      <c r="M602">
        <v>-6.1468968000000004</v>
      </c>
      <c r="N602">
        <v>-30.124962</v>
      </c>
      <c r="O602">
        <v>-54.481178</v>
      </c>
      <c r="P602">
        <v>-40.681224999999998</v>
      </c>
    </row>
    <row r="603" spans="2:16" x14ac:dyDescent="0.25">
      <c r="B603">
        <v>27000440000</v>
      </c>
      <c r="C603">
        <v>-9.4743251999999991</v>
      </c>
      <c r="D603">
        <v>-29.407817999999999</v>
      </c>
      <c r="E603">
        <v>-40.359397999999999</v>
      </c>
      <c r="F603">
        <v>-55.575744999999998</v>
      </c>
      <c r="L603">
        <v>27000440000</v>
      </c>
      <c r="M603">
        <v>-6.1666302999999996</v>
      </c>
      <c r="N603">
        <v>-30.171986</v>
      </c>
      <c r="O603">
        <v>-56.484074</v>
      </c>
      <c r="P603">
        <v>-40.365924999999997</v>
      </c>
    </row>
    <row r="604" spans="2:16" x14ac:dyDescent="0.25">
      <c r="B604">
        <v>27125380000</v>
      </c>
      <c r="C604">
        <v>-10.279921999999999</v>
      </c>
      <c r="D604">
        <v>-29.487984000000001</v>
      </c>
      <c r="E604">
        <v>-39.974091000000001</v>
      </c>
      <c r="F604">
        <v>-57.888137999999998</v>
      </c>
      <c r="L604">
        <v>27125380000</v>
      </c>
      <c r="M604">
        <v>-6.0555563000000001</v>
      </c>
      <c r="N604">
        <v>-30.244793000000001</v>
      </c>
      <c r="O604">
        <v>-58.742362999999997</v>
      </c>
      <c r="P604">
        <v>-40.054820999999997</v>
      </c>
    </row>
    <row r="605" spans="2:16" x14ac:dyDescent="0.25">
      <c r="B605">
        <v>27250320000</v>
      </c>
      <c r="C605">
        <v>-11.223471</v>
      </c>
      <c r="D605">
        <v>-29.584484</v>
      </c>
      <c r="E605">
        <v>-39.626368999999997</v>
      </c>
      <c r="F605">
        <v>-61.034557</v>
      </c>
      <c r="L605">
        <v>27250320000</v>
      </c>
      <c r="M605">
        <v>-5.8092990000000002</v>
      </c>
      <c r="N605">
        <v>-30.366406999999999</v>
      </c>
      <c r="O605">
        <v>-62.572879999999998</v>
      </c>
      <c r="P605">
        <v>-39.709854</v>
      </c>
    </row>
    <row r="606" spans="2:16" x14ac:dyDescent="0.25">
      <c r="B606">
        <v>27375260000</v>
      </c>
      <c r="C606">
        <v>-12.138337</v>
      </c>
      <c r="D606">
        <v>-29.682575</v>
      </c>
      <c r="E606">
        <v>-39.340026999999999</v>
      </c>
      <c r="F606">
        <v>-64.073813999999999</v>
      </c>
      <c r="L606">
        <v>27375260000</v>
      </c>
      <c r="M606">
        <v>-5.5211296000000001</v>
      </c>
      <c r="N606">
        <v>-30.468268999999999</v>
      </c>
      <c r="O606">
        <v>-65.331314000000006</v>
      </c>
      <c r="P606">
        <v>-39.413905999999997</v>
      </c>
    </row>
    <row r="607" spans="2:16" x14ac:dyDescent="0.25">
      <c r="B607">
        <v>27500200000</v>
      </c>
      <c r="C607">
        <v>-12.863219000000001</v>
      </c>
      <c r="D607">
        <v>-29.804798000000002</v>
      </c>
      <c r="E607">
        <v>-39.057181999999997</v>
      </c>
      <c r="F607">
        <v>-64.442047000000002</v>
      </c>
      <c r="L607">
        <v>27500200000</v>
      </c>
      <c r="M607">
        <v>-5.2004184999999996</v>
      </c>
      <c r="N607">
        <v>-30.566697999999999</v>
      </c>
      <c r="O607">
        <v>-65.273041000000006</v>
      </c>
      <c r="P607">
        <v>-39.085144</v>
      </c>
    </row>
    <row r="608" spans="2:16" x14ac:dyDescent="0.25">
      <c r="B608">
        <v>27625140000</v>
      </c>
      <c r="C608">
        <v>-13.144793</v>
      </c>
      <c r="D608">
        <v>-29.969515000000001</v>
      </c>
      <c r="E608">
        <v>-38.733387</v>
      </c>
      <c r="F608">
        <v>-62.176743000000002</v>
      </c>
      <c r="L608">
        <v>27625140000</v>
      </c>
      <c r="M608">
        <v>-4.8819876000000004</v>
      </c>
      <c r="N608">
        <v>-30.697769000000001</v>
      </c>
      <c r="O608">
        <v>-61.469593000000003</v>
      </c>
      <c r="P608">
        <v>-38.777023</v>
      </c>
    </row>
    <row r="609" spans="2:16" x14ac:dyDescent="0.25">
      <c r="B609">
        <v>27750080000</v>
      </c>
      <c r="C609">
        <v>-12.984522999999999</v>
      </c>
      <c r="D609">
        <v>-30.184453999999999</v>
      </c>
      <c r="E609">
        <v>-38.422085000000003</v>
      </c>
      <c r="F609">
        <v>-58.579048</v>
      </c>
      <c r="L609">
        <v>27750080000</v>
      </c>
      <c r="M609">
        <v>-4.5321607999999998</v>
      </c>
      <c r="N609">
        <v>-30.883082999999999</v>
      </c>
      <c r="O609">
        <v>-57.925956999999997</v>
      </c>
      <c r="P609">
        <v>-38.441696</v>
      </c>
    </row>
    <row r="610" spans="2:16" x14ac:dyDescent="0.25">
      <c r="B610">
        <v>27875020000</v>
      </c>
      <c r="C610">
        <v>-12.430013000000001</v>
      </c>
      <c r="D610">
        <v>-30.427112999999999</v>
      </c>
      <c r="E610">
        <v>-38.079268999999996</v>
      </c>
      <c r="F610">
        <v>-55.757796999999997</v>
      </c>
      <c r="L610">
        <v>27875020000</v>
      </c>
      <c r="M610">
        <v>-4.2103405</v>
      </c>
      <c r="N610">
        <v>-31.114618</v>
      </c>
      <c r="O610">
        <v>-55.290160999999998</v>
      </c>
      <c r="P610">
        <v>-38.093299999999999</v>
      </c>
    </row>
    <row r="611" spans="2:16" x14ac:dyDescent="0.25">
      <c r="B611">
        <v>27999960000</v>
      </c>
      <c r="C611">
        <v>-11.593271</v>
      </c>
      <c r="D611">
        <v>-30.733302999999999</v>
      </c>
      <c r="E611">
        <v>-37.783591999999999</v>
      </c>
      <c r="F611">
        <v>-53.47945</v>
      </c>
      <c r="L611">
        <v>27999960000</v>
      </c>
      <c r="M611">
        <v>-3.9358295999999999</v>
      </c>
      <c r="N611">
        <v>-31.362963000000001</v>
      </c>
      <c r="O611">
        <v>-53.635071000000003</v>
      </c>
      <c r="P611">
        <v>-37.792900000000003</v>
      </c>
    </row>
    <row r="612" spans="2:16" x14ac:dyDescent="0.25">
      <c r="B612">
        <v>28124900000</v>
      </c>
      <c r="C612">
        <v>-10.635864</v>
      </c>
      <c r="D612">
        <v>-31.023508</v>
      </c>
      <c r="E612">
        <v>-37.466351000000003</v>
      </c>
      <c r="F612">
        <v>-51.723765999999998</v>
      </c>
      <c r="L612">
        <v>28124900000</v>
      </c>
      <c r="M612">
        <v>-3.7071063999999998</v>
      </c>
      <c r="N612">
        <v>-31.605556</v>
      </c>
      <c r="O612">
        <v>-51.685211000000002</v>
      </c>
      <c r="P612">
        <v>-37.460025999999999</v>
      </c>
    </row>
    <row r="613" spans="2:16" x14ac:dyDescent="0.25">
      <c r="B613">
        <v>28249840000</v>
      </c>
      <c r="C613">
        <v>-9.6881170000000001</v>
      </c>
      <c r="D613">
        <v>-31.343755999999999</v>
      </c>
      <c r="E613">
        <v>-37.197539999999996</v>
      </c>
      <c r="F613">
        <v>-50.429316999999998</v>
      </c>
      <c r="L613">
        <v>28249840000</v>
      </c>
      <c r="M613">
        <v>-3.5031194999999999</v>
      </c>
      <c r="N613">
        <v>-31.850152999999999</v>
      </c>
      <c r="O613">
        <v>-50.296284</v>
      </c>
      <c r="P613">
        <v>-37.157252999999997</v>
      </c>
    </row>
    <row r="614" spans="2:16" x14ac:dyDescent="0.25">
      <c r="B614">
        <v>28374780000</v>
      </c>
      <c r="C614">
        <v>-8.8591508999999995</v>
      </c>
      <c r="D614">
        <v>-31.655943000000001</v>
      </c>
      <c r="E614">
        <v>-36.885483000000001</v>
      </c>
      <c r="F614">
        <v>-49.361668000000002</v>
      </c>
      <c r="L614">
        <v>28374780000</v>
      </c>
      <c r="M614">
        <v>-3.3375021999999999</v>
      </c>
      <c r="N614">
        <v>-32.087063000000001</v>
      </c>
      <c r="O614">
        <v>-49.018290999999998</v>
      </c>
      <c r="P614">
        <v>-36.842326999999997</v>
      </c>
    </row>
    <row r="615" spans="2:16" x14ac:dyDescent="0.25">
      <c r="B615">
        <v>28499720000</v>
      </c>
      <c r="C615">
        <v>-8.1235780999999996</v>
      </c>
      <c r="D615">
        <v>-31.974730000000001</v>
      </c>
      <c r="E615">
        <v>-36.572639000000002</v>
      </c>
      <c r="F615">
        <v>-48.346977000000003</v>
      </c>
      <c r="L615">
        <v>28499720000</v>
      </c>
      <c r="M615">
        <v>-3.2005102999999999</v>
      </c>
      <c r="N615">
        <v>-32.331028000000003</v>
      </c>
      <c r="O615">
        <v>-47.992313000000003</v>
      </c>
      <c r="P615">
        <v>-36.532947999999998</v>
      </c>
    </row>
    <row r="616" spans="2:16" x14ac:dyDescent="0.25">
      <c r="B616">
        <v>28624660000</v>
      </c>
      <c r="C616">
        <v>-7.4935055000000004</v>
      </c>
      <c r="D616">
        <v>-32.266562999999998</v>
      </c>
      <c r="E616">
        <v>-36.257477000000002</v>
      </c>
      <c r="F616">
        <v>-47.148601999999997</v>
      </c>
      <c r="L616">
        <v>28624660000</v>
      </c>
      <c r="M616">
        <v>-3.1015796999999998</v>
      </c>
      <c r="N616">
        <v>-32.572830000000003</v>
      </c>
      <c r="O616">
        <v>-46.936695</v>
      </c>
      <c r="P616">
        <v>-36.232925000000002</v>
      </c>
    </row>
    <row r="617" spans="2:16" x14ac:dyDescent="0.25">
      <c r="B617">
        <v>28749600000</v>
      </c>
      <c r="C617">
        <v>-6.9712462000000004</v>
      </c>
      <c r="D617">
        <v>-32.552340999999998</v>
      </c>
      <c r="E617">
        <v>-35.968704000000002</v>
      </c>
      <c r="F617">
        <v>-46.068657000000002</v>
      </c>
      <c r="L617">
        <v>28749600000</v>
      </c>
      <c r="M617">
        <v>-3.0310347000000002</v>
      </c>
      <c r="N617">
        <v>-32.786155999999998</v>
      </c>
      <c r="O617">
        <v>-45.867393</v>
      </c>
      <c r="P617">
        <v>-35.930610999999999</v>
      </c>
    </row>
    <row r="618" spans="2:16" x14ac:dyDescent="0.25">
      <c r="B618">
        <v>28874540000</v>
      </c>
      <c r="C618">
        <v>-6.5820183999999999</v>
      </c>
      <c r="D618">
        <v>-32.779876999999999</v>
      </c>
      <c r="E618">
        <v>-35.677559000000002</v>
      </c>
      <c r="F618">
        <v>-44.854702000000003</v>
      </c>
      <c r="L618">
        <v>28874540000</v>
      </c>
      <c r="M618">
        <v>-3.0180110999999998</v>
      </c>
      <c r="N618">
        <v>-32.957104000000001</v>
      </c>
      <c r="O618">
        <v>-44.759520999999999</v>
      </c>
      <c r="P618">
        <v>-35.665774999999996</v>
      </c>
    </row>
    <row r="619" spans="2:16" x14ac:dyDescent="0.25">
      <c r="B619">
        <v>28999480000</v>
      </c>
      <c r="C619">
        <v>-6.2879448</v>
      </c>
      <c r="D619">
        <v>-33.014758999999998</v>
      </c>
      <c r="E619">
        <v>-35.356102</v>
      </c>
      <c r="F619">
        <v>-43.854484999999997</v>
      </c>
      <c r="L619">
        <v>28999480000</v>
      </c>
      <c r="M619">
        <v>-3.0376549000000002</v>
      </c>
      <c r="N619">
        <v>-33.130650000000003</v>
      </c>
      <c r="O619">
        <v>-43.797119000000002</v>
      </c>
      <c r="P619">
        <v>-35.375275000000002</v>
      </c>
    </row>
    <row r="620" spans="2:16" x14ac:dyDescent="0.25">
      <c r="B620">
        <v>29124420000</v>
      </c>
      <c r="C620">
        <v>-6.0459604000000002</v>
      </c>
      <c r="D620">
        <v>-33.218933</v>
      </c>
      <c r="E620">
        <v>-35.033878000000001</v>
      </c>
      <c r="F620">
        <v>-42.982520999999998</v>
      </c>
      <c r="L620">
        <v>29124420000</v>
      </c>
      <c r="M620">
        <v>-3.0879981999999999</v>
      </c>
      <c r="N620">
        <v>-33.322040999999999</v>
      </c>
      <c r="O620">
        <v>-42.862915000000001</v>
      </c>
      <c r="P620">
        <v>-35.062716999999999</v>
      </c>
    </row>
    <row r="621" spans="2:16" x14ac:dyDescent="0.25">
      <c r="B621">
        <v>29249360000</v>
      </c>
      <c r="C621">
        <v>-5.8718328</v>
      </c>
      <c r="D621">
        <v>-33.421607999999999</v>
      </c>
      <c r="E621">
        <v>-34.687359000000001</v>
      </c>
      <c r="F621">
        <v>-42.215691</v>
      </c>
      <c r="L621">
        <v>29249360000</v>
      </c>
      <c r="M621">
        <v>-3.1510834999999999</v>
      </c>
      <c r="N621">
        <v>-33.498772000000002</v>
      </c>
      <c r="O621">
        <v>-41.991267999999998</v>
      </c>
      <c r="P621">
        <v>-34.761294999999997</v>
      </c>
    </row>
    <row r="622" spans="2:16" x14ac:dyDescent="0.25">
      <c r="B622">
        <v>29374300000</v>
      </c>
      <c r="C622">
        <v>-5.7436313999999999</v>
      </c>
      <c r="D622">
        <v>-33.599105999999999</v>
      </c>
      <c r="E622">
        <v>-34.379097000000002</v>
      </c>
      <c r="F622">
        <v>-41.434413999999997</v>
      </c>
      <c r="L622">
        <v>29374300000</v>
      </c>
      <c r="M622">
        <v>-3.2297761</v>
      </c>
      <c r="N622">
        <v>-33.663460000000001</v>
      </c>
      <c r="O622">
        <v>-41.128844999999998</v>
      </c>
      <c r="P622">
        <v>-34.465510999999999</v>
      </c>
    </row>
    <row r="623" spans="2:16" x14ac:dyDescent="0.25">
      <c r="B623">
        <v>29499240000</v>
      </c>
      <c r="C623">
        <v>-5.6759995999999999</v>
      </c>
      <c r="D623">
        <v>-33.755454999999998</v>
      </c>
      <c r="E623">
        <v>-34.035713000000001</v>
      </c>
      <c r="F623">
        <v>-40.624927999999997</v>
      </c>
      <c r="L623">
        <v>29499240000</v>
      </c>
      <c r="M623">
        <v>-3.3210508999999999</v>
      </c>
      <c r="N623">
        <v>-33.808154999999999</v>
      </c>
      <c r="O623">
        <v>-40.349403000000002</v>
      </c>
      <c r="P623">
        <v>-34.169688999999998</v>
      </c>
    </row>
    <row r="624" spans="2:16" x14ac:dyDescent="0.25">
      <c r="B624">
        <v>29624180000</v>
      </c>
      <c r="C624">
        <v>-5.6388135000000004</v>
      </c>
      <c r="D624">
        <v>-33.931300999999998</v>
      </c>
      <c r="E624">
        <v>-33.727516000000001</v>
      </c>
      <c r="F624">
        <v>-39.893684</v>
      </c>
      <c r="L624">
        <v>29624180000</v>
      </c>
      <c r="M624">
        <v>-3.4179350999999998</v>
      </c>
      <c r="N624">
        <v>-34.00573</v>
      </c>
      <c r="O624">
        <v>-39.630436000000003</v>
      </c>
      <c r="P624">
        <v>-33.875377999999998</v>
      </c>
    </row>
    <row r="625" spans="2:16" x14ac:dyDescent="0.25">
      <c r="B625">
        <v>29749120000</v>
      </c>
      <c r="C625">
        <v>-5.6502762000000004</v>
      </c>
      <c r="D625">
        <v>-34.123775000000002</v>
      </c>
      <c r="E625">
        <v>-33.393562000000003</v>
      </c>
      <c r="F625">
        <v>-39.209823999999998</v>
      </c>
      <c r="L625">
        <v>29749120000</v>
      </c>
      <c r="M625">
        <v>-3.5149151999999999</v>
      </c>
      <c r="N625">
        <v>-34.207340000000002</v>
      </c>
      <c r="O625">
        <v>-38.916438999999997</v>
      </c>
      <c r="P625">
        <v>-33.581352000000003</v>
      </c>
    </row>
    <row r="626" spans="2:16" x14ac:dyDescent="0.25">
      <c r="B626">
        <v>29874060000</v>
      </c>
      <c r="C626">
        <v>-5.7100743999999999</v>
      </c>
      <c r="D626">
        <v>-34.333556999999999</v>
      </c>
      <c r="E626">
        <v>-33.084167000000001</v>
      </c>
      <c r="F626">
        <v>-38.544395000000002</v>
      </c>
      <c r="L626">
        <v>29874060000</v>
      </c>
      <c r="M626">
        <v>-3.5990942000000001</v>
      </c>
      <c r="N626">
        <v>-34.423645</v>
      </c>
      <c r="O626">
        <v>-38.223815999999999</v>
      </c>
      <c r="P626">
        <v>-33.299767000000003</v>
      </c>
    </row>
    <row r="627" spans="2:16" x14ac:dyDescent="0.25">
      <c r="B627">
        <v>29999000000</v>
      </c>
      <c r="C627">
        <v>-5.7690042999999998</v>
      </c>
      <c r="D627">
        <v>-34.482272999999999</v>
      </c>
      <c r="E627">
        <v>-32.881720999999999</v>
      </c>
      <c r="F627">
        <v>-38.102767999999998</v>
      </c>
      <c r="L627">
        <v>29999000000</v>
      </c>
      <c r="M627">
        <v>-3.6498563000000002</v>
      </c>
      <c r="N627">
        <v>-34.553756999999997</v>
      </c>
      <c r="O627">
        <v>-37.764049999999997</v>
      </c>
      <c r="P627">
        <v>-33.112811999999998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5"/>
  <sheetViews>
    <sheetView workbookViewId="0">
      <selection activeCell="D5" sqref="D5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114</v>
      </c>
      <c r="H2" s="25"/>
      <c r="K2" s="39" t="s">
        <v>115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AVERAGE(D48:D193)</f>
        <v>-11.050529257534244</v>
      </c>
      <c r="E3" s="30"/>
      <c r="F3" s="29">
        <f>AVERAGE(F48:F193)</f>
        <v>-31.946072979452047</v>
      </c>
      <c r="G3" s="30"/>
      <c r="H3" s="29">
        <f>AVERAGE(H48:H193)</f>
        <v>-44.781918630136964</v>
      </c>
      <c r="I3" s="30"/>
      <c r="J3" s="29">
        <f>AVERAGE(J48:J193)</f>
        <v>-44.811180876712299</v>
      </c>
      <c r="K3" s="40"/>
      <c r="L3" s="29" t="s">
        <v>13</v>
      </c>
      <c r="M3" s="30"/>
      <c r="N3" s="29">
        <f>AVERAGE(N48:N193)</f>
        <v>-8.3232575013698558</v>
      </c>
      <c r="O3" s="30"/>
      <c r="P3" s="29">
        <f>AVERAGE(P48:P193)</f>
        <v>-36.614905931506826</v>
      </c>
      <c r="Q3" s="30"/>
      <c r="R3" s="29">
        <f>AVERAGE(R48:R193)</f>
        <v>-44.883511013698644</v>
      </c>
      <c r="S3" s="30"/>
      <c r="T3" s="29">
        <f>AVERAGE(T48:T193)</f>
        <v>-44.652296486301388</v>
      </c>
      <c r="U3" s="30"/>
      <c r="W3" s="50" t="s">
        <v>117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124</v>
      </c>
      <c r="H4" s="25"/>
      <c r="K4" s="51" t="s">
        <v>124</v>
      </c>
      <c r="R4" s="25"/>
      <c r="AB4" s="25"/>
      <c r="AF4" s="25"/>
    </row>
    <row r="5" spans="1:34" x14ac:dyDescent="0.25">
      <c r="A5" s="51" t="s">
        <v>211</v>
      </c>
      <c r="B5" s="6">
        <f>'CL &amp; Data'!B427/1000000000</f>
        <v>5.0110000000000001</v>
      </c>
      <c r="D5" s="6">
        <f>'CL &amp; Data'!C427</f>
        <v>-5.0693406999999997</v>
      </c>
      <c r="F5" s="6">
        <f>'CL &amp; Data'!D427</f>
        <v>-47.278480999999999</v>
      </c>
      <c r="H5" s="6">
        <f>'CL &amp; Data'!E427</f>
        <v>-42.339663999999999</v>
      </c>
      <c r="J5" s="6">
        <f>'CL &amp; Data'!F427</f>
        <v>-40.667160000000003</v>
      </c>
      <c r="K5" s="51" t="s">
        <v>211</v>
      </c>
      <c r="L5" s="6">
        <f>'CL &amp; Data'!L427/1000000000</f>
        <v>5.0110000000000001</v>
      </c>
      <c r="N5" s="6">
        <f>'CL &amp; Data'!M427</f>
        <v>-4.6161718</v>
      </c>
      <c r="P5" s="6">
        <f>'CL &amp; Data'!N427</f>
        <v>-49.853237</v>
      </c>
      <c r="R5" s="6">
        <f>'CL &amp; Data'!O427</f>
        <v>-42.078819000000003</v>
      </c>
      <c r="T5" s="6">
        <f>'CL &amp; Data'!P427</f>
        <v>-41.854762999999998</v>
      </c>
      <c r="W5" s="53" t="s">
        <v>213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212</v>
      </c>
      <c r="B6" s="6">
        <f>'CL &amp; Data'!B428/1000000000</f>
        <v>5.1359399999999997</v>
      </c>
      <c r="D6" s="6">
        <f>'CL &amp; Data'!C428</f>
        <v>-5.3860264000000004</v>
      </c>
      <c r="F6" s="6">
        <f>'CL &amp; Data'!D428</f>
        <v>-47.346020000000003</v>
      </c>
      <c r="H6" s="6">
        <f>'CL &amp; Data'!E428</f>
        <v>-42.035164000000002</v>
      </c>
      <c r="J6" s="6">
        <f>'CL &amp; Data'!F428</f>
        <v>-40.237895999999999</v>
      </c>
      <c r="K6" s="51" t="s">
        <v>212</v>
      </c>
      <c r="L6" s="6">
        <f>'CL &amp; Data'!L428/1000000000</f>
        <v>5.1359399999999997</v>
      </c>
      <c r="N6" s="6">
        <f>'CL &amp; Data'!M428</f>
        <v>-4.9006366999999997</v>
      </c>
      <c r="P6" s="6">
        <f>'CL &amp; Data'!N428</f>
        <v>-50.263877999999998</v>
      </c>
      <c r="R6" s="6">
        <f>'CL &amp; Data'!O428</f>
        <v>-41.814602000000001</v>
      </c>
      <c r="T6" s="6">
        <f>'CL &amp; Data'!P428</f>
        <v>-41.588183999999998</v>
      </c>
      <c r="W6" s="53" t="s">
        <v>214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5.2608800000000002</v>
      </c>
      <c r="D7" s="6">
        <f>'CL &amp; Data'!C429</f>
        <v>-5.7346472999999998</v>
      </c>
      <c r="F7" s="6">
        <f>'CL &amp; Data'!D429</f>
        <v>-47.984923999999999</v>
      </c>
      <c r="H7" s="6">
        <f>'CL &amp; Data'!E429</f>
        <v>-42.016525000000001</v>
      </c>
      <c r="J7" s="6">
        <f>'CL &amp; Data'!F429</f>
        <v>-40.134216000000002</v>
      </c>
      <c r="L7" s="6">
        <f>'CL &amp; Data'!L429/1000000000</f>
        <v>5.2608800000000002</v>
      </c>
      <c r="N7" s="6">
        <f>'CL &amp; Data'!M429</f>
        <v>-5.2331881999999998</v>
      </c>
      <c r="P7" s="6">
        <f>'CL &amp; Data'!N429</f>
        <v>-50.701022999999999</v>
      </c>
      <c r="R7" s="6">
        <f>'CL &amp; Data'!O429</f>
        <v>-41.774997999999997</v>
      </c>
      <c r="T7" s="6">
        <f>'CL &amp; Data'!P429</f>
        <v>-41.612335000000002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5.3858199999999998</v>
      </c>
      <c r="D8" s="6">
        <f>'CL &amp; Data'!C430</f>
        <v>-6.1052289000000002</v>
      </c>
      <c r="F8" s="6">
        <f>'CL &amp; Data'!D430</f>
        <v>-48.373435999999998</v>
      </c>
      <c r="H8" s="6">
        <f>'CL &amp; Data'!E430</f>
        <v>-42.284370000000003</v>
      </c>
      <c r="J8" s="6">
        <f>'CL &amp; Data'!F430</f>
        <v>-40.612797</v>
      </c>
      <c r="L8" s="6">
        <f>'CL &amp; Data'!L430/1000000000</f>
        <v>5.3858199999999998</v>
      </c>
      <c r="N8" s="6">
        <f>'CL &amp; Data'!M430</f>
        <v>-5.5728058999999996</v>
      </c>
      <c r="P8" s="6">
        <f>'CL &amp; Data'!N430</f>
        <v>-50.595149999999997</v>
      </c>
      <c r="R8" s="6">
        <f>'CL &amp; Data'!O430</f>
        <v>-41.897751</v>
      </c>
      <c r="T8" s="6">
        <f>'CL &amp; Data'!P430</f>
        <v>-42.294071000000002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5.5107600000000003</v>
      </c>
      <c r="D9" s="6">
        <f>'CL &amp; Data'!C431</f>
        <v>-6.4481196000000001</v>
      </c>
      <c r="F9" s="6">
        <f>'CL &amp; Data'!D431</f>
        <v>-48.837573999999996</v>
      </c>
      <c r="H9" s="6">
        <f>'CL &amp; Data'!E431</f>
        <v>-42.687511000000001</v>
      </c>
      <c r="J9" s="6">
        <f>'CL &amp; Data'!F431</f>
        <v>-41.099525</v>
      </c>
      <c r="L9" s="6">
        <f>'CL &amp; Data'!L431/1000000000</f>
        <v>5.5107600000000003</v>
      </c>
      <c r="N9" s="6">
        <f>'CL &amp; Data'!M431</f>
        <v>-5.9002375999999996</v>
      </c>
      <c r="P9" s="6">
        <f>'CL &amp; Data'!N431</f>
        <v>-50.417419000000002</v>
      </c>
      <c r="R9" s="6">
        <f>'CL &amp; Data'!O431</f>
        <v>-42.198521</v>
      </c>
      <c r="T9" s="6">
        <f>'CL &amp; Data'!P431</f>
        <v>-42.840465999999999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5.6356999999999999</v>
      </c>
      <c r="D10" s="6">
        <f>'CL &amp; Data'!C432</f>
        <v>-7.0967387999999998</v>
      </c>
      <c r="F10" s="6">
        <f>'CL &amp; Data'!D432</f>
        <v>-48.663071000000002</v>
      </c>
      <c r="H10" s="6">
        <f>'CL &amp; Data'!E432</f>
        <v>-42.687817000000003</v>
      </c>
      <c r="J10" s="6">
        <f>'CL &amp; Data'!F432</f>
        <v>-41.249885999999996</v>
      </c>
      <c r="L10" s="6">
        <f>'CL &amp; Data'!L432/1000000000</f>
        <v>5.6356999999999999</v>
      </c>
      <c r="N10" s="6">
        <f>'CL &amp; Data'!M432</f>
        <v>-6.5082940999999996</v>
      </c>
      <c r="P10" s="6">
        <f>'CL &amp; Data'!N432</f>
        <v>-49.926181999999997</v>
      </c>
      <c r="R10" s="6">
        <f>'CL &amp; Data'!O432</f>
        <v>-42.139668</v>
      </c>
      <c r="T10" s="6">
        <f>'CL &amp; Data'!P432</f>
        <v>-43.01849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5.7606400000000004</v>
      </c>
      <c r="D11" s="6">
        <f>'CL &amp; Data'!C433</f>
        <v>-7.5730919999999999</v>
      </c>
      <c r="F11" s="6">
        <f>'CL &amp; Data'!D433</f>
        <v>-48.721927999999998</v>
      </c>
      <c r="H11" s="6">
        <f>'CL &amp; Data'!E433</f>
        <v>-42.797412999999999</v>
      </c>
      <c r="J11" s="6">
        <f>'CL &amp; Data'!F433</f>
        <v>-41.439639999999997</v>
      </c>
      <c r="L11" s="6">
        <f>'CL &amp; Data'!L433/1000000000</f>
        <v>5.7606400000000004</v>
      </c>
      <c r="N11" s="6">
        <f>'CL &amp; Data'!M433</f>
        <v>-6.9538655</v>
      </c>
      <c r="P11" s="6">
        <f>'CL &amp; Data'!N433</f>
        <v>-50.122112000000001</v>
      </c>
      <c r="R11" s="6">
        <f>'CL &amp; Data'!O433</f>
        <v>-42.542175</v>
      </c>
      <c r="T11" s="6">
        <f>'CL &amp; Data'!P433</f>
        <v>-43.279361999999999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5.88558</v>
      </c>
      <c r="D12" s="6">
        <f>'CL &amp; Data'!C434</f>
        <v>-8.3544836</v>
      </c>
      <c r="F12" s="6">
        <f>'CL &amp; Data'!D434</f>
        <v>-48.492077000000002</v>
      </c>
      <c r="H12" s="6">
        <f>'CL &amp; Data'!E434</f>
        <v>-42.965873999999999</v>
      </c>
      <c r="J12" s="6">
        <f>'CL &amp; Data'!F434</f>
        <v>-41.420001999999997</v>
      </c>
      <c r="L12" s="6">
        <f>'CL &amp; Data'!L434/1000000000</f>
        <v>5.88558</v>
      </c>
      <c r="N12" s="6">
        <f>'CL &amp; Data'!M434</f>
        <v>-7.6603159999999999</v>
      </c>
      <c r="P12" s="6">
        <f>'CL &amp; Data'!N434</f>
        <v>-50.500293999999997</v>
      </c>
      <c r="R12" s="6">
        <f>'CL &amp; Data'!O434</f>
        <v>-42.799297000000003</v>
      </c>
      <c r="T12" s="6">
        <f>'CL &amp; Data'!P434</f>
        <v>-43.611739999999998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6.0105199999999996</v>
      </c>
      <c r="D13" s="6">
        <f>'CL &amp; Data'!C435</f>
        <v>-8.8423041999999992</v>
      </c>
      <c r="F13" s="6">
        <f>'CL &amp; Data'!D435</f>
        <v>-48.343257999999999</v>
      </c>
      <c r="H13" s="6">
        <f>'CL &amp; Data'!E435</f>
        <v>-43.290947000000003</v>
      </c>
      <c r="J13" s="6">
        <f>'CL &amp; Data'!F435</f>
        <v>-41.348891999999999</v>
      </c>
      <c r="L13" s="6">
        <f>'CL &amp; Data'!L435/1000000000</f>
        <v>6.0105199999999996</v>
      </c>
      <c r="N13" s="6">
        <f>'CL &amp; Data'!M435</f>
        <v>-8.0976782000000007</v>
      </c>
      <c r="P13" s="6">
        <f>'CL &amp; Data'!N435</f>
        <v>-51.048164</v>
      </c>
      <c r="R13" s="6">
        <f>'CL &amp; Data'!O435</f>
        <v>-43.333796999999997</v>
      </c>
      <c r="T13" s="6">
        <f>'CL &amp; Data'!P435</f>
        <v>-44.106976000000003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6.1354600000000001</v>
      </c>
      <c r="D14" s="6">
        <f>'CL &amp; Data'!C436</f>
        <v>-9.6672992999999998</v>
      </c>
      <c r="F14" s="6">
        <f>'CL &amp; Data'!D436</f>
        <v>-47.857632000000002</v>
      </c>
      <c r="H14" s="6">
        <f>'CL &amp; Data'!E436</f>
        <v>-43.563808000000002</v>
      </c>
      <c r="J14" s="6">
        <f>'CL &amp; Data'!F436</f>
        <v>-41.190910000000002</v>
      </c>
      <c r="L14" s="6">
        <f>'CL &amp; Data'!L436/1000000000</f>
        <v>6.1354600000000001</v>
      </c>
      <c r="N14" s="6">
        <f>'CL &amp; Data'!M436</f>
        <v>-8.8363627999999999</v>
      </c>
      <c r="P14" s="6">
        <f>'CL &amp; Data'!N436</f>
        <v>-51.031815000000002</v>
      </c>
      <c r="R14" s="6">
        <f>'CL &amp; Data'!O436</f>
        <v>-43.435603999999998</v>
      </c>
      <c r="T14" s="6">
        <f>'CL &amp; Data'!P436</f>
        <v>-44.426743000000002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6.2603999999999997</v>
      </c>
      <c r="D15" s="6">
        <f>'CL &amp; Data'!C437</f>
        <v>-10.286160000000001</v>
      </c>
      <c r="F15" s="6">
        <f>'CL &amp; Data'!D437</f>
        <v>-47.382258999999998</v>
      </c>
      <c r="H15" s="6">
        <f>'CL &amp; Data'!E437</f>
        <v>-43.605682000000002</v>
      </c>
      <c r="J15" s="6">
        <f>'CL &amp; Data'!F437</f>
        <v>-41.124321000000002</v>
      </c>
      <c r="L15" s="6">
        <f>'CL &amp; Data'!L437/1000000000</f>
        <v>6.2603999999999997</v>
      </c>
      <c r="N15" s="6">
        <f>'CL &amp; Data'!M437</f>
        <v>-9.3615007000000006</v>
      </c>
      <c r="P15" s="6">
        <f>'CL &amp; Data'!N437</f>
        <v>-50.540427999999999</v>
      </c>
      <c r="R15" s="6">
        <f>'CL &amp; Data'!O437</f>
        <v>-43.606673999999998</v>
      </c>
      <c r="T15" s="6">
        <f>'CL &amp; Data'!P437</f>
        <v>-44.518321999999998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6.3853400000000002</v>
      </c>
      <c r="D16" s="6">
        <f>'CL &amp; Data'!C438</f>
        <v>-11.229405</v>
      </c>
      <c r="F16" s="6">
        <f>'CL &amp; Data'!D438</f>
        <v>-46.917175</v>
      </c>
      <c r="H16" s="6">
        <f>'CL &amp; Data'!E438</f>
        <v>-43.493949999999998</v>
      </c>
      <c r="J16" s="6">
        <f>'CL &amp; Data'!F438</f>
        <v>-41.18092</v>
      </c>
      <c r="L16" s="6">
        <f>'CL &amp; Data'!L438/1000000000</f>
        <v>6.3853400000000002</v>
      </c>
      <c r="N16" s="6">
        <f>'CL &amp; Data'!M438</f>
        <v>-10.092138</v>
      </c>
      <c r="P16" s="6">
        <f>'CL &amp; Data'!N438</f>
        <v>-49.709141000000002</v>
      </c>
      <c r="R16" s="6">
        <f>'CL &amp; Data'!O438</f>
        <v>-43.547423999999999</v>
      </c>
      <c r="T16" s="6">
        <f>'CL &amp; Data'!P438</f>
        <v>-44.585937999999999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6.5102799999999998</v>
      </c>
      <c r="D17" s="6">
        <f>'CL &amp; Data'!C439</f>
        <v>-12.059559999999999</v>
      </c>
      <c r="F17" s="6">
        <f>'CL &amp; Data'!D439</f>
        <v>-46.735610999999999</v>
      </c>
      <c r="H17" s="6">
        <f>'CL &amp; Data'!E439</f>
        <v>-43.665591999999997</v>
      </c>
      <c r="J17" s="6">
        <f>'CL &amp; Data'!F439</f>
        <v>-41.342376999999999</v>
      </c>
      <c r="L17" s="6">
        <f>'CL &amp; Data'!L439/1000000000</f>
        <v>6.5102799999999998</v>
      </c>
      <c r="N17" s="6">
        <f>'CL &amp; Data'!M439</f>
        <v>-10.625152</v>
      </c>
      <c r="P17" s="6">
        <f>'CL &amp; Data'!N439</f>
        <v>-48.595329</v>
      </c>
      <c r="R17" s="6">
        <f>'CL &amp; Data'!O439</f>
        <v>-43.862667000000002</v>
      </c>
      <c r="T17" s="6">
        <f>'CL &amp; Data'!P439</f>
        <v>-44.759475999999999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6.6352200000000003</v>
      </c>
      <c r="D18" s="6">
        <f>'CL &amp; Data'!C440</f>
        <v>-12.852634999999999</v>
      </c>
      <c r="F18" s="6">
        <f>'CL &amp; Data'!D440</f>
        <v>-46.543633</v>
      </c>
      <c r="H18" s="6">
        <f>'CL &amp; Data'!E440</f>
        <v>-43.861575999999999</v>
      </c>
      <c r="J18" s="6">
        <f>'CL &amp; Data'!F440</f>
        <v>-41.518082</v>
      </c>
      <c r="L18" s="6">
        <f>'CL &amp; Data'!L440/1000000000</f>
        <v>6.6352200000000003</v>
      </c>
      <c r="N18" s="6">
        <f>'CL &amp; Data'!M440</f>
        <v>-11.080647000000001</v>
      </c>
      <c r="P18" s="6">
        <f>'CL &amp; Data'!N440</f>
        <v>-47.649096999999998</v>
      </c>
      <c r="R18" s="6">
        <f>'CL &amp; Data'!O440</f>
        <v>-44.329478999999999</v>
      </c>
      <c r="T18" s="6">
        <f>'CL &amp; Data'!P440</f>
        <v>-45.043114000000003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6.7601599999999999</v>
      </c>
      <c r="D19" s="6">
        <f>'CL &amp; Data'!C441</f>
        <v>-13.512198</v>
      </c>
      <c r="F19" s="6">
        <f>'CL &amp; Data'!D441</f>
        <v>-46.051139999999997</v>
      </c>
      <c r="H19" s="6">
        <f>'CL &amp; Data'!E441</f>
        <v>-44.267315000000004</v>
      </c>
      <c r="J19" s="6">
        <f>'CL &amp; Data'!F441</f>
        <v>-41.830601000000001</v>
      </c>
      <c r="L19" s="6">
        <f>'CL &amp; Data'!L441/1000000000</f>
        <v>6.7601599999999999</v>
      </c>
      <c r="N19" s="6">
        <f>'CL &amp; Data'!M441</f>
        <v>-11.406286</v>
      </c>
      <c r="P19" s="6">
        <f>'CL &amp; Data'!N441</f>
        <v>-46.494788999999997</v>
      </c>
      <c r="R19" s="6">
        <f>'CL &amp; Data'!O441</f>
        <v>-44.806579999999997</v>
      </c>
      <c r="T19" s="6">
        <f>'CL &amp; Data'!P441</f>
        <v>-45.380299000000001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6.8851000000000004</v>
      </c>
      <c r="D20" s="6">
        <f>'CL &amp; Data'!C442</f>
        <v>-13.932067</v>
      </c>
      <c r="F20" s="6">
        <f>'CL &amp; Data'!D442</f>
        <v>-45.753601000000003</v>
      </c>
      <c r="H20" s="6">
        <f>'CL &amp; Data'!E442</f>
        <v>-44.456634999999999</v>
      </c>
      <c r="J20" s="6">
        <f>'CL &amp; Data'!F442</f>
        <v>-42.256785999999998</v>
      </c>
      <c r="L20" s="6">
        <f>'CL &amp; Data'!L442/1000000000</f>
        <v>6.8851000000000004</v>
      </c>
      <c r="N20" s="6">
        <f>'CL &amp; Data'!M442</f>
        <v>-11.581542000000001</v>
      </c>
      <c r="P20" s="6">
        <f>'CL &amp; Data'!N442</f>
        <v>-46.050387999999998</v>
      </c>
      <c r="R20" s="6">
        <f>'CL &amp; Data'!O442</f>
        <v>-45.302360999999998</v>
      </c>
      <c r="T20" s="6">
        <f>'CL &amp; Data'!P442</f>
        <v>-45.745196999999997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7.01004</v>
      </c>
      <c r="D21" s="6">
        <f>'CL &amp; Data'!C443</f>
        <v>-14.234539</v>
      </c>
      <c r="F21" s="6">
        <f>'CL &amp; Data'!D443</f>
        <v>-45.701220999999997</v>
      </c>
      <c r="H21" s="6">
        <f>'CL &amp; Data'!E443</f>
        <v>-44.624554000000003</v>
      </c>
      <c r="J21" s="6">
        <f>'CL &amp; Data'!F443</f>
        <v>-42.711029000000003</v>
      </c>
      <c r="L21" s="6">
        <f>'CL &amp; Data'!L443/1000000000</f>
        <v>7.01004</v>
      </c>
      <c r="N21" s="6">
        <f>'CL &amp; Data'!M443</f>
        <v>-11.801397</v>
      </c>
      <c r="P21" s="6">
        <f>'CL &amp; Data'!N443</f>
        <v>-45.288001999999999</v>
      </c>
      <c r="R21" s="6">
        <f>'CL &amp; Data'!O443</f>
        <v>-44.653866000000001</v>
      </c>
      <c r="T21" s="6">
        <f>'CL &amp; Data'!P443</f>
        <v>-45.915923999999997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7.1349799999999997</v>
      </c>
      <c r="D22" s="6">
        <f>'CL &amp; Data'!C444</f>
        <v>-14.26371</v>
      </c>
      <c r="F22" s="6">
        <f>'CL &amp; Data'!D444</f>
        <v>-45.782825000000003</v>
      </c>
      <c r="H22" s="6">
        <f>'CL &amp; Data'!E444</f>
        <v>-44.710223999999997</v>
      </c>
      <c r="J22" s="6">
        <f>'CL &amp; Data'!F444</f>
        <v>-42.545673000000001</v>
      </c>
      <c r="L22" s="6">
        <f>'CL &amp; Data'!L444/1000000000</f>
        <v>7.1349799999999997</v>
      </c>
      <c r="N22" s="6">
        <f>'CL &amp; Data'!M444</f>
        <v>-11.856539</v>
      </c>
      <c r="P22" s="6">
        <f>'CL &amp; Data'!N444</f>
        <v>-45.570042000000001</v>
      </c>
      <c r="R22" s="6">
        <f>'CL &amp; Data'!O444</f>
        <v>-43.864894999999997</v>
      </c>
      <c r="T22" s="6">
        <f>'CL &amp; Data'!P444</f>
        <v>-45.923743999999999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7.2599200000000002</v>
      </c>
      <c r="D23" s="6">
        <f>'CL &amp; Data'!C445</f>
        <v>-14.087178</v>
      </c>
      <c r="F23" s="6">
        <f>'CL &amp; Data'!D445</f>
        <v>-45.667465</v>
      </c>
      <c r="H23" s="6">
        <f>'CL &amp; Data'!E445</f>
        <v>-44.927779999999998</v>
      </c>
      <c r="J23" s="6">
        <f>'CL &amp; Data'!F445</f>
        <v>-41.939399999999999</v>
      </c>
      <c r="L23" s="6">
        <f>'CL &amp; Data'!L445/1000000000</f>
        <v>7.2599200000000002</v>
      </c>
      <c r="N23" s="6">
        <f>'CL &amp; Data'!M445</f>
        <v>-11.752879</v>
      </c>
      <c r="P23" s="6">
        <f>'CL &amp; Data'!N445</f>
        <v>-45.202216999999997</v>
      </c>
      <c r="R23" s="6">
        <f>'CL &amp; Data'!O445</f>
        <v>-42.355732000000003</v>
      </c>
      <c r="T23" s="6">
        <f>'CL &amp; Data'!P445</f>
        <v>-45.842399999999998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7.3848599999999998</v>
      </c>
      <c r="D24" s="6">
        <f>'CL &amp; Data'!C446</f>
        <v>-13.749541000000001</v>
      </c>
      <c r="F24" s="6">
        <f>'CL &amp; Data'!D446</f>
        <v>-45.336551999999998</v>
      </c>
      <c r="H24" s="6">
        <f>'CL &amp; Data'!E446</f>
        <v>-45.136898000000002</v>
      </c>
      <c r="J24" s="6">
        <f>'CL &amp; Data'!F446</f>
        <v>-41.270687000000002</v>
      </c>
      <c r="L24" s="6">
        <f>'CL &amp; Data'!L446/1000000000</f>
        <v>7.3848599999999998</v>
      </c>
      <c r="N24" s="6">
        <f>'CL &amp; Data'!M446</f>
        <v>-11.551776</v>
      </c>
      <c r="P24" s="6">
        <f>'CL &amp; Data'!N446</f>
        <v>-45.112881000000002</v>
      </c>
      <c r="R24" s="6">
        <f>'CL &amp; Data'!O446</f>
        <v>-41.604388999999998</v>
      </c>
      <c r="T24" s="6">
        <f>'CL &amp; Data'!P446</f>
        <v>-45.857388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7.5098000000000003</v>
      </c>
      <c r="D25" s="6">
        <f>'CL &amp; Data'!C447</f>
        <v>-13.362028</v>
      </c>
      <c r="F25" s="6">
        <f>'CL &amp; Data'!D447</f>
        <v>-45.201957999999998</v>
      </c>
      <c r="H25" s="6">
        <f>'CL &amp; Data'!E447</f>
        <v>-45.431010999999998</v>
      </c>
      <c r="J25" s="6">
        <f>'CL &amp; Data'!F447</f>
        <v>-41.037621000000001</v>
      </c>
      <c r="L25" s="6">
        <f>'CL &amp; Data'!L447/1000000000</f>
        <v>7.5098000000000003</v>
      </c>
      <c r="N25" s="6">
        <f>'CL &amp; Data'!M447</f>
        <v>-11.313139</v>
      </c>
      <c r="P25" s="6">
        <f>'CL &amp; Data'!N447</f>
        <v>-44.532409999999999</v>
      </c>
      <c r="R25" s="6">
        <f>'CL &amp; Data'!O447</f>
        <v>-41.190379999999998</v>
      </c>
      <c r="T25" s="6">
        <f>'CL &amp; Data'!P447</f>
        <v>-45.820304999999998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7.6347399999999999</v>
      </c>
      <c r="D26" s="6">
        <f>'CL &amp; Data'!C448</f>
        <v>-13.14837</v>
      </c>
      <c r="F26" s="6">
        <f>'CL &amp; Data'!D448</f>
        <v>-45.12809</v>
      </c>
      <c r="H26" s="6">
        <f>'CL &amp; Data'!E448</f>
        <v>-45.445309000000002</v>
      </c>
      <c r="J26" s="6">
        <f>'CL &amp; Data'!F448</f>
        <v>-41.158844000000002</v>
      </c>
      <c r="L26" s="6">
        <f>'CL &amp; Data'!L448/1000000000</f>
        <v>7.6347399999999999</v>
      </c>
      <c r="N26" s="6">
        <f>'CL &amp; Data'!M448</f>
        <v>-11.187014</v>
      </c>
      <c r="P26" s="6">
        <f>'CL &amp; Data'!N448</f>
        <v>-44.188938</v>
      </c>
      <c r="R26" s="6">
        <f>'CL &amp; Data'!O448</f>
        <v>-41.490665</v>
      </c>
      <c r="T26" s="6">
        <f>'CL &amp; Data'!P448</f>
        <v>-45.645695000000003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7.7596800000000004</v>
      </c>
      <c r="D27" s="6">
        <f>'CL &amp; Data'!C449</f>
        <v>-12.944304000000001</v>
      </c>
      <c r="F27" s="6">
        <f>'CL &amp; Data'!D449</f>
        <v>-45.184798999999998</v>
      </c>
      <c r="H27" s="6">
        <f>'CL &amp; Data'!E449</f>
        <v>-45.596325</v>
      </c>
      <c r="J27" s="6">
        <f>'CL &amp; Data'!F449</f>
        <v>-41.506844000000001</v>
      </c>
      <c r="L27" s="6">
        <f>'CL &amp; Data'!L449/1000000000</f>
        <v>7.7596800000000004</v>
      </c>
      <c r="N27" s="6">
        <f>'CL &amp; Data'!M449</f>
        <v>-10.992794</v>
      </c>
      <c r="P27" s="6">
        <f>'CL &amp; Data'!N449</f>
        <v>-43.850693</v>
      </c>
      <c r="R27" s="6">
        <f>'CL &amp; Data'!O449</f>
        <v>-42.268886999999999</v>
      </c>
      <c r="T27" s="6">
        <f>'CL &amp; Data'!P449</f>
        <v>-45.623137999999997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7.88462</v>
      </c>
      <c r="D28" s="6">
        <f>'CL &amp; Data'!C450</f>
        <v>-12.597042999999999</v>
      </c>
      <c r="F28" s="6">
        <f>'CL &amp; Data'!D450</f>
        <v>-45.047134</v>
      </c>
      <c r="H28" s="6">
        <f>'CL &amp; Data'!E450</f>
        <v>-45.562064999999997</v>
      </c>
      <c r="J28" s="6">
        <f>'CL &amp; Data'!F450</f>
        <v>-41.642029000000001</v>
      </c>
      <c r="L28" s="6">
        <f>'CL &amp; Data'!L450/1000000000</f>
        <v>7.88462</v>
      </c>
      <c r="N28" s="6">
        <f>'CL &amp; Data'!M450</f>
        <v>-10.779919</v>
      </c>
      <c r="P28" s="6">
        <f>'CL &amp; Data'!N450</f>
        <v>-43.426738999999998</v>
      </c>
      <c r="R28" s="6">
        <f>'CL &amp; Data'!O450</f>
        <v>-42.734779000000003</v>
      </c>
      <c r="T28" s="6">
        <f>'CL &amp; Data'!P450</f>
        <v>-45.449492999999997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8.0095600000000005</v>
      </c>
      <c r="D29" s="6">
        <f>'CL &amp; Data'!C451</f>
        <v>-12.240178999999999</v>
      </c>
      <c r="F29" s="6">
        <f>'CL &amp; Data'!D451</f>
        <v>-44.644005</v>
      </c>
      <c r="H29" s="6">
        <f>'CL &amp; Data'!E451</f>
        <v>-45.467506</v>
      </c>
      <c r="J29" s="6">
        <f>'CL &amp; Data'!F451</f>
        <v>-41.644958000000003</v>
      </c>
      <c r="L29" s="6">
        <f>'CL &amp; Data'!L451/1000000000</f>
        <v>8.0095600000000005</v>
      </c>
      <c r="N29" s="6">
        <f>'CL &amp; Data'!M451</f>
        <v>-10.534188</v>
      </c>
      <c r="P29" s="6">
        <f>'CL &amp; Data'!N451</f>
        <v>-43.040523999999998</v>
      </c>
      <c r="R29" s="6">
        <f>'CL &amp; Data'!O451</f>
        <v>-42.932560000000002</v>
      </c>
      <c r="T29" s="6">
        <f>'CL &amp; Data'!P451</f>
        <v>-45.235962000000001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8.1344999999999992</v>
      </c>
      <c r="D30" s="6">
        <f>'CL &amp; Data'!C452</f>
        <v>-11.863038</v>
      </c>
      <c r="F30" s="6">
        <f>'CL &amp; Data'!D452</f>
        <v>-44.432662999999998</v>
      </c>
      <c r="H30" s="6">
        <f>'CL &amp; Data'!E452</f>
        <v>-45.610275000000001</v>
      </c>
      <c r="J30" s="6">
        <f>'CL &amp; Data'!F452</f>
        <v>-41.635528999999998</v>
      </c>
      <c r="L30" s="6">
        <f>'CL &amp; Data'!L452/1000000000</f>
        <v>8.1344999999999992</v>
      </c>
      <c r="N30" s="6">
        <f>'CL &amp; Data'!M452</f>
        <v>-10.395132</v>
      </c>
      <c r="P30" s="6">
        <f>'CL &amp; Data'!N452</f>
        <v>-42.638649000000001</v>
      </c>
      <c r="R30" s="6">
        <f>'CL &amp; Data'!O452</f>
        <v>-42.881152999999998</v>
      </c>
      <c r="T30" s="6">
        <f>'CL &amp; Data'!P452</f>
        <v>-45.225932999999998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8.2594399999999997</v>
      </c>
      <c r="D31" s="6">
        <f>'CL &amp; Data'!C453</f>
        <v>-11.808286000000001</v>
      </c>
      <c r="F31" s="6">
        <f>'CL &amp; Data'!D453</f>
        <v>-44.275680999999999</v>
      </c>
      <c r="H31" s="6">
        <f>'CL &amp; Data'!E453</f>
        <v>-45.626503</v>
      </c>
      <c r="J31" s="6">
        <f>'CL &amp; Data'!F453</f>
        <v>-41.552795000000003</v>
      </c>
      <c r="L31" s="6">
        <f>'CL &amp; Data'!L453/1000000000</f>
        <v>8.2594399999999997</v>
      </c>
      <c r="N31" s="6">
        <f>'CL &amp; Data'!M453</f>
        <v>-10.394644</v>
      </c>
      <c r="P31" s="6">
        <f>'CL &amp; Data'!N453</f>
        <v>-42.431358000000003</v>
      </c>
      <c r="R31" s="6">
        <f>'CL &amp; Data'!O453</f>
        <v>-42.666355000000003</v>
      </c>
      <c r="T31" s="6">
        <f>'CL &amp; Data'!P453</f>
        <v>-45.182158999999999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8.3843800000000002</v>
      </c>
      <c r="D32" s="6">
        <f>'CL &amp; Data'!C454</f>
        <v>-11.647942</v>
      </c>
      <c r="F32" s="6">
        <f>'CL &amp; Data'!D454</f>
        <v>-44.235805999999997</v>
      </c>
      <c r="H32" s="6">
        <f>'CL &amp; Data'!E454</f>
        <v>-45.981594000000001</v>
      </c>
      <c r="J32" s="6">
        <f>'CL &amp; Data'!F454</f>
        <v>-41.581828999999999</v>
      </c>
      <c r="L32" s="6">
        <f>'CL &amp; Data'!L454/1000000000</f>
        <v>8.3843800000000002</v>
      </c>
      <c r="N32" s="6">
        <f>'CL &amp; Data'!M454</f>
        <v>-10.450991999999999</v>
      </c>
      <c r="P32" s="6">
        <f>'CL &amp; Data'!N454</f>
        <v>-42.39772</v>
      </c>
      <c r="R32" s="6">
        <f>'CL &amp; Data'!O454</f>
        <v>-42.648448999999999</v>
      </c>
      <c r="T32" s="6">
        <f>'CL &amp; Data'!P454</f>
        <v>-45.317450999999998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8.5093200000000007</v>
      </c>
      <c r="D33" s="6">
        <f>'CL &amp; Data'!C455</f>
        <v>-11.644311999999999</v>
      </c>
      <c r="F33" s="6">
        <f>'CL &amp; Data'!D455</f>
        <v>-44.034709999999997</v>
      </c>
      <c r="H33" s="6">
        <f>'CL &amp; Data'!E455</f>
        <v>-46.085357999999999</v>
      </c>
      <c r="J33" s="6">
        <f>'CL &amp; Data'!F455</f>
        <v>-41.394852</v>
      </c>
      <c r="L33" s="6">
        <f>'CL &amp; Data'!L455/1000000000</f>
        <v>8.5093200000000007</v>
      </c>
      <c r="N33" s="6">
        <f>'CL &amp; Data'!M455</f>
        <v>-10.570683000000001</v>
      </c>
      <c r="P33" s="6">
        <f>'CL &amp; Data'!N455</f>
        <v>-42.408755999999997</v>
      </c>
      <c r="R33" s="6">
        <f>'CL &amp; Data'!O455</f>
        <v>-42.476619999999997</v>
      </c>
      <c r="T33" s="6">
        <f>'CL &amp; Data'!P455</f>
        <v>-45.034163999999997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8.6342599999999994</v>
      </c>
      <c r="D34" s="6">
        <f>'CL &amp; Data'!C456</f>
        <v>-11.314366</v>
      </c>
      <c r="F34" s="6">
        <f>'CL &amp; Data'!D456</f>
        <v>-43.814597999999997</v>
      </c>
      <c r="H34" s="6">
        <f>'CL &amp; Data'!E456</f>
        <v>-46.355311999999998</v>
      </c>
      <c r="J34" s="6">
        <f>'CL &amp; Data'!F456</f>
        <v>-41.611885000000001</v>
      </c>
      <c r="L34" s="6">
        <f>'CL &amp; Data'!L456/1000000000</f>
        <v>8.6342599999999994</v>
      </c>
      <c r="N34" s="6">
        <f>'CL &amp; Data'!M456</f>
        <v>-10.54041</v>
      </c>
      <c r="P34" s="6">
        <f>'CL &amp; Data'!N456</f>
        <v>-42.412486999999999</v>
      </c>
      <c r="R34" s="6">
        <f>'CL &amp; Data'!O456</f>
        <v>-42.679687999999999</v>
      </c>
      <c r="T34" s="6">
        <f>'CL &amp; Data'!P456</f>
        <v>-45.077796999999997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8.7591999999999999</v>
      </c>
      <c r="D35" s="6">
        <f>'CL &amp; Data'!C457</f>
        <v>-11.236945</v>
      </c>
      <c r="F35" s="6">
        <f>'CL &amp; Data'!D457</f>
        <v>-43.941718999999999</v>
      </c>
      <c r="H35" s="6">
        <f>'CL &amp; Data'!E457</f>
        <v>-46.263916000000002</v>
      </c>
      <c r="J35" s="6">
        <f>'CL &amp; Data'!F457</f>
        <v>-41.654415</v>
      </c>
      <c r="L35" s="6">
        <f>'CL &amp; Data'!L457/1000000000</f>
        <v>8.7591999999999999</v>
      </c>
      <c r="N35" s="6">
        <f>'CL &amp; Data'!M457</f>
        <v>-10.653895</v>
      </c>
      <c r="P35" s="6">
        <f>'CL &amp; Data'!N457</f>
        <v>-42.475994</v>
      </c>
      <c r="R35" s="6">
        <f>'CL &amp; Data'!O457</f>
        <v>-42.337676999999999</v>
      </c>
      <c r="T35" s="6">
        <f>'CL &amp; Data'!P457</f>
        <v>-45.045208000000002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8.8841400000000004</v>
      </c>
      <c r="D36" s="6">
        <f>'CL &amp; Data'!C458</f>
        <v>-10.935328</v>
      </c>
      <c r="F36" s="6">
        <f>'CL &amp; Data'!D458</f>
        <v>-44.144790999999998</v>
      </c>
      <c r="H36" s="6">
        <f>'CL &amp; Data'!E458</f>
        <v>-45.850524999999998</v>
      </c>
      <c r="J36" s="6">
        <f>'CL &amp; Data'!F458</f>
        <v>-41.781891000000002</v>
      </c>
      <c r="L36" s="6">
        <f>'CL &amp; Data'!L458/1000000000</f>
        <v>8.8841400000000004</v>
      </c>
      <c r="N36" s="6">
        <f>'CL &amp; Data'!M458</f>
        <v>-10.667517999999999</v>
      </c>
      <c r="P36" s="6">
        <f>'CL &amp; Data'!N458</f>
        <v>-42.751099000000004</v>
      </c>
      <c r="R36" s="6">
        <f>'CL &amp; Data'!O458</f>
        <v>-42.071109999999997</v>
      </c>
      <c r="T36" s="6">
        <f>'CL &amp; Data'!P458</f>
        <v>-45.178637999999999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9.0090800000000009</v>
      </c>
      <c r="D37" s="6">
        <f>'CL &amp; Data'!C459</f>
        <v>-10.717014000000001</v>
      </c>
      <c r="F37" s="6">
        <f>'CL &amp; Data'!D459</f>
        <v>-44.184356999999999</v>
      </c>
      <c r="H37" s="6">
        <f>'CL &amp; Data'!E459</f>
        <v>-45.421790999999999</v>
      </c>
      <c r="J37" s="6">
        <f>'CL &amp; Data'!F459</f>
        <v>-41.787556000000002</v>
      </c>
      <c r="L37" s="6">
        <f>'CL &amp; Data'!L459/1000000000</f>
        <v>9.0090800000000009</v>
      </c>
      <c r="N37" s="6">
        <f>'CL &amp; Data'!M459</f>
        <v>-10.740069999999999</v>
      </c>
      <c r="P37" s="6">
        <f>'CL &amp; Data'!N459</f>
        <v>-43.221249</v>
      </c>
      <c r="R37" s="6">
        <f>'CL &amp; Data'!O459</f>
        <v>-41.673144999999998</v>
      </c>
      <c r="T37" s="6">
        <f>'CL &amp; Data'!P459</f>
        <v>-45.379931999999997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9.1340199999999996</v>
      </c>
      <c r="D38" s="6">
        <f>'CL &amp; Data'!C460</f>
        <v>-10.502647</v>
      </c>
      <c r="F38" s="6">
        <f>'CL &amp; Data'!D460</f>
        <v>-43.862006999999998</v>
      </c>
      <c r="H38" s="6">
        <f>'CL &amp; Data'!E460</f>
        <v>-45.139026999999999</v>
      </c>
      <c r="J38" s="6">
        <f>'CL &amp; Data'!F460</f>
        <v>-41.868664000000003</v>
      </c>
      <c r="L38" s="6">
        <f>'CL &amp; Data'!L460/1000000000</f>
        <v>9.1340199999999996</v>
      </c>
      <c r="N38" s="6">
        <f>'CL &amp; Data'!M460</f>
        <v>-10.873234</v>
      </c>
      <c r="P38" s="6">
        <f>'CL &amp; Data'!N460</f>
        <v>-43.702750999999999</v>
      </c>
      <c r="R38" s="6">
        <f>'CL &amp; Data'!O460</f>
        <v>-41.615555000000001</v>
      </c>
      <c r="T38" s="6">
        <f>'CL &amp; Data'!P460</f>
        <v>-45.603259999999999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9.2589600000000001</v>
      </c>
      <c r="D39" s="6">
        <f>'CL &amp; Data'!C461</f>
        <v>-10.379122000000001</v>
      </c>
      <c r="F39" s="6">
        <f>'CL &amp; Data'!D461</f>
        <v>-43.134597999999997</v>
      </c>
      <c r="H39" s="6">
        <f>'CL &amp; Data'!E461</f>
        <v>-45.128677000000003</v>
      </c>
      <c r="J39" s="6">
        <f>'CL &amp; Data'!F461</f>
        <v>-42.043624999999999</v>
      </c>
      <c r="L39" s="6">
        <f>'CL &amp; Data'!L461/1000000000</f>
        <v>9.2589600000000001</v>
      </c>
      <c r="N39" s="6">
        <f>'CL &amp; Data'!M461</f>
        <v>-10.994726999999999</v>
      </c>
      <c r="P39" s="6">
        <f>'CL &amp; Data'!N461</f>
        <v>-44.352756999999997</v>
      </c>
      <c r="R39" s="6">
        <f>'CL &amp; Data'!O461</f>
        <v>-41.687637000000002</v>
      </c>
      <c r="T39" s="6">
        <f>'CL &amp; Data'!P461</f>
        <v>-45.836258000000001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9.3839000000000006</v>
      </c>
      <c r="D40" s="6">
        <f>'CL &amp; Data'!C462</f>
        <v>-10.576618</v>
      </c>
      <c r="F40" s="6">
        <f>'CL &amp; Data'!D462</f>
        <v>-42.753841000000001</v>
      </c>
      <c r="H40" s="6">
        <f>'CL &amp; Data'!E462</f>
        <v>-45.391387999999999</v>
      </c>
      <c r="J40" s="6">
        <f>'CL &amp; Data'!F462</f>
        <v>-42.366688000000003</v>
      </c>
      <c r="L40" s="6">
        <f>'CL &amp; Data'!L462/1000000000</f>
        <v>9.3839000000000006</v>
      </c>
      <c r="N40" s="6">
        <f>'CL &amp; Data'!M462</f>
        <v>-11.402742999999999</v>
      </c>
      <c r="P40" s="6">
        <f>'CL &amp; Data'!N462</f>
        <v>-44.763461999999997</v>
      </c>
      <c r="R40" s="6">
        <f>'CL &amp; Data'!O462</f>
        <v>-41.990051000000001</v>
      </c>
      <c r="T40" s="6">
        <f>'CL &amp; Data'!P462</f>
        <v>-46.123317999999998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9.5088399999999993</v>
      </c>
      <c r="D41" s="6">
        <f>'CL &amp; Data'!C463</f>
        <v>-10.351955</v>
      </c>
      <c r="F41" s="6">
        <f>'CL &amp; Data'!D463</f>
        <v>-42.217227999999999</v>
      </c>
      <c r="H41" s="6">
        <f>'CL &amp; Data'!E463</f>
        <v>-45.587090000000003</v>
      </c>
      <c r="J41" s="6">
        <f>'CL &amp; Data'!F463</f>
        <v>-42.629314000000001</v>
      </c>
      <c r="L41" s="6">
        <f>'CL &amp; Data'!L463/1000000000</f>
        <v>9.5088399999999993</v>
      </c>
      <c r="N41" s="6">
        <f>'CL &amp; Data'!M463</f>
        <v>-11.412791</v>
      </c>
      <c r="P41" s="6">
        <f>'CL &amp; Data'!N463</f>
        <v>-45.251258999999997</v>
      </c>
      <c r="R41" s="6">
        <f>'CL &amp; Data'!O463</f>
        <v>-42.451233000000002</v>
      </c>
      <c r="T41" s="6">
        <f>'CL &amp; Data'!P463</f>
        <v>-46.230034000000003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9.6337799999999998</v>
      </c>
      <c r="D42" s="6">
        <f>'CL &amp; Data'!C464</f>
        <v>-10.440295000000001</v>
      </c>
      <c r="F42" s="6">
        <f>'CL &amp; Data'!D464</f>
        <v>-42.010646999999999</v>
      </c>
      <c r="H42" s="6">
        <f>'CL &amp; Data'!E464</f>
        <v>-45.716797</v>
      </c>
      <c r="J42" s="6">
        <f>'CL &amp; Data'!F464</f>
        <v>-42.786178999999997</v>
      </c>
      <c r="L42" s="6">
        <f>'CL &amp; Data'!L464/1000000000</f>
        <v>9.6337799999999998</v>
      </c>
      <c r="N42" s="6">
        <f>'CL &amp; Data'!M464</f>
        <v>-11.76545</v>
      </c>
      <c r="P42" s="6">
        <f>'CL &amp; Data'!N464</f>
        <v>-45.442207000000003</v>
      </c>
      <c r="R42" s="6">
        <f>'CL &amp; Data'!O464</f>
        <v>-42.897877000000001</v>
      </c>
      <c r="T42" s="6">
        <f>'CL &amp; Data'!P464</f>
        <v>-46.190913999999999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9.7587200000000003</v>
      </c>
      <c r="D43" s="6">
        <f>'CL &amp; Data'!C465</f>
        <v>-10.129720000000001</v>
      </c>
      <c r="F43" s="6">
        <f>'CL &amp; Data'!D465</f>
        <v>-41.452838999999997</v>
      </c>
      <c r="H43" s="6">
        <f>'CL &amp; Data'!E465</f>
        <v>-45.707644999999999</v>
      </c>
      <c r="J43" s="6">
        <f>'CL &amp; Data'!F465</f>
        <v>-42.771422999999999</v>
      </c>
      <c r="L43" s="6">
        <f>'CL &amp; Data'!L465/1000000000</f>
        <v>9.7587200000000003</v>
      </c>
      <c r="N43" s="6">
        <f>'CL &amp; Data'!M465</f>
        <v>-11.689054</v>
      </c>
      <c r="P43" s="6">
        <f>'CL &amp; Data'!N465</f>
        <v>-45.474257999999999</v>
      </c>
      <c r="R43" s="6">
        <f>'CL &amp; Data'!O465</f>
        <v>-43.265948999999999</v>
      </c>
      <c r="T43" s="6">
        <f>'CL &amp; Data'!P465</f>
        <v>-45.982430000000001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9.8836600000000008</v>
      </c>
      <c r="D44" s="6">
        <f>'CL &amp; Data'!C466</f>
        <v>-10.343477999999999</v>
      </c>
      <c r="F44" s="6">
        <f>'CL &amp; Data'!D466</f>
        <v>-41.064720000000001</v>
      </c>
      <c r="H44" s="6">
        <f>'CL &amp; Data'!E466</f>
        <v>-45.722149000000002</v>
      </c>
      <c r="J44" s="6">
        <f>'CL &amp; Data'!F466</f>
        <v>-42.793712999999997</v>
      </c>
      <c r="L44" s="6">
        <f>'CL &amp; Data'!L466/1000000000</f>
        <v>9.8836600000000008</v>
      </c>
      <c r="N44" s="6">
        <f>'CL &amp; Data'!M466</f>
        <v>-12.132842999999999</v>
      </c>
      <c r="P44" s="6">
        <f>'CL &amp; Data'!N466</f>
        <v>-45.374115000000003</v>
      </c>
      <c r="R44" s="6">
        <f>'CL &amp; Data'!O466</f>
        <v>-43.468131999999997</v>
      </c>
      <c r="T44" s="6">
        <f>'CL &amp; Data'!P466</f>
        <v>-45.877563000000002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10.008599999999999</v>
      </c>
      <c r="D45" s="6">
        <f>'CL &amp; Data'!C467</f>
        <v>-10.265782</v>
      </c>
      <c r="F45" s="6">
        <f>'CL &amp; Data'!D467</f>
        <v>-40.575802000000003</v>
      </c>
      <c r="H45" s="6">
        <f>'CL &amp; Data'!E467</f>
        <v>-45.775291000000003</v>
      </c>
      <c r="J45" s="6">
        <f>'CL &amp; Data'!F467</f>
        <v>-42.913609000000001</v>
      </c>
      <c r="L45" s="6">
        <f>'CL &amp; Data'!L467/1000000000</f>
        <v>10.008599999999999</v>
      </c>
      <c r="N45" s="6">
        <f>'CL &amp; Data'!M467</f>
        <v>-12.292016</v>
      </c>
      <c r="P45" s="6">
        <f>'CL &amp; Data'!N467</f>
        <v>-45.117069000000001</v>
      </c>
      <c r="R45" s="6">
        <f>'CL &amp; Data'!O467</f>
        <v>-43.63176</v>
      </c>
      <c r="T45" s="6">
        <f>'CL &amp; Data'!P467</f>
        <v>-45.912125000000003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10.13354</v>
      </c>
      <c r="D46" s="6">
        <f>'CL &amp; Data'!C468</f>
        <v>-10.195061000000001</v>
      </c>
      <c r="F46" s="6">
        <f>'CL &amp; Data'!D468</f>
        <v>-40.293793000000001</v>
      </c>
      <c r="H46" s="6">
        <f>'CL &amp; Data'!E468</f>
        <v>-45.761543000000003</v>
      </c>
      <c r="J46" s="6">
        <f>'CL &amp; Data'!F468</f>
        <v>-43.272571999999997</v>
      </c>
      <c r="L46" s="6">
        <f>'CL &amp; Data'!L468/1000000000</f>
        <v>10.13354</v>
      </c>
      <c r="N46" s="6">
        <f>'CL &amp; Data'!M468</f>
        <v>-12.521179</v>
      </c>
      <c r="P46" s="6">
        <f>'CL &amp; Data'!N468</f>
        <v>-45.133270000000003</v>
      </c>
      <c r="R46" s="6">
        <f>'CL &amp; Data'!O468</f>
        <v>-44.125393000000003</v>
      </c>
      <c r="T46" s="6">
        <f>'CL &amp; Data'!P468</f>
        <v>-45.943576999999998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10.25848</v>
      </c>
      <c r="D47" s="6">
        <f>'CL &amp; Data'!C469</f>
        <v>-9.9142875999999998</v>
      </c>
      <c r="F47" s="6">
        <f>'CL &amp; Data'!D469</f>
        <v>-40.048957999999999</v>
      </c>
      <c r="H47" s="6">
        <f>'CL &amp; Data'!E469</f>
        <v>-45.820019000000002</v>
      </c>
      <c r="J47" s="6">
        <f>'CL &amp; Data'!F469</f>
        <v>-43.531303000000001</v>
      </c>
      <c r="L47" s="6">
        <f>'CL &amp; Data'!L469/1000000000</f>
        <v>10.25848</v>
      </c>
      <c r="N47" s="6">
        <f>'CL &amp; Data'!M469</f>
        <v>-12.637976999999999</v>
      </c>
      <c r="P47" s="6">
        <f>'CL &amp; Data'!N469</f>
        <v>-45.147308000000002</v>
      </c>
      <c r="R47" s="6">
        <f>'CL &amp; Data'!O469</f>
        <v>-44.543346</v>
      </c>
      <c r="T47" s="6">
        <f>'CL &amp; Data'!P469</f>
        <v>-46.041739999999997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10.383419999999999</v>
      </c>
      <c r="D48" s="6">
        <f>'CL &amp; Data'!C470</f>
        <v>-9.6522521999999995</v>
      </c>
      <c r="F48" s="6">
        <f>'CL &amp; Data'!D470</f>
        <v>-39.737746999999999</v>
      </c>
      <c r="H48" s="6">
        <f>'CL &amp; Data'!E470</f>
        <v>-45.754401999999999</v>
      </c>
      <c r="J48" s="6">
        <f>'CL &amp; Data'!F470</f>
        <v>-43.616390000000003</v>
      </c>
      <c r="L48" s="6">
        <f>'CL &amp; Data'!L470/1000000000</f>
        <v>10.383419999999999</v>
      </c>
      <c r="N48" s="6">
        <f>'CL &amp; Data'!M470</f>
        <v>-12.698152</v>
      </c>
      <c r="P48" s="6">
        <f>'CL &amp; Data'!N470</f>
        <v>-45.222133999999997</v>
      </c>
      <c r="R48" s="6">
        <f>'CL &amp; Data'!O470</f>
        <v>-44.977203000000003</v>
      </c>
      <c r="T48" s="6">
        <f>'CL &amp; Data'!P470</f>
        <v>-46.046745000000001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10.50836</v>
      </c>
      <c r="D49" s="6">
        <f>'CL &amp; Data'!C471</f>
        <v>-10.010913</v>
      </c>
      <c r="F49" s="6">
        <f>'CL &amp; Data'!D471</f>
        <v>-39.424438000000002</v>
      </c>
      <c r="H49" s="6">
        <f>'CL &amp; Data'!E471</f>
        <v>-45.664318000000002</v>
      </c>
      <c r="J49" s="6">
        <f>'CL &amp; Data'!F471</f>
        <v>-43.426833999999999</v>
      </c>
      <c r="L49" s="6">
        <f>'CL &amp; Data'!L471/1000000000</f>
        <v>10.50836</v>
      </c>
      <c r="N49" s="6">
        <f>'CL &amp; Data'!M471</f>
        <v>-13.366937</v>
      </c>
      <c r="P49" s="6">
        <f>'CL &amp; Data'!N471</f>
        <v>-45.137492999999999</v>
      </c>
      <c r="R49" s="6">
        <f>'CL &amp; Data'!O471</f>
        <v>-45.153548999999998</v>
      </c>
      <c r="T49" s="6">
        <f>'CL &amp; Data'!P471</f>
        <v>-46.201546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10.6333</v>
      </c>
      <c r="D50" s="6">
        <f>'CL &amp; Data'!C472</f>
        <v>-10.073802000000001</v>
      </c>
      <c r="F50" s="6">
        <f>'CL &amp; Data'!D472</f>
        <v>-39.041538000000003</v>
      </c>
      <c r="H50" s="6">
        <f>'CL &amp; Data'!E472</f>
        <v>-45.435657999999997</v>
      </c>
      <c r="J50" s="6">
        <f>'CL &amp; Data'!F472</f>
        <v>-43.258228000000003</v>
      </c>
      <c r="L50" s="6">
        <f>'CL &amp; Data'!L472/1000000000</f>
        <v>10.6333</v>
      </c>
      <c r="N50" s="6">
        <f>'CL &amp; Data'!M472</f>
        <v>-13.774153999999999</v>
      </c>
      <c r="P50" s="6">
        <f>'CL &amp; Data'!N472</f>
        <v>-44.854976999999998</v>
      </c>
      <c r="R50" s="6">
        <f>'CL &amp; Data'!O472</f>
        <v>-44.944476999999999</v>
      </c>
      <c r="T50" s="6">
        <f>'CL &amp; Data'!P472</f>
        <v>-46.129035999999999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10.758240000000001</v>
      </c>
      <c r="D51" s="6">
        <f>'CL &amp; Data'!C473</f>
        <v>-10.203865</v>
      </c>
      <c r="F51" s="6">
        <f>'CL &amp; Data'!D473</f>
        <v>-38.768940000000001</v>
      </c>
      <c r="H51" s="6">
        <f>'CL &amp; Data'!E473</f>
        <v>-45.388157</v>
      </c>
      <c r="J51" s="6">
        <f>'CL &amp; Data'!F473</f>
        <v>-43.172722</v>
      </c>
      <c r="L51" s="6">
        <f>'CL &amp; Data'!L473/1000000000</f>
        <v>10.758240000000001</v>
      </c>
      <c r="N51" s="6">
        <f>'CL &amp; Data'!M473</f>
        <v>-14.335606</v>
      </c>
      <c r="P51" s="6">
        <f>'CL &amp; Data'!N473</f>
        <v>-44.496364999999997</v>
      </c>
      <c r="R51" s="6">
        <f>'CL &amp; Data'!O473</f>
        <v>-44.737938</v>
      </c>
      <c r="T51" s="6">
        <f>'CL &amp; Data'!P473</f>
        <v>-46.185070000000003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10.883179999999999</v>
      </c>
      <c r="D52" s="6">
        <f>'CL &amp; Data'!C474</f>
        <v>-10.138640000000001</v>
      </c>
      <c r="F52" s="6">
        <f>'CL &amp; Data'!D474</f>
        <v>-38.450431999999999</v>
      </c>
      <c r="H52" s="6">
        <f>'CL &amp; Data'!E474</f>
        <v>-45.484009</v>
      </c>
      <c r="J52" s="6">
        <f>'CL &amp; Data'!F474</f>
        <v>-43.299114000000003</v>
      </c>
      <c r="L52" s="6">
        <f>'CL &amp; Data'!L474/1000000000</f>
        <v>10.883179999999999</v>
      </c>
      <c r="N52" s="6">
        <f>'CL &amp; Data'!M474</f>
        <v>-14.770177</v>
      </c>
      <c r="P52" s="6">
        <f>'CL &amp; Data'!N474</f>
        <v>-44.316639000000002</v>
      </c>
      <c r="R52" s="6">
        <f>'CL &amp; Data'!O474</f>
        <v>-44.457431999999997</v>
      </c>
      <c r="T52" s="6">
        <f>'CL &amp; Data'!P474</f>
        <v>-46.097828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11.00812</v>
      </c>
      <c r="D53" s="6">
        <f>'CL &amp; Data'!C475</f>
        <v>-10.474318999999999</v>
      </c>
      <c r="F53" s="6">
        <f>'CL &amp; Data'!D475</f>
        <v>-38.235767000000003</v>
      </c>
      <c r="H53" s="6">
        <f>'CL &amp; Data'!E475</f>
        <v>-45.856997999999997</v>
      </c>
      <c r="J53" s="6">
        <f>'CL &amp; Data'!F475</f>
        <v>-43.565078999999997</v>
      </c>
      <c r="L53" s="6">
        <f>'CL &amp; Data'!L475/1000000000</f>
        <v>11.00812</v>
      </c>
      <c r="N53" s="6">
        <f>'CL &amp; Data'!M475</f>
        <v>-15.534959000000001</v>
      </c>
      <c r="P53" s="6">
        <f>'CL &amp; Data'!N475</f>
        <v>-44.075603000000001</v>
      </c>
      <c r="R53" s="6">
        <f>'CL &amp; Data'!O475</f>
        <v>-44.619030000000002</v>
      </c>
      <c r="T53" s="6">
        <f>'CL &amp; Data'!P475</f>
        <v>-46.213687999999998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11.13306</v>
      </c>
      <c r="D54" s="6">
        <f>'CL &amp; Data'!C476</f>
        <v>-10.974705</v>
      </c>
      <c r="F54" s="6">
        <f>'CL &amp; Data'!D476</f>
        <v>-37.805992000000003</v>
      </c>
      <c r="H54" s="6">
        <f>'CL &amp; Data'!E476</f>
        <v>-46.233809999999998</v>
      </c>
      <c r="J54" s="6">
        <f>'CL &amp; Data'!F476</f>
        <v>-43.921073999999997</v>
      </c>
      <c r="L54" s="6">
        <f>'CL &amp; Data'!L476/1000000000</f>
        <v>11.13306</v>
      </c>
      <c r="N54" s="6">
        <f>'CL &amp; Data'!M476</f>
        <v>-16.525759000000001</v>
      </c>
      <c r="P54" s="6">
        <f>'CL &amp; Data'!N476</f>
        <v>-44.112929999999999</v>
      </c>
      <c r="R54" s="6">
        <f>'CL &amp; Data'!O476</f>
        <v>-44.758747</v>
      </c>
      <c r="T54" s="6">
        <f>'CL &amp; Data'!P476</f>
        <v>-46.254814000000003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11.257999999999999</v>
      </c>
      <c r="D55" s="6">
        <f>'CL &amp; Data'!C477</f>
        <v>-11.158364000000001</v>
      </c>
      <c r="F55" s="6">
        <f>'CL &amp; Data'!D477</f>
        <v>-37.358027999999997</v>
      </c>
      <c r="H55" s="6">
        <f>'CL &amp; Data'!E477</f>
        <v>-46.591621000000004</v>
      </c>
      <c r="J55" s="6">
        <f>'CL &amp; Data'!F477</f>
        <v>-44.63599</v>
      </c>
      <c r="L55" s="6">
        <f>'CL &amp; Data'!L477/1000000000</f>
        <v>11.257999999999999</v>
      </c>
      <c r="N55" s="6">
        <f>'CL &amp; Data'!M477</f>
        <v>-17.290668</v>
      </c>
      <c r="P55" s="6">
        <f>'CL &amp; Data'!N477</f>
        <v>-43.946429999999999</v>
      </c>
      <c r="R55" s="6">
        <f>'CL &amp; Data'!O477</f>
        <v>-45.494121999999997</v>
      </c>
      <c r="T55" s="6">
        <f>'CL &amp; Data'!P477</f>
        <v>-46.354218000000003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11.38294</v>
      </c>
      <c r="D56" s="6">
        <f>'CL &amp; Data'!C478</f>
        <v>-11.423261999999999</v>
      </c>
      <c r="F56" s="6">
        <f>'CL &amp; Data'!D478</f>
        <v>-36.937218000000001</v>
      </c>
      <c r="H56" s="6">
        <f>'CL &amp; Data'!E478</f>
        <v>-46.774062999999998</v>
      </c>
      <c r="J56" s="6">
        <f>'CL &amp; Data'!F478</f>
        <v>-45.740893999999997</v>
      </c>
      <c r="L56" s="6">
        <f>'CL &amp; Data'!L478/1000000000</f>
        <v>11.38294</v>
      </c>
      <c r="N56" s="6">
        <f>'CL &amp; Data'!M478</f>
        <v>-18.400214999999999</v>
      </c>
      <c r="P56" s="6">
        <f>'CL &amp; Data'!N478</f>
        <v>-44.133006999999999</v>
      </c>
      <c r="R56" s="6">
        <f>'CL &amp; Data'!O478</f>
        <v>-46.638069000000002</v>
      </c>
      <c r="T56" s="6">
        <f>'CL &amp; Data'!P478</f>
        <v>-46.366473999999997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11.50788</v>
      </c>
      <c r="D57" s="6">
        <f>'CL &amp; Data'!C479</f>
        <v>-11.650662000000001</v>
      </c>
      <c r="F57" s="6">
        <f>'CL &amp; Data'!D479</f>
        <v>-36.733775999999999</v>
      </c>
      <c r="H57" s="6">
        <f>'CL &amp; Data'!E479</f>
        <v>-46.844036000000003</v>
      </c>
      <c r="J57" s="6">
        <f>'CL &amp; Data'!F479</f>
        <v>-47.596305999999998</v>
      </c>
      <c r="L57" s="6">
        <f>'CL &amp; Data'!L479/1000000000</f>
        <v>11.50788</v>
      </c>
      <c r="N57" s="6">
        <f>'CL &amp; Data'!M479</f>
        <v>-19.484158999999998</v>
      </c>
      <c r="P57" s="6">
        <f>'CL &amp; Data'!N479</f>
        <v>-44.348888000000002</v>
      </c>
      <c r="R57" s="6">
        <f>'CL &amp; Data'!O479</f>
        <v>-49.345142000000003</v>
      </c>
      <c r="T57" s="6">
        <f>'CL &amp; Data'!P479</f>
        <v>-46.289611999999998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11.632820000000001</v>
      </c>
      <c r="D58" s="6">
        <f>'CL &amp; Data'!C480</f>
        <v>-12.075055000000001</v>
      </c>
      <c r="F58" s="6">
        <f>'CL &amp; Data'!D480</f>
        <v>-36.603999999999999</v>
      </c>
      <c r="H58" s="6">
        <f>'CL &amp; Data'!E480</f>
        <v>-46.667487999999999</v>
      </c>
      <c r="J58" s="6">
        <f>'CL &amp; Data'!F480</f>
        <v>-51.016235000000002</v>
      </c>
      <c r="L58" s="6">
        <f>'CL &amp; Data'!L480/1000000000</f>
        <v>11.632820000000001</v>
      </c>
      <c r="N58" s="6">
        <f>'CL &amp; Data'!M480</f>
        <v>-20.619368000000001</v>
      </c>
      <c r="P58" s="6">
        <f>'CL &amp; Data'!N480</f>
        <v>-44.800930000000001</v>
      </c>
      <c r="R58" s="6">
        <f>'CL &amp; Data'!O480</f>
        <v>-52.330914</v>
      </c>
      <c r="T58" s="6">
        <f>'CL &amp; Data'!P480</f>
        <v>-46.229275000000001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11.757759999999999</v>
      </c>
      <c r="D59" s="6">
        <f>'CL &amp; Data'!C481</f>
        <v>-12.568244999999999</v>
      </c>
      <c r="F59" s="6">
        <f>'CL &amp; Data'!D481</f>
        <v>-36.367485000000002</v>
      </c>
      <c r="H59" s="6">
        <f>'CL &amp; Data'!E481</f>
        <v>-46.443004999999999</v>
      </c>
      <c r="J59" s="6">
        <f>'CL &amp; Data'!F481</f>
        <v>-53.590190999999997</v>
      </c>
      <c r="L59" s="6">
        <f>'CL &amp; Data'!L481/1000000000</f>
        <v>11.757759999999999</v>
      </c>
      <c r="N59" s="6">
        <f>'CL &amp; Data'!M481</f>
        <v>-22.497382999999999</v>
      </c>
      <c r="P59" s="6">
        <f>'CL &amp; Data'!N481</f>
        <v>-45.899338</v>
      </c>
      <c r="R59" s="6">
        <f>'CL &amp; Data'!O481</f>
        <v>-53.134067999999999</v>
      </c>
      <c r="T59" s="6">
        <f>'CL &amp; Data'!P481</f>
        <v>-46.235416000000001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11.8827</v>
      </c>
      <c r="D60" s="6">
        <f>'CL &amp; Data'!C482</f>
        <v>-12.834697</v>
      </c>
      <c r="F60" s="6">
        <f>'CL &amp; Data'!D482</f>
        <v>-35.915725999999999</v>
      </c>
      <c r="H60" s="6">
        <f>'CL &amp; Data'!E482</f>
        <v>-46.190238999999998</v>
      </c>
      <c r="J60" s="6">
        <f>'CL &amp; Data'!F482</f>
        <v>-52.948273</v>
      </c>
      <c r="L60" s="6">
        <f>'CL &amp; Data'!L482/1000000000</f>
        <v>11.8827</v>
      </c>
      <c r="N60" s="6">
        <f>'CL &amp; Data'!M482</f>
        <v>-23.751677000000001</v>
      </c>
      <c r="P60" s="6">
        <f>'CL &amp; Data'!N482</f>
        <v>-46.962466999999997</v>
      </c>
      <c r="R60" s="6">
        <f>'CL &amp; Data'!O482</f>
        <v>-50.707965999999999</v>
      </c>
      <c r="T60" s="6">
        <f>'CL &amp; Data'!P482</f>
        <v>-46.207431999999997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12.00764</v>
      </c>
      <c r="D61" s="6">
        <f>'CL &amp; Data'!C483</f>
        <v>-12.84586</v>
      </c>
      <c r="F61" s="6">
        <f>'CL &amp; Data'!D483</f>
        <v>-35.362639999999999</v>
      </c>
      <c r="H61" s="6">
        <f>'CL &amp; Data'!E483</f>
        <v>-46.156334000000001</v>
      </c>
      <c r="J61" s="6">
        <f>'CL &amp; Data'!F483</f>
        <v>-49.500652000000002</v>
      </c>
      <c r="L61" s="6">
        <f>'CL &amp; Data'!L483/1000000000</f>
        <v>12.00764</v>
      </c>
      <c r="N61" s="6">
        <f>'CL &amp; Data'!M483</f>
        <v>-23.814278000000002</v>
      </c>
      <c r="P61" s="6">
        <f>'CL &amp; Data'!N483</f>
        <v>-47.479171999999998</v>
      </c>
      <c r="R61" s="6">
        <f>'CL &amp; Data'!O483</f>
        <v>-47.002082999999999</v>
      </c>
      <c r="T61" s="6">
        <f>'CL &amp; Data'!P483</f>
        <v>-46.164707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12.132580000000001</v>
      </c>
      <c r="D62" s="6">
        <f>'CL &amp; Data'!C484</f>
        <v>-13.000673000000001</v>
      </c>
      <c r="F62" s="6">
        <f>'CL &amp; Data'!D484</f>
        <v>-35.231869000000003</v>
      </c>
      <c r="H62" s="6">
        <f>'CL &amp; Data'!E484</f>
        <v>-46.143805999999998</v>
      </c>
      <c r="J62" s="6">
        <f>'CL &amp; Data'!F484</f>
        <v>-46.335814999999997</v>
      </c>
      <c r="L62" s="6">
        <f>'CL &amp; Data'!L484/1000000000</f>
        <v>12.132580000000001</v>
      </c>
      <c r="N62" s="6">
        <f>'CL &amp; Data'!M484</f>
        <v>-23.425128999999998</v>
      </c>
      <c r="P62" s="6">
        <f>'CL &amp; Data'!N484</f>
        <v>-47.362800999999997</v>
      </c>
      <c r="R62" s="6">
        <f>'CL &amp; Data'!O484</f>
        <v>-44.881709999999998</v>
      </c>
      <c r="T62" s="6">
        <f>'CL &amp; Data'!P484</f>
        <v>-46.228316999999997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12.25752</v>
      </c>
      <c r="D63" s="6">
        <f>'CL &amp; Data'!C485</f>
        <v>-12.986115</v>
      </c>
      <c r="F63" s="6">
        <f>'CL &amp; Data'!D485</f>
        <v>-35.047362999999997</v>
      </c>
      <c r="H63" s="6">
        <f>'CL &amp; Data'!E485</f>
        <v>-46.286087000000002</v>
      </c>
      <c r="J63" s="6">
        <f>'CL &amp; Data'!F485</f>
        <v>-45.534537999999998</v>
      </c>
      <c r="L63" s="6">
        <f>'CL &amp; Data'!L485/1000000000</f>
        <v>12.25752</v>
      </c>
      <c r="N63" s="6">
        <f>'CL &amp; Data'!M485</f>
        <v>-21.713909000000001</v>
      </c>
      <c r="P63" s="6">
        <f>'CL &amp; Data'!N485</f>
        <v>-46.227474000000001</v>
      </c>
      <c r="R63" s="6">
        <f>'CL &amp; Data'!O485</f>
        <v>-44.376091000000002</v>
      </c>
      <c r="T63" s="6">
        <f>'CL &amp; Data'!P485</f>
        <v>-46.541122000000001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12.38246</v>
      </c>
      <c r="D64" s="6">
        <f>'CL &amp; Data'!C486</f>
        <v>-13.333099000000001</v>
      </c>
      <c r="F64" s="6">
        <f>'CL &amp; Data'!D486</f>
        <v>-35.074665000000003</v>
      </c>
      <c r="H64" s="6">
        <f>'CL &amp; Data'!E486</f>
        <v>-46.288727000000002</v>
      </c>
      <c r="J64" s="6">
        <f>'CL &amp; Data'!F486</f>
        <v>-45.356152000000002</v>
      </c>
      <c r="L64" s="6">
        <f>'CL &amp; Data'!L486/1000000000</f>
        <v>12.38246</v>
      </c>
      <c r="N64" s="6">
        <f>'CL &amp; Data'!M486</f>
        <v>-21.158408999999999</v>
      </c>
      <c r="P64" s="6">
        <f>'CL &amp; Data'!N486</f>
        <v>-45.531761000000003</v>
      </c>
      <c r="R64" s="6">
        <f>'CL &amp; Data'!O486</f>
        <v>-44.432037000000001</v>
      </c>
      <c r="T64" s="6">
        <f>'CL &amp; Data'!P486</f>
        <v>-46.872711000000002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12.507400000000001</v>
      </c>
      <c r="D65" s="6">
        <f>'CL &amp; Data'!C487</f>
        <v>-12.966543</v>
      </c>
      <c r="F65" s="6">
        <f>'CL &amp; Data'!D487</f>
        <v>-34.384022000000002</v>
      </c>
      <c r="H65" s="6">
        <f>'CL &amp; Data'!E487</f>
        <v>-46.489280999999998</v>
      </c>
      <c r="J65" s="6">
        <f>'CL &amp; Data'!F487</f>
        <v>-45.178921000000003</v>
      </c>
      <c r="L65" s="6">
        <f>'CL &amp; Data'!L487/1000000000</f>
        <v>12.507400000000001</v>
      </c>
      <c r="N65" s="6">
        <f>'CL &amp; Data'!M487</f>
        <v>-18.571290999999999</v>
      </c>
      <c r="P65" s="6">
        <f>'CL &amp; Data'!N487</f>
        <v>-44.032578000000001</v>
      </c>
      <c r="R65" s="6">
        <f>'CL &amp; Data'!O487</f>
        <v>-44.418022000000001</v>
      </c>
      <c r="T65" s="6">
        <f>'CL &amp; Data'!P487</f>
        <v>-47.078364999999998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12.632339999999999</v>
      </c>
      <c r="D66" s="6">
        <f>'CL &amp; Data'!C488</f>
        <v>-12.904423</v>
      </c>
      <c r="F66" s="6">
        <f>'CL &amp; Data'!D488</f>
        <v>-34.132545</v>
      </c>
      <c r="H66" s="6">
        <f>'CL &amp; Data'!E488</f>
        <v>-46.500214</v>
      </c>
      <c r="J66" s="6">
        <f>'CL &amp; Data'!F488</f>
        <v>-45.128203999999997</v>
      </c>
      <c r="L66" s="6">
        <f>'CL &amp; Data'!L488/1000000000</f>
        <v>12.632339999999999</v>
      </c>
      <c r="N66" s="6">
        <f>'CL &amp; Data'!M488</f>
        <v>-17.664342999999999</v>
      </c>
      <c r="P66" s="6">
        <f>'CL &amp; Data'!N488</f>
        <v>-43.325026999999999</v>
      </c>
      <c r="R66" s="6">
        <f>'CL &amp; Data'!O488</f>
        <v>-44.582405000000001</v>
      </c>
      <c r="T66" s="6">
        <f>'CL &amp; Data'!P488</f>
        <v>-47.112938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12.75728</v>
      </c>
      <c r="D67" s="6">
        <f>'CL &amp; Data'!C489</f>
        <v>-12.531437</v>
      </c>
      <c r="F67" s="6">
        <f>'CL &amp; Data'!D489</f>
        <v>-33.712448000000002</v>
      </c>
      <c r="H67" s="6">
        <f>'CL &amp; Data'!E489</f>
        <v>-46.659686999999998</v>
      </c>
      <c r="J67" s="6">
        <f>'CL &amp; Data'!F489</f>
        <v>-45.286133</v>
      </c>
      <c r="L67" s="6">
        <f>'CL &amp; Data'!L489/1000000000</f>
        <v>12.75728</v>
      </c>
      <c r="N67" s="6">
        <f>'CL &amp; Data'!M489</f>
        <v>-16.20973</v>
      </c>
      <c r="P67" s="6">
        <f>'CL &amp; Data'!N489</f>
        <v>-42.291435</v>
      </c>
      <c r="R67" s="6">
        <f>'CL &amp; Data'!O489</f>
        <v>-44.635845000000003</v>
      </c>
      <c r="T67" s="6">
        <f>'CL &amp; Data'!P489</f>
        <v>-47.013973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12.88222</v>
      </c>
      <c r="D68" s="6">
        <f>'CL &amp; Data'!C490</f>
        <v>-12.274508000000001</v>
      </c>
      <c r="F68" s="6">
        <f>'CL &amp; Data'!D490</f>
        <v>-33.589863000000001</v>
      </c>
      <c r="H68" s="6">
        <f>'CL &amp; Data'!E490</f>
        <v>-46.742939</v>
      </c>
      <c r="J68" s="6">
        <f>'CL &amp; Data'!F490</f>
        <v>-45.673031000000002</v>
      </c>
      <c r="L68" s="6">
        <f>'CL &amp; Data'!L490/1000000000</f>
        <v>12.88222</v>
      </c>
      <c r="N68" s="6">
        <f>'CL &amp; Data'!M490</f>
        <v>-14.958920000000001</v>
      </c>
      <c r="P68" s="6">
        <f>'CL &amp; Data'!N490</f>
        <v>-41.222237</v>
      </c>
      <c r="R68" s="6">
        <f>'CL &amp; Data'!O490</f>
        <v>-45.094298999999999</v>
      </c>
      <c r="T68" s="6">
        <f>'CL &amp; Data'!P490</f>
        <v>-47.066223000000001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13.007160000000001</v>
      </c>
      <c r="D69" s="6">
        <f>'CL &amp; Data'!C491</f>
        <v>-12.035382</v>
      </c>
      <c r="F69" s="6">
        <f>'CL &amp; Data'!D491</f>
        <v>-33.325122999999998</v>
      </c>
      <c r="H69" s="6">
        <f>'CL &amp; Data'!E491</f>
        <v>-46.852584999999998</v>
      </c>
      <c r="J69" s="6">
        <f>'CL &amp; Data'!F491</f>
        <v>-45.813046</v>
      </c>
      <c r="L69" s="6">
        <f>'CL &amp; Data'!L491/1000000000</f>
        <v>13.007160000000001</v>
      </c>
      <c r="N69" s="6">
        <f>'CL &amp; Data'!M491</f>
        <v>-14.333455000000001</v>
      </c>
      <c r="P69" s="6">
        <f>'CL &amp; Data'!N491</f>
        <v>-40.551780999999998</v>
      </c>
      <c r="R69" s="6">
        <f>'CL &amp; Data'!O491</f>
        <v>-45.430950000000003</v>
      </c>
      <c r="T69" s="6">
        <f>'CL &amp; Data'!P491</f>
        <v>-46.928165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13.132099999999999</v>
      </c>
      <c r="D70" s="6">
        <f>'CL &amp; Data'!C492</f>
        <v>-11.748767000000001</v>
      </c>
      <c r="F70" s="6">
        <f>'CL &amp; Data'!D492</f>
        <v>-32.876759</v>
      </c>
      <c r="H70" s="6">
        <f>'CL &amp; Data'!E492</f>
        <v>-46.885998000000001</v>
      </c>
      <c r="J70" s="6">
        <f>'CL &amp; Data'!F492</f>
        <v>-45.839581000000003</v>
      </c>
      <c r="L70" s="6">
        <f>'CL &amp; Data'!L492/1000000000</f>
        <v>13.132099999999999</v>
      </c>
      <c r="N70" s="6">
        <f>'CL &amp; Data'!M492</f>
        <v>-13.321838</v>
      </c>
      <c r="P70" s="6">
        <f>'CL &amp; Data'!N492</f>
        <v>-39.777667999999998</v>
      </c>
      <c r="R70" s="6">
        <f>'CL &amp; Data'!O492</f>
        <v>-45.794792000000001</v>
      </c>
      <c r="T70" s="6">
        <f>'CL &amp; Data'!P492</f>
        <v>-46.755516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13.25704</v>
      </c>
      <c r="D71" s="6">
        <f>'CL &amp; Data'!C493</f>
        <v>-11.803900000000001</v>
      </c>
      <c r="F71" s="6">
        <f>'CL &amp; Data'!D493</f>
        <v>-32.909489000000001</v>
      </c>
      <c r="H71" s="6">
        <f>'CL &amp; Data'!E493</f>
        <v>-46.773899</v>
      </c>
      <c r="J71" s="6">
        <f>'CL &amp; Data'!F493</f>
        <v>-45.954861000000001</v>
      </c>
      <c r="L71" s="6">
        <f>'CL &amp; Data'!L493/1000000000</f>
        <v>13.25704</v>
      </c>
      <c r="N71" s="6">
        <f>'CL &amp; Data'!M493</f>
        <v>-13.93286</v>
      </c>
      <c r="P71" s="6">
        <f>'CL &amp; Data'!N493</f>
        <v>-39.857033000000001</v>
      </c>
      <c r="R71" s="6">
        <f>'CL &amp; Data'!O493</f>
        <v>-46.046947000000003</v>
      </c>
      <c r="T71" s="6">
        <f>'CL &amp; Data'!P493</f>
        <v>-46.594864000000001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13.38198</v>
      </c>
      <c r="D72" s="6">
        <f>'CL &amp; Data'!C494</f>
        <v>-11.619450000000001</v>
      </c>
      <c r="F72" s="6">
        <f>'CL &amp; Data'!D494</f>
        <v>-32.708015000000003</v>
      </c>
      <c r="H72" s="6">
        <f>'CL &amp; Data'!E494</f>
        <v>-46.769832999999998</v>
      </c>
      <c r="J72" s="6">
        <f>'CL &amp; Data'!F494</f>
        <v>-46.836967000000001</v>
      </c>
      <c r="L72" s="6">
        <f>'CL &amp; Data'!L494/1000000000</f>
        <v>13.38198</v>
      </c>
      <c r="N72" s="6">
        <f>'CL &amp; Data'!M494</f>
        <v>-13.030517</v>
      </c>
      <c r="P72" s="6">
        <f>'CL &amp; Data'!N494</f>
        <v>-39.175884000000003</v>
      </c>
      <c r="R72" s="6">
        <f>'CL &amp; Data'!O494</f>
        <v>-47.005169000000002</v>
      </c>
      <c r="T72" s="6">
        <f>'CL &amp; Data'!P494</f>
        <v>-46.605666999999997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13.506919999999999</v>
      </c>
      <c r="D73" s="6">
        <f>'CL &amp; Data'!C495</f>
        <v>-17.368176999999999</v>
      </c>
      <c r="F73" s="6">
        <f>'CL &amp; Data'!D495</f>
        <v>-34.478588000000002</v>
      </c>
      <c r="H73" s="6">
        <f>'CL &amp; Data'!E495</f>
        <v>-46.568691000000001</v>
      </c>
      <c r="J73" s="6">
        <f>'CL &amp; Data'!F495</f>
        <v>-47.285690000000002</v>
      </c>
      <c r="L73" s="6">
        <f>'CL &amp; Data'!L495/1000000000</f>
        <v>13.506919999999999</v>
      </c>
      <c r="N73" s="6">
        <f>'CL &amp; Data'!M495</f>
        <v>-14.426582</v>
      </c>
      <c r="P73" s="6">
        <f>'CL &amp; Data'!N495</f>
        <v>-40.323399000000002</v>
      </c>
      <c r="R73" s="6">
        <f>'CL &amp; Data'!O495</f>
        <v>-47.317611999999997</v>
      </c>
      <c r="T73" s="6">
        <f>'CL &amp; Data'!P495</f>
        <v>-46.525333000000003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13.63186</v>
      </c>
      <c r="D74" s="6">
        <f>'CL &amp; Data'!C496</f>
        <v>-22.872039999999998</v>
      </c>
      <c r="F74" s="6">
        <f>'CL &amp; Data'!D496</f>
        <v>-35.807017999999999</v>
      </c>
      <c r="H74" s="6">
        <f>'CL &amp; Data'!E496</f>
        <v>-46.419772999999999</v>
      </c>
      <c r="J74" s="6">
        <f>'CL &amp; Data'!F496</f>
        <v>-47.631287</v>
      </c>
      <c r="L74" s="6">
        <f>'CL &amp; Data'!L496/1000000000</f>
        <v>13.63186</v>
      </c>
      <c r="N74" s="6">
        <f>'CL &amp; Data'!M496</f>
        <v>-15.309885</v>
      </c>
      <c r="P74" s="6">
        <f>'CL &amp; Data'!N496</f>
        <v>-41.030914000000003</v>
      </c>
      <c r="R74" s="6">
        <f>'CL &amp; Data'!O496</f>
        <v>-47.747512999999998</v>
      </c>
      <c r="T74" s="6">
        <f>'CL &amp; Data'!P496</f>
        <v>-46.283394000000001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13.7568</v>
      </c>
      <c r="D75" s="6">
        <f>'CL &amp; Data'!C497</f>
        <v>-28.219221000000001</v>
      </c>
      <c r="F75" s="6">
        <f>'CL &amp; Data'!D497</f>
        <v>-37.310501000000002</v>
      </c>
      <c r="H75" s="6">
        <f>'CL &amp; Data'!E497</f>
        <v>-46.085040999999997</v>
      </c>
      <c r="J75" s="6">
        <f>'CL &amp; Data'!F497</f>
        <v>-47.570843000000004</v>
      </c>
      <c r="L75" s="6">
        <f>'CL &amp; Data'!L497/1000000000</f>
        <v>13.7568</v>
      </c>
      <c r="N75" s="6">
        <f>'CL &amp; Data'!M497</f>
        <v>-17.217086999999999</v>
      </c>
      <c r="P75" s="6">
        <f>'CL &amp; Data'!N497</f>
        <v>-41.858128000000001</v>
      </c>
      <c r="R75" s="6">
        <f>'CL &amp; Data'!O497</f>
        <v>-47.666266999999998</v>
      </c>
      <c r="T75" s="6">
        <f>'CL &amp; Data'!P497</f>
        <v>-45.921813999999998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13.881740000000001</v>
      </c>
      <c r="D76" s="6">
        <f>'CL &amp; Data'!C498</f>
        <v>-27.600591999999999</v>
      </c>
      <c r="F76" s="6">
        <f>'CL &amp; Data'!D498</f>
        <v>-37.121918000000001</v>
      </c>
      <c r="H76" s="6">
        <f>'CL &amp; Data'!E498</f>
        <v>-45.926743000000002</v>
      </c>
      <c r="J76" s="6">
        <f>'CL &amp; Data'!F498</f>
        <v>-48.450256000000003</v>
      </c>
      <c r="L76" s="6">
        <f>'CL &amp; Data'!L498/1000000000</f>
        <v>13.881740000000001</v>
      </c>
      <c r="N76" s="6">
        <f>'CL &amp; Data'!M498</f>
        <v>-17.644817</v>
      </c>
      <c r="P76" s="6">
        <f>'CL &amp; Data'!N498</f>
        <v>-41.149635000000004</v>
      </c>
      <c r="R76" s="6">
        <f>'CL &amp; Data'!O498</f>
        <v>-48.605465000000002</v>
      </c>
      <c r="T76" s="6">
        <f>'CL &amp; Data'!P498</f>
        <v>-45.777076999999998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14.006679999999999</v>
      </c>
      <c r="D77" s="6">
        <f>'CL &amp; Data'!C499</f>
        <v>-26.458535999999999</v>
      </c>
      <c r="F77" s="6">
        <f>'CL &amp; Data'!D499</f>
        <v>-36.933253999999998</v>
      </c>
      <c r="H77" s="6">
        <f>'CL &amp; Data'!E499</f>
        <v>-45.812545999999998</v>
      </c>
      <c r="J77" s="6">
        <f>'CL &amp; Data'!F499</f>
        <v>-50.113182000000002</v>
      </c>
      <c r="L77" s="6">
        <f>'CL &amp; Data'!L499/1000000000</f>
        <v>14.006679999999999</v>
      </c>
      <c r="N77" s="6">
        <f>'CL &amp; Data'!M499</f>
        <v>-19.07967</v>
      </c>
      <c r="P77" s="6">
        <f>'CL &amp; Data'!N499</f>
        <v>-40.780296</v>
      </c>
      <c r="R77" s="6">
        <f>'CL &amp; Data'!O499</f>
        <v>-50.354374</v>
      </c>
      <c r="T77" s="6">
        <f>'CL &amp; Data'!P499</f>
        <v>-45.633968000000003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14.13162</v>
      </c>
      <c r="D78" s="6">
        <f>'CL &amp; Data'!C500</f>
        <v>-25.764182999999999</v>
      </c>
      <c r="F78" s="6">
        <f>'CL &amp; Data'!D500</f>
        <v>-36.836852999999998</v>
      </c>
      <c r="H78" s="6">
        <f>'CL &amp; Data'!E500</f>
        <v>-45.814723999999998</v>
      </c>
      <c r="J78" s="6">
        <f>'CL &amp; Data'!F500</f>
        <v>-52.865479000000001</v>
      </c>
      <c r="L78" s="6">
        <f>'CL &amp; Data'!L500/1000000000</f>
        <v>14.13162</v>
      </c>
      <c r="N78" s="6">
        <f>'CL &amp; Data'!M500</f>
        <v>-19.624521000000001</v>
      </c>
      <c r="P78" s="6">
        <f>'CL &amp; Data'!N500</f>
        <v>-41.057578999999997</v>
      </c>
      <c r="R78" s="6">
        <f>'CL &amp; Data'!O500</f>
        <v>-53.059081999999997</v>
      </c>
      <c r="T78" s="6">
        <f>'CL &amp; Data'!P500</f>
        <v>-45.682442000000002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14.25656</v>
      </c>
      <c r="D79" s="6">
        <f>'CL &amp; Data'!C501</f>
        <v>-25.026537000000001</v>
      </c>
      <c r="F79" s="6">
        <f>'CL &amp; Data'!D501</f>
        <v>-36.633419000000004</v>
      </c>
      <c r="H79" s="6">
        <f>'CL &amp; Data'!E501</f>
        <v>-45.801032999999997</v>
      </c>
      <c r="J79" s="6">
        <f>'CL &amp; Data'!F501</f>
        <v>-56.358372000000003</v>
      </c>
      <c r="L79" s="6">
        <f>'CL &amp; Data'!L501/1000000000</f>
        <v>14.25656</v>
      </c>
      <c r="N79" s="6">
        <f>'CL &amp; Data'!M501</f>
        <v>-20.296330999999999</v>
      </c>
      <c r="P79" s="6">
        <f>'CL &amp; Data'!N501</f>
        <v>-41.84845</v>
      </c>
      <c r="R79" s="6">
        <f>'CL &amp; Data'!O501</f>
        <v>-56.631207000000003</v>
      </c>
      <c r="T79" s="6">
        <f>'CL &amp; Data'!P501</f>
        <v>-45.732917999999998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14.381500000000001</v>
      </c>
      <c r="D80" s="6">
        <f>'CL &amp; Data'!C502</f>
        <v>-24.046938000000001</v>
      </c>
      <c r="F80" s="6">
        <f>'CL &amp; Data'!D502</f>
        <v>-36.180031</v>
      </c>
      <c r="H80" s="6">
        <f>'CL &amp; Data'!E502</f>
        <v>-45.682774000000002</v>
      </c>
      <c r="J80" s="6">
        <f>'CL &amp; Data'!F502</f>
        <v>-58.439495000000001</v>
      </c>
      <c r="L80" s="6">
        <f>'CL &amp; Data'!L502/1000000000</f>
        <v>14.381500000000001</v>
      </c>
      <c r="N80" s="6">
        <f>'CL &amp; Data'!M502</f>
        <v>-20.005239</v>
      </c>
      <c r="P80" s="6">
        <f>'CL &amp; Data'!N502</f>
        <v>-42.664496999999997</v>
      </c>
      <c r="R80" s="6">
        <f>'CL &amp; Data'!O502</f>
        <v>-58.563046</v>
      </c>
      <c r="T80" s="6">
        <f>'CL &amp; Data'!P502</f>
        <v>-45.672581000000001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14.50644</v>
      </c>
      <c r="D81" s="6">
        <f>'CL &amp; Data'!C503</f>
        <v>-23.13747</v>
      </c>
      <c r="F81" s="6">
        <f>'CL &amp; Data'!D503</f>
        <v>-35.835307999999998</v>
      </c>
      <c r="H81" s="6">
        <f>'CL &amp; Data'!E503</f>
        <v>-45.436306000000002</v>
      </c>
      <c r="J81" s="6">
        <f>'CL &amp; Data'!F503</f>
        <v>-58.042777999999998</v>
      </c>
      <c r="L81" s="6">
        <f>'CL &amp; Data'!L503/1000000000</f>
        <v>14.50644</v>
      </c>
      <c r="N81" s="6">
        <f>'CL &amp; Data'!M503</f>
        <v>-19.860486999999999</v>
      </c>
      <c r="P81" s="6">
        <f>'CL &amp; Data'!N503</f>
        <v>-43.200977000000002</v>
      </c>
      <c r="R81" s="6">
        <f>'CL &amp; Data'!O503</f>
        <v>-57.940693000000003</v>
      </c>
      <c r="T81" s="6">
        <f>'CL &amp; Data'!P503</f>
        <v>-45.474060000000001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14.63138</v>
      </c>
      <c r="D82" s="6">
        <f>'CL &amp; Data'!C504</f>
        <v>-22.541021000000001</v>
      </c>
      <c r="F82" s="6">
        <f>'CL &amp; Data'!D504</f>
        <v>-35.556229000000002</v>
      </c>
      <c r="H82" s="6">
        <f>'CL &amp; Data'!E504</f>
        <v>-45.061278999999999</v>
      </c>
      <c r="J82" s="6">
        <f>'CL &amp; Data'!F504</f>
        <v>-55.238875999999998</v>
      </c>
      <c r="L82" s="6">
        <f>'CL &amp; Data'!L504/1000000000</f>
        <v>14.63138</v>
      </c>
      <c r="N82" s="6">
        <f>'CL &amp; Data'!M504</f>
        <v>-18.987594999999999</v>
      </c>
      <c r="P82" s="6">
        <f>'CL &amp; Data'!N504</f>
        <v>-43.404152000000003</v>
      </c>
      <c r="R82" s="6">
        <f>'CL &amp; Data'!O504</f>
        <v>-55.150008999999997</v>
      </c>
      <c r="T82" s="6">
        <f>'CL &amp; Data'!P504</f>
        <v>-45.071716000000002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14.756320000000001</v>
      </c>
      <c r="D83" s="6">
        <f>'CL &amp; Data'!C505</f>
        <v>-22.898668000000001</v>
      </c>
      <c r="F83" s="6">
        <f>'CL &amp; Data'!D505</f>
        <v>-35.546672999999998</v>
      </c>
      <c r="H83" s="6">
        <f>'CL &amp; Data'!E505</f>
        <v>-44.642128</v>
      </c>
      <c r="J83" s="6">
        <f>'CL &amp; Data'!F505</f>
        <v>-52.773476000000002</v>
      </c>
      <c r="L83" s="6">
        <f>'CL &amp; Data'!L505/1000000000</f>
        <v>14.756320000000001</v>
      </c>
      <c r="N83" s="6">
        <f>'CL &amp; Data'!M505</f>
        <v>-17.405889999999999</v>
      </c>
      <c r="P83" s="6">
        <f>'CL &amp; Data'!N505</f>
        <v>-44.063091</v>
      </c>
      <c r="R83" s="6">
        <f>'CL &amp; Data'!O505</f>
        <v>-52.665999999999997</v>
      </c>
      <c r="T83" s="6">
        <f>'CL &amp; Data'!P505</f>
        <v>-44.733764999999998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14.881259999999999</v>
      </c>
      <c r="D84" s="6">
        <f>'CL &amp; Data'!C506</f>
        <v>-23.080482</v>
      </c>
      <c r="F84" s="6">
        <f>'CL &amp; Data'!D506</f>
        <v>-35.300167000000002</v>
      </c>
      <c r="H84" s="6">
        <f>'CL &amp; Data'!E506</f>
        <v>-44.282349000000004</v>
      </c>
      <c r="J84" s="6">
        <f>'CL &amp; Data'!F506</f>
        <v>-51.180163999999998</v>
      </c>
      <c r="L84" s="6">
        <f>'CL &amp; Data'!L506/1000000000</f>
        <v>14.881259999999999</v>
      </c>
      <c r="N84" s="6">
        <f>'CL &amp; Data'!M506</f>
        <v>-15.918777</v>
      </c>
      <c r="P84" s="6">
        <f>'CL &amp; Data'!N506</f>
        <v>-45.162323000000001</v>
      </c>
      <c r="R84" s="6">
        <f>'CL &amp; Data'!O506</f>
        <v>-51.335242999999998</v>
      </c>
      <c r="T84" s="6">
        <f>'CL &amp; Data'!P506</f>
        <v>-44.374125999999997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15.0062</v>
      </c>
      <c r="D85" s="6">
        <f>'CL &amp; Data'!C507</f>
        <v>-22.721985</v>
      </c>
      <c r="F85" s="6">
        <f>'CL &amp; Data'!D507</f>
        <v>-34.774742000000003</v>
      </c>
      <c r="H85" s="6">
        <f>'CL &amp; Data'!E507</f>
        <v>-44.119038000000003</v>
      </c>
      <c r="J85" s="6">
        <f>'CL &amp; Data'!F507</f>
        <v>-50.329822999999998</v>
      </c>
      <c r="L85" s="6">
        <f>'CL &amp; Data'!L507/1000000000</f>
        <v>15.0062</v>
      </c>
      <c r="N85" s="6">
        <f>'CL &amp; Data'!M507</f>
        <v>-14.522809000000001</v>
      </c>
      <c r="P85" s="6">
        <f>'CL &amp; Data'!N507</f>
        <v>-46.656039999999997</v>
      </c>
      <c r="R85" s="6">
        <f>'CL &amp; Data'!O507</f>
        <v>-50.434635</v>
      </c>
      <c r="T85" s="6">
        <f>'CL &amp; Data'!P507</f>
        <v>-44.155918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15.13114</v>
      </c>
      <c r="D86" s="6">
        <f>'CL &amp; Data'!C508</f>
        <v>-21.875088000000002</v>
      </c>
      <c r="F86" s="6">
        <f>'CL &amp; Data'!D508</f>
        <v>-34.134613000000002</v>
      </c>
      <c r="H86" s="6">
        <f>'CL &amp; Data'!E508</f>
        <v>-44.118172000000001</v>
      </c>
      <c r="J86" s="6">
        <f>'CL &amp; Data'!F508</f>
        <v>-49.505836000000002</v>
      </c>
      <c r="L86" s="6">
        <f>'CL &amp; Data'!L508/1000000000</f>
        <v>15.13114</v>
      </c>
      <c r="N86" s="6">
        <f>'CL &amp; Data'!M508</f>
        <v>-13.378952999999999</v>
      </c>
      <c r="P86" s="6">
        <f>'CL &amp; Data'!N508</f>
        <v>-47.548240999999997</v>
      </c>
      <c r="R86" s="6">
        <f>'CL &amp; Data'!O508</f>
        <v>-49.622990000000001</v>
      </c>
      <c r="T86" s="6">
        <f>'CL &amp; Data'!P508</f>
        <v>-44.059550999999999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15.256080000000001</v>
      </c>
      <c r="D87" s="6">
        <f>'CL &amp; Data'!C509</f>
        <v>-21.279727999999999</v>
      </c>
      <c r="F87" s="6">
        <f>'CL &amp; Data'!D509</f>
        <v>-33.785110000000003</v>
      </c>
      <c r="H87" s="6">
        <f>'CL &amp; Data'!E509</f>
        <v>-44.028041999999999</v>
      </c>
      <c r="J87" s="6">
        <f>'CL &amp; Data'!F509</f>
        <v>-48.708697999999998</v>
      </c>
      <c r="L87" s="6">
        <f>'CL &amp; Data'!L509/1000000000</f>
        <v>15.256080000000001</v>
      </c>
      <c r="N87" s="6">
        <f>'CL &amp; Data'!M509</f>
        <v>-12.548472</v>
      </c>
      <c r="P87" s="6">
        <f>'CL &amp; Data'!N509</f>
        <v>-46.96331</v>
      </c>
      <c r="R87" s="6">
        <f>'CL &amp; Data'!O509</f>
        <v>-48.770511999999997</v>
      </c>
      <c r="T87" s="6">
        <f>'CL &amp; Data'!P509</f>
        <v>-43.912799999999997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15.381019999999999</v>
      </c>
      <c r="D88" s="6">
        <f>'CL &amp; Data'!C510</f>
        <v>-20.784922000000002</v>
      </c>
      <c r="F88" s="6">
        <f>'CL &amp; Data'!D510</f>
        <v>-33.641350000000003</v>
      </c>
      <c r="H88" s="6">
        <f>'CL &amp; Data'!E510</f>
        <v>-43.702747000000002</v>
      </c>
      <c r="J88" s="6">
        <f>'CL &amp; Data'!F510</f>
        <v>-47.819527000000001</v>
      </c>
      <c r="L88" s="6">
        <f>'CL &amp; Data'!L510/1000000000</f>
        <v>15.381019999999999</v>
      </c>
      <c r="N88" s="6">
        <f>'CL &amp; Data'!M510</f>
        <v>-12.031328999999999</v>
      </c>
      <c r="P88" s="6">
        <f>'CL &amp; Data'!N510</f>
        <v>-45.307884000000001</v>
      </c>
      <c r="R88" s="6">
        <f>'CL &amp; Data'!O510</f>
        <v>-47.784278999999998</v>
      </c>
      <c r="T88" s="6">
        <f>'CL &amp; Data'!P510</f>
        <v>-43.610359000000003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15.50596</v>
      </c>
      <c r="D89" s="6">
        <f>'CL &amp; Data'!C511</f>
        <v>-21.254158</v>
      </c>
      <c r="F89" s="6">
        <f>'CL &amp; Data'!D511</f>
        <v>-34.278706</v>
      </c>
      <c r="H89" s="6">
        <f>'CL &amp; Data'!E511</f>
        <v>-43.055107</v>
      </c>
      <c r="J89" s="6">
        <f>'CL &amp; Data'!F511</f>
        <v>-46.573078000000002</v>
      </c>
      <c r="L89" s="6">
        <f>'CL &amp; Data'!L511/1000000000</f>
        <v>15.50596</v>
      </c>
      <c r="N89" s="6">
        <f>'CL &amp; Data'!M511</f>
        <v>-11.795007999999999</v>
      </c>
      <c r="P89" s="6">
        <f>'CL &amp; Data'!N511</f>
        <v>-43.18092</v>
      </c>
      <c r="R89" s="6">
        <f>'CL &amp; Data'!O511</f>
        <v>-46.682437999999998</v>
      </c>
      <c r="T89" s="6">
        <f>'CL &amp; Data'!P511</f>
        <v>-42.980549000000003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15.6309</v>
      </c>
      <c r="D90" s="6">
        <f>'CL &amp; Data'!C512</f>
        <v>-20.985679999999999</v>
      </c>
      <c r="F90" s="6">
        <f>'CL &amp; Data'!D512</f>
        <v>-34.621887000000001</v>
      </c>
      <c r="H90" s="6">
        <f>'CL &amp; Data'!E512</f>
        <v>-42.272469000000001</v>
      </c>
      <c r="J90" s="6">
        <f>'CL &amp; Data'!F512</f>
        <v>-45.373344000000003</v>
      </c>
      <c r="L90" s="6">
        <f>'CL &amp; Data'!L512/1000000000</f>
        <v>15.6309</v>
      </c>
      <c r="N90" s="6">
        <f>'CL &amp; Data'!M512</f>
        <v>-11.559352000000001</v>
      </c>
      <c r="P90" s="6">
        <f>'CL &amp; Data'!N512</f>
        <v>-41.772117999999999</v>
      </c>
      <c r="R90" s="6">
        <f>'CL &amp; Data'!O512</f>
        <v>-45.471474000000001</v>
      </c>
      <c r="T90" s="6">
        <f>'CL &amp; Data'!P512</f>
        <v>-42.282524000000002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15.755839999999999</v>
      </c>
      <c r="D91" s="6">
        <f>'CL &amp; Data'!C513</f>
        <v>-21.122191999999998</v>
      </c>
      <c r="F91" s="6">
        <f>'CL &amp; Data'!D513</f>
        <v>-35.359707</v>
      </c>
      <c r="H91" s="6">
        <f>'CL &amp; Data'!E513</f>
        <v>-41.449474000000002</v>
      </c>
      <c r="J91" s="6">
        <f>'CL &amp; Data'!F513</f>
        <v>-44.487858000000003</v>
      </c>
      <c r="L91" s="6">
        <f>'CL &amp; Data'!L513/1000000000</f>
        <v>15.755839999999999</v>
      </c>
      <c r="N91" s="6">
        <f>'CL &amp; Data'!M513</f>
        <v>-11.44064</v>
      </c>
      <c r="P91" s="6">
        <f>'CL &amp; Data'!N513</f>
        <v>-40.827796999999997</v>
      </c>
      <c r="R91" s="6">
        <f>'CL &amp; Data'!O513</f>
        <v>-44.59272</v>
      </c>
      <c r="T91" s="6">
        <f>'CL &amp; Data'!P513</f>
        <v>-41.525761000000003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15.88078</v>
      </c>
      <c r="D92" s="6">
        <f>'CL &amp; Data'!C514</f>
        <v>-20.217587999999999</v>
      </c>
      <c r="F92" s="6">
        <f>'CL &amp; Data'!D514</f>
        <v>-35.295417999999998</v>
      </c>
      <c r="H92" s="6">
        <f>'CL &amp; Data'!E514</f>
        <v>-40.798679</v>
      </c>
      <c r="J92" s="6">
        <f>'CL &amp; Data'!F514</f>
        <v>-44.085208999999999</v>
      </c>
      <c r="L92" s="6">
        <f>'CL &amp; Data'!L514/1000000000</f>
        <v>15.88078</v>
      </c>
      <c r="N92" s="6">
        <f>'CL &amp; Data'!M514</f>
        <v>-11.265243999999999</v>
      </c>
      <c r="P92" s="6">
        <f>'CL &amp; Data'!N514</f>
        <v>-40.157657999999998</v>
      </c>
      <c r="R92" s="6">
        <f>'CL &amp; Data'!O514</f>
        <v>-43.944229</v>
      </c>
      <c r="T92" s="6">
        <f>'CL &amp; Data'!P514</f>
        <v>-41.016624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16.00572</v>
      </c>
      <c r="D93" s="6">
        <f>'CL &amp; Data'!C515</f>
        <v>-19.767363</v>
      </c>
      <c r="F93" s="6">
        <f>'CL &amp; Data'!D515</f>
        <v>-35.399341999999997</v>
      </c>
      <c r="H93" s="6">
        <f>'CL &amp; Data'!E515</f>
        <v>-40.19482</v>
      </c>
      <c r="J93" s="6">
        <f>'CL &amp; Data'!F515</f>
        <v>-43.505611000000002</v>
      </c>
      <c r="L93" s="6">
        <f>'CL &amp; Data'!L515/1000000000</f>
        <v>16.00572</v>
      </c>
      <c r="N93" s="6">
        <f>'CL &amp; Data'!M515</f>
        <v>-11.160007</v>
      </c>
      <c r="P93" s="6">
        <f>'CL &amp; Data'!N515</f>
        <v>-39.591034000000001</v>
      </c>
      <c r="R93" s="6">
        <f>'CL &amp; Data'!O515</f>
        <v>-43.345027999999999</v>
      </c>
      <c r="T93" s="6">
        <f>'CL &amp; Data'!P515</f>
        <v>-40.361794000000003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16.130659999999999</v>
      </c>
      <c r="D94" s="6">
        <f>'CL &amp; Data'!C516</f>
        <v>-18.900379000000001</v>
      </c>
      <c r="F94" s="6">
        <f>'CL &amp; Data'!D516</f>
        <v>-34.883246999999997</v>
      </c>
      <c r="H94" s="6">
        <f>'CL &amp; Data'!E516</f>
        <v>-39.751812000000001</v>
      </c>
      <c r="J94" s="6">
        <f>'CL &amp; Data'!F516</f>
        <v>-43.080790999999998</v>
      </c>
      <c r="L94" s="6">
        <f>'CL &amp; Data'!L516/1000000000</f>
        <v>16.130659999999999</v>
      </c>
      <c r="N94" s="6">
        <f>'CL &amp; Data'!M516</f>
        <v>-11.017581</v>
      </c>
      <c r="P94" s="6">
        <f>'CL &amp; Data'!N516</f>
        <v>-39.181347000000002</v>
      </c>
      <c r="R94" s="6">
        <f>'CL &amp; Data'!O516</f>
        <v>-42.988438000000002</v>
      </c>
      <c r="T94" s="6">
        <f>'CL &amp; Data'!P516</f>
        <v>-39.925949000000003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16.255600000000001</v>
      </c>
      <c r="D95" s="6">
        <f>'CL &amp; Data'!C517</f>
        <v>-18.621649000000001</v>
      </c>
      <c r="F95" s="6">
        <f>'CL &amp; Data'!D517</f>
        <v>-34.640872999999999</v>
      </c>
      <c r="H95" s="6">
        <f>'CL &amp; Data'!E517</f>
        <v>-39.216175</v>
      </c>
      <c r="J95" s="6">
        <f>'CL &amp; Data'!F517</f>
        <v>-42.504474999999999</v>
      </c>
      <c r="L95" s="6">
        <f>'CL &amp; Data'!L517/1000000000</f>
        <v>16.255600000000001</v>
      </c>
      <c r="N95" s="6">
        <f>'CL &amp; Data'!M517</f>
        <v>-10.926861000000001</v>
      </c>
      <c r="P95" s="6">
        <f>'CL &amp; Data'!N517</f>
        <v>-38.912922000000002</v>
      </c>
      <c r="R95" s="6">
        <f>'CL &amp; Data'!O517</f>
        <v>-42.490200000000002</v>
      </c>
      <c r="T95" s="6">
        <f>'CL &amp; Data'!P517</f>
        <v>-39.350777000000001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16.38054</v>
      </c>
      <c r="D96" s="6">
        <f>'CL &amp; Data'!C518</f>
        <v>-17.971712</v>
      </c>
      <c r="F96" s="6">
        <f>'CL &amp; Data'!D518</f>
        <v>-33.794559</v>
      </c>
      <c r="H96" s="6">
        <f>'CL &amp; Data'!E518</f>
        <v>-38.892859999999999</v>
      </c>
      <c r="J96" s="6">
        <f>'CL &amp; Data'!F518</f>
        <v>-42.197571000000003</v>
      </c>
      <c r="L96" s="6">
        <f>'CL &amp; Data'!L518/1000000000</f>
        <v>16.38054</v>
      </c>
      <c r="N96" s="6">
        <f>'CL &amp; Data'!M518</f>
        <v>-10.70058</v>
      </c>
      <c r="P96" s="6">
        <f>'CL &amp; Data'!N518</f>
        <v>-38.836475</v>
      </c>
      <c r="R96" s="6">
        <f>'CL &amp; Data'!O518</f>
        <v>-42.176265999999998</v>
      </c>
      <c r="T96" s="6">
        <f>'CL &amp; Data'!P518</f>
        <v>-39.008541000000001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16.505479999999999</v>
      </c>
      <c r="D97" s="6">
        <f>'CL &amp; Data'!C519</f>
        <v>-17.583181</v>
      </c>
      <c r="F97" s="6">
        <f>'CL &amp; Data'!D519</f>
        <v>-33.062880999999997</v>
      </c>
      <c r="H97" s="6">
        <f>'CL &amp; Data'!E519</f>
        <v>-38.973934</v>
      </c>
      <c r="J97" s="6">
        <f>'CL &amp; Data'!F519</f>
        <v>-42.008232</v>
      </c>
      <c r="L97" s="6">
        <f>'CL &amp; Data'!L519/1000000000</f>
        <v>16.505479999999999</v>
      </c>
      <c r="N97" s="6">
        <f>'CL &amp; Data'!M519</f>
        <v>-10.334818</v>
      </c>
      <c r="P97" s="6">
        <f>'CL &amp; Data'!N519</f>
        <v>-38.600802999999999</v>
      </c>
      <c r="R97" s="6">
        <f>'CL &amp; Data'!O519</f>
        <v>-41.912909999999997</v>
      </c>
      <c r="T97" s="6">
        <f>'CL &amp; Data'!P519</f>
        <v>-38.538733999999998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16.630420000000001</v>
      </c>
      <c r="D98" s="6">
        <f>'CL &amp; Data'!C520</f>
        <v>-17.062833999999999</v>
      </c>
      <c r="F98" s="6">
        <f>'CL &amp; Data'!D520</f>
        <v>-32.038322000000001</v>
      </c>
      <c r="H98" s="6">
        <f>'CL &amp; Data'!E520</f>
        <v>-40.016311999999999</v>
      </c>
      <c r="J98" s="6">
        <f>'CL &amp; Data'!F520</f>
        <v>-41.930092000000002</v>
      </c>
      <c r="L98" s="6">
        <f>'CL &amp; Data'!L520/1000000000</f>
        <v>16.630420000000001</v>
      </c>
      <c r="N98" s="6">
        <f>'CL &amp; Data'!M520</f>
        <v>-9.5924806999999994</v>
      </c>
      <c r="P98" s="6">
        <f>'CL &amp; Data'!N520</f>
        <v>-38.274509000000002</v>
      </c>
      <c r="R98" s="6">
        <f>'CL &amp; Data'!O520</f>
        <v>-41.777980999999997</v>
      </c>
      <c r="T98" s="6">
        <f>'CL &amp; Data'!P520</f>
        <v>-39.100796000000003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16.75536</v>
      </c>
      <c r="D99" s="6">
        <f>'CL &amp; Data'!C521</f>
        <v>-17.034621999999999</v>
      </c>
      <c r="F99" s="6">
        <f>'CL &amp; Data'!D521</f>
        <v>-31.640688000000001</v>
      </c>
      <c r="H99" s="6">
        <f>'CL &amp; Data'!E521</f>
        <v>-40.635216</v>
      </c>
      <c r="J99" s="6">
        <f>'CL &amp; Data'!F521</f>
        <v>-41.733317999999997</v>
      </c>
      <c r="L99" s="6">
        <f>'CL &amp; Data'!L521/1000000000</f>
        <v>16.75536</v>
      </c>
      <c r="N99" s="6">
        <f>'CL &amp; Data'!M521</f>
        <v>-9.0252818999999995</v>
      </c>
      <c r="P99" s="6">
        <f>'CL &amp; Data'!N521</f>
        <v>-37.865890999999998</v>
      </c>
      <c r="R99" s="6">
        <f>'CL &amp; Data'!O521</f>
        <v>-41.423594999999999</v>
      </c>
      <c r="T99" s="6">
        <f>'CL &amp; Data'!P521</f>
        <v>-39.061577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16.880299999999998</v>
      </c>
      <c r="D100" s="6">
        <f>'CL &amp; Data'!C522</f>
        <v>-17.237841</v>
      </c>
      <c r="F100" s="6">
        <f>'CL &amp; Data'!D522</f>
        <v>-31.47728</v>
      </c>
      <c r="H100" s="6">
        <f>'CL &amp; Data'!E522</f>
        <v>-40.546562000000002</v>
      </c>
      <c r="J100" s="6">
        <f>'CL &amp; Data'!F522</f>
        <v>-41.590237000000002</v>
      </c>
      <c r="L100" s="6">
        <f>'CL &amp; Data'!L522/1000000000</f>
        <v>16.880299999999998</v>
      </c>
      <c r="N100" s="6">
        <f>'CL &amp; Data'!M522</f>
        <v>-8.8064012999999992</v>
      </c>
      <c r="P100" s="6">
        <f>'CL &amp; Data'!N522</f>
        <v>-37.609096999999998</v>
      </c>
      <c r="R100" s="6">
        <f>'CL &amp; Data'!O522</f>
        <v>-40.989891</v>
      </c>
      <c r="T100" s="6">
        <f>'CL &amp; Data'!P522</f>
        <v>-38.52055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17.005240000000001</v>
      </c>
      <c r="D101" s="6">
        <f>'CL &amp; Data'!C523</f>
        <v>-17.527574999999999</v>
      </c>
      <c r="F101" s="6">
        <f>'CL &amp; Data'!D523</f>
        <v>-31.51276</v>
      </c>
      <c r="H101" s="6">
        <f>'CL &amp; Data'!E523</f>
        <v>-39.604438999999999</v>
      </c>
      <c r="J101" s="6">
        <f>'CL &amp; Data'!F523</f>
        <v>-41.494582999999999</v>
      </c>
      <c r="L101" s="6">
        <f>'CL &amp; Data'!L523/1000000000</f>
        <v>17.005240000000001</v>
      </c>
      <c r="N101" s="6">
        <f>'CL &amp; Data'!M523</f>
        <v>-8.8506736999999998</v>
      </c>
      <c r="P101" s="6">
        <f>'CL &amp; Data'!N523</f>
        <v>-37.411597999999998</v>
      </c>
      <c r="R101" s="6">
        <f>'CL &amp; Data'!O523</f>
        <v>-40.673023000000001</v>
      </c>
      <c r="T101" s="6">
        <f>'CL &amp; Data'!P523</f>
        <v>-37.060527999999998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17.130179999999999</v>
      </c>
      <c r="D102" s="6">
        <f>'CL &amp; Data'!C524</f>
        <v>-17.748097999999999</v>
      </c>
      <c r="F102" s="6">
        <f>'CL &amp; Data'!D524</f>
        <v>-31.347981999999998</v>
      </c>
      <c r="H102" s="6">
        <f>'CL &amp; Data'!E524</f>
        <v>-38.824607999999998</v>
      </c>
      <c r="J102" s="6">
        <f>'CL &amp; Data'!F524</f>
        <v>-41.452159999999999</v>
      </c>
      <c r="L102" s="6">
        <f>'CL &amp; Data'!L524/1000000000</f>
        <v>17.130179999999999</v>
      </c>
      <c r="N102" s="6">
        <f>'CL &amp; Data'!M524</f>
        <v>-8.9084053000000001</v>
      </c>
      <c r="P102" s="6">
        <f>'CL &amp; Data'!N524</f>
        <v>-37.248505000000002</v>
      </c>
      <c r="R102" s="6">
        <f>'CL &amp; Data'!O524</f>
        <v>-40.697589999999998</v>
      </c>
      <c r="T102" s="6">
        <f>'CL &amp; Data'!P524</f>
        <v>-36.442425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17.255120000000002</v>
      </c>
      <c r="D103" s="6">
        <f>'CL &amp; Data'!C525</f>
        <v>-17.860771</v>
      </c>
      <c r="F103" s="6">
        <f>'CL &amp; Data'!D525</f>
        <v>-30.904942999999999</v>
      </c>
      <c r="H103" s="6">
        <f>'CL &amp; Data'!E525</f>
        <v>-38.434142999999999</v>
      </c>
      <c r="J103" s="6">
        <f>'CL &amp; Data'!F525</f>
        <v>-41.333117999999999</v>
      </c>
      <c r="L103" s="6">
        <f>'CL &amp; Data'!L525/1000000000</f>
        <v>17.255120000000002</v>
      </c>
      <c r="N103" s="6">
        <f>'CL &amp; Data'!M525</f>
        <v>-8.7232590000000005</v>
      </c>
      <c r="P103" s="6">
        <f>'CL &amp; Data'!N525</f>
        <v>-36.962730000000001</v>
      </c>
      <c r="R103" s="6">
        <f>'CL &amp; Data'!O525</f>
        <v>-40.759495000000001</v>
      </c>
      <c r="T103" s="6">
        <f>'CL &amp; Data'!P525</f>
        <v>-36.900658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17.38006</v>
      </c>
      <c r="D104" s="6">
        <f>'CL &amp; Data'!C526</f>
        <v>-17.844684999999998</v>
      </c>
      <c r="F104" s="6">
        <f>'CL &amp; Data'!D526</f>
        <v>-29.903666999999999</v>
      </c>
      <c r="H104" s="6">
        <f>'CL &amp; Data'!E526</f>
        <v>-38.664867000000001</v>
      </c>
      <c r="J104" s="6">
        <f>'CL &amp; Data'!F526</f>
        <v>-41.340629999999997</v>
      </c>
      <c r="L104" s="6">
        <f>'CL &amp; Data'!L526/1000000000</f>
        <v>17.38006</v>
      </c>
      <c r="N104" s="6">
        <f>'CL &amp; Data'!M526</f>
        <v>-8.5142641000000001</v>
      </c>
      <c r="P104" s="6">
        <f>'CL &amp; Data'!N526</f>
        <v>-36.705722999999999</v>
      </c>
      <c r="R104" s="6">
        <f>'CL &amp; Data'!O526</f>
        <v>-40.955063000000003</v>
      </c>
      <c r="T104" s="6">
        <f>'CL &amp; Data'!P526</f>
        <v>-38.018538999999997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17.504999999999999</v>
      </c>
      <c r="D105" s="6">
        <f>'CL &amp; Data'!C527</f>
        <v>-17.523983000000001</v>
      </c>
      <c r="F105" s="6">
        <f>'CL &amp; Data'!D527</f>
        <v>-28.764776000000001</v>
      </c>
      <c r="H105" s="6">
        <f>'CL &amp; Data'!E527</f>
        <v>-39.793036999999998</v>
      </c>
      <c r="J105" s="6">
        <f>'CL &amp; Data'!F527</f>
        <v>-41.347060999999997</v>
      </c>
      <c r="L105" s="6">
        <f>'CL &amp; Data'!L527/1000000000</f>
        <v>17.504999999999999</v>
      </c>
      <c r="N105" s="6">
        <f>'CL &amp; Data'!M527</f>
        <v>-8.1499281000000003</v>
      </c>
      <c r="P105" s="6">
        <f>'CL &amp; Data'!N527</f>
        <v>-36.564816</v>
      </c>
      <c r="R105" s="6">
        <f>'CL &amp; Data'!O527</f>
        <v>-41.034191</v>
      </c>
      <c r="T105" s="6">
        <f>'CL &amp; Data'!P527</f>
        <v>-39.662509999999997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17.629940000000001</v>
      </c>
      <c r="D106" s="6">
        <f>'CL &amp; Data'!C528</f>
        <v>-16.814267999999998</v>
      </c>
      <c r="F106" s="6">
        <f>'CL &amp; Data'!D528</f>
        <v>-27.879584999999999</v>
      </c>
      <c r="H106" s="6">
        <f>'CL &amp; Data'!E528</f>
        <v>-41.146934999999999</v>
      </c>
      <c r="J106" s="6">
        <f>'CL &amp; Data'!F528</f>
        <v>-41.274951999999999</v>
      </c>
      <c r="L106" s="6">
        <f>'CL &amp; Data'!L528/1000000000</f>
        <v>17.629940000000001</v>
      </c>
      <c r="N106" s="6">
        <f>'CL &amp; Data'!M528</f>
        <v>-7.7340669999999996</v>
      </c>
      <c r="P106" s="6">
        <f>'CL &amp; Data'!N528</f>
        <v>-36.633369000000002</v>
      </c>
      <c r="R106" s="6">
        <f>'CL &amp; Data'!O528</f>
        <v>-41.028553000000002</v>
      </c>
      <c r="T106" s="6">
        <f>'CL &amp; Data'!P528</f>
        <v>-40.907657999999998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17.75488</v>
      </c>
      <c r="D107" s="6">
        <f>'CL &amp; Data'!C529</f>
        <v>-15.673446999999999</v>
      </c>
      <c r="F107" s="6">
        <f>'CL &amp; Data'!D529</f>
        <v>-27.978024000000001</v>
      </c>
      <c r="H107" s="6">
        <f>'CL &amp; Data'!E529</f>
        <v>-41.977992999999998</v>
      </c>
      <c r="J107" s="6">
        <f>'CL &amp; Data'!F529</f>
        <v>-40.986656000000004</v>
      </c>
      <c r="L107" s="6">
        <f>'CL &amp; Data'!L529/1000000000</f>
        <v>17.75488</v>
      </c>
      <c r="N107" s="6">
        <f>'CL &amp; Data'!M529</f>
        <v>-7.3283901</v>
      </c>
      <c r="P107" s="6">
        <f>'CL &amp; Data'!N529</f>
        <v>-36.924156000000004</v>
      </c>
      <c r="R107" s="6">
        <f>'CL &amp; Data'!O529</f>
        <v>-40.908821000000003</v>
      </c>
      <c r="T107" s="6">
        <f>'CL &amp; Data'!P529</f>
        <v>-41.893337000000002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17.879819999999999</v>
      </c>
      <c r="D108" s="6">
        <f>'CL &amp; Data'!C530</f>
        <v>-14.475593</v>
      </c>
      <c r="F108" s="6">
        <f>'CL &amp; Data'!D530</f>
        <v>-28.142997999999999</v>
      </c>
      <c r="H108" s="6">
        <f>'CL &amp; Data'!E530</f>
        <v>-43.411884000000001</v>
      </c>
      <c r="J108" s="6">
        <f>'CL &amp; Data'!F530</f>
        <v>-40.539608000000001</v>
      </c>
      <c r="L108" s="6">
        <f>'CL &amp; Data'!L530/1000000000</f>
        <v>17.879819999999999</v>
      </c>
      <c r="N108" s="6">
        <f>'CL &amp; Data'!M530</f>
        <v>-6.7559357000000002</v>
      </c>
      <c r="P108" s="6">
        <f>'CL &amp; Data'!N530</f>
        <v>-36.685248999999999</v>
      </c>
      <c r="R108" s="6">
        <f>'CL &amp; Data'!O530</f>
        <v>-40.477161000000002</v>
      </c>
      <c r="T108" s="6">
        <f>'CL &amp; Data'!P530</f>
        <v>-43.297848000000002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18.004760000000001</v>
      </c>
      <c r="D109" s="6">
        <f>'CL &amp; Data'!C531</f>
        <v>-13.229134</v>
      </c>
      <c r="F109" s="6">
        <f>'CL &amp; Data'!D531</f>
        <v>-28.433228</v>
      </c>
      <c r="H109" s="6">
        <f>'CL &amp; Data'!E531</f>
        <v>-45.672192000000003</v>
      </c>
      <c r="J109" s="6">
        <f>'CL &amp; Data'!F531</f>
        <v>-40.011989999999997</v>
      </c>
      <c r="L109" s="6">
        <f>'CL &amp; Data'!L531/1000000000</f>
        <v>18.004760000000001</v>
      </c>
      <c r="N109" s="6">
        <f>'CL &amp; Data'!M531</f>
        <v>-6.2439093999999997</v>
      </c>
      <c r="P109" s="6">
        <f>'CL &amp; Data'!N531</f>
        <v>-36.674706</v>
      </c>
      <c r="R109" s="6">
        <f>'CL &amp; Data'!O531</f>
        <v>-39.996921999999998</v>
      </c>
      <c r="T109" s="6">
        <f>'CL &amp; Data'!P531</f>
        <v>-45.658821000000003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18.1297</v>
      </c>
      <c r="D110" s="6">
        <f>'CL &amp; Data'!C532</f>
        <v>-12.146065999999999</v>
      </c>
      <c r="F110" s="6">
        <f>'CL &amp; Data'!D532</f>
        <v>-28.323025000000001</v>
      </c>
      <c r="H110" s="6">
        <f>'CL &amp; Data'!E532</f>
        <v>-49.484997</v>
      </c>
      <c r="J110" s="6">
        <f>'CL &amp; Data'!F532</f>
        <v>-39.570827000000001</v>
      </c>
      <c r="L110" s="6">
        <f>'CL &amp; Data'!L532/1000000000</f>
        <v>18.1297</v>
      </c>
      <c r="N110" s="6">
        <f>'CL &amp; Data'!M532</f>
        <v>-5.7384399999999998</v>
      </c>
      <c r="P110" s="6">
        <f>'CL &amp; Data'!N532</f>
        <v>-36.643538999999997</v>
      </c>
      <c r="R110" s="6">
        <f>'CL &amp; Data'!O532</f>
        <v>-39.511059000000003</v>
      </c>
      <c r="T110" s="6">
        <f>'CL &amp; Data'!P532</f>
        <v>-49.162067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18.254639999999998</v>
      </c>
      <c r="D111" s="6">
        <f>'CL &amp; Data'!C533</f>
        <v>-11.065958999999999</v>
      </c>
      <c r="F111" s="6">
        <f>'CL &amp; Data'!D533</f>
        <v>-28.422416999999999</v>
      </c>
      <c r="H111" s="6">
        <f>'CL &amp; Data'!E533</f>
        <v>-52.623863</v>
      </c>
      <c r="J111" s="6">
        <f>'CL &amp; Data'!F533</f>
        <v>-39.309421999999998</v>
      </c>
      <c r="L111" s="6">
        <f>'CL &amp; Data'!L533/1000000000</f>
        <v>18.254639999999998</v>
      </c>
      <c r="N111" s="6">
        <f>'CL &amp; Data'!M533</f>
        <v>-5.4030547000000002</v>
      </c>
      <c r="P111" s="6">
        <f>'CL &amp; Data'!N533</f>
        <v>-37.181899999999999</v>
      </c>
      <c r="R111" s="6">
        <f>'CL &amp; Data'!O533</f>
        <v>-39.319049999999997</v>
      </c>
      <c r="T111" s="6">
        <f>'CL &amp; Data'!P533</f>
        <v>-53.091327999999997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18.379580000000001</v>
      </c>
      <c r="D112" s="6">
        <f>'CL &amp; Data'!C534</f>
        <v>-10.169161000000001</v>
      </c>
      <c r="F112" s="6">
        <f>'CL &amp; Data'!D534</f>
        <v>-28.443832</v>
      </c>
      <c r="H112" s="6">
        <f>'CL &amp; Data'!E534</f>
        <v>-53.798507999999998</v>
      </c>
      <c r="J112" s="6">
        <f>'CL &amp; Data'!F534</f>
        <v>-39.025897999999998</v>
      </c>
      <c r="L112" s="6">
        <f>'CL &amp; Data'!L534/1000000000</f>
        <v>18.379580000000001</v>
      </c>
      <c r="N112" s="6">
        <f>'CL &amp; Data'!M534</f>
        <v>-4.9853110000000003</v>
      </c>
      <c r="P112" s="6">
        <f>'CL &amp; Data'!N534</f>
        <v>-37.205185</v>
      </c>
      <c r="R112" s="6">
        <f>'CL &amp; Data'!O534</f>
        <v>-39.188353999999997</v>
      </c>
      <c r="T112" s="6">
        <f>'CL &amp; Data'!P534</f>
        <v>-53.512051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18.504519999999999</v>
      </c>
      <c r="D113" s="6">
        <f>'CL &amp; Data'!C535</f>
        <v>-9.4153318000000006</v>
      </c>
      <c r="F113" s="6">
        <f>'CL &amp; Data'!D535</f>
        <v>-28.511189999999999</v>
      </c>
      <c r="H113" s="6">
        <f>'CL &amp; Data'!E535</f>
        <v>-52.755386000000001</v>
      </c>
      <c r="J113" s="6">
        <f>'CL &amp; Data'!F535</f>
        <v>-38.820315999999998</v>
      </c>
      <c r="L113" s="6">
        <f>'CL &amp; Data'!L535/1000000000</f>
        <v>18.504519999999999</v>
      </c>
      <c r="N113" s="6">
        <f>'CL &amp; Data'!M535</f>
        <v>-4.5516228999999999</v>
      </c>
      <c r="P113" s="6">
        <f>'CL &amp; Data'!N535</f>
        <v>-36.821067999999997</v>
      </c>
      <c r="R113" s="6">
        <f>'CL &amp; Data'!O535</f>
        <v>-39.053986000000002</v>
      </c>
      <c r="T113" s="6">
        <f>'CL &amp; Data'!P535</f>
        <v>-52.460571000000002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18.629460000000002</v>
      </c>
      <c r="D114" s="6">
        <f>'CL &amp; Data'!C536</f>
        <v>-8.7800159000000004</v>
      </c>
      <c r="F114" s="6">
        <f>'CL &amp; Data'!D536</f>
        <v>-28.520685</v>
      </c>
      <c r="H114" s="6">
        <f>'CL &amp; Data'!E536</f>
        <v>-50.492828000000003</v>
      </c>
      <c r="J114" s="6">
        <f>'CL &amp; Data'!F536</f>
        <v>-38.701400999999997</v>
      </c>
      <c r="L114" s="6">
        <f>'CL &amp; Data'!L536/1000000000</f>
        <v>18.629460000000002</v>
      </c>
      <c r="N114" s="6">
        <f>'CL &amp; Data'!M536</f>
        <v>-4.1047691999999998</v>
      </c>
      <c r="P114" s="6">
        <f>'CL &amp; Data'!N536</f>
        <v>-36.072735000000002</v>
      </c>
      <c r="R114" s="6">
        <f>'CL &amp; Data'!O536</f>
        <v>-38.969036000000003</v>
      </c>
      <c r="T114" s="6">
        <f>'CL &amp; Data'!P536</f>
        <v>-49.300277999999999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18.7544</v>
      </c>
      <c r="D115" s="6">
        <f>'CL &amp; Data'!C537</f>
        <v>-8.2571325000000009</v>
      </c>
      <c r="F115" s="6">
        <f>'CL &amp; Data'!D537</f>
        <v>-28.536097999999999</v>
      </c>
      <c r="H115" s="6">
        <f>'CL &amp; Data'!E537</f>
        <v>-48.825049999999997</v>
      </c>
      <c r="J115" s="6">
        <f>'CL &amp; Data'!F537</f>
        <v>-38.714236999999997</v>
      </c>
      <c r="L115" s="6">
        <f>'CL &amp; Data'!L537/1000000000</f>
        <v>18.7544</v>
      </c>
      <c r="N115" s="6">
        <f>'CL &amp; Data'!M537</f>
        <v>-3.7315743000000001</v>
      </c>
      <c r="P115" s="6">
        <f>'CL &amp; Data'!N537</f>
        <v>-35.211449000000002</v>
      </c>
      <c r="R115" s="6">
        <f>'CL &amp; Data'!O537</f>
        <v>-38.843536</v>
      </c>
      <c r="T115" s="6">
        <f>'CL &amp; Data'!P537</f>
        <v>-48.613007000000003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18.879339999999999</v>
      </c>
      <c r="D116" s="6">
        <f>'CL &amp; Data'!C538</f>
        <v>-7.7103270999999998</v>
      </c>
      <c r="F116" s="6">
        <f>'CL &amp; Data'!D538</f>
        <v>-29.121931</v>
      </c>
      <c r="H116" s="6">
        <f>'CL &amp; Data'!E538</f>
        <v>-50.794623999999999</v>
      </c>
      <c r="J116" s="6">
        <f>'CL &amp; Data'!F538</f>
        <v>-38.784458000000001</v>
      </c>
      <c r="L116" s="6">
        <f>'CL &amp; Data'!L538/1000000000</f>
        <v>18.879339999999999</v>
      </c>
      <c r="N116" s="6">
        <f>'CL &amp; Data'!M538</f>
        <v>-3.6861961000000001</v>
      </c>
      <c r="P116" s="6">
        <f>'CL &amp; Data'!N538</f>
        <v>-36.148384</v>
      </c>
      <c r="R116" s="6">
        <f>'CL &amp; Data'!O538</f>
        <v>-38.824066000000002</v>
      </c>
      <c r="T116" s="6">
        <f>'CL &amp; Data'!P538</f>
        <v>-50.745818999999997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19.004280000000001</v>
      </c>
      <c r="D117" s="6">
        <f>'CL &amp; Data'!C539</f>
        <v>-7.2392678000000004</v>
      </c>
      <c r="F117" s="6">
        <f>'CL &amp; Data'!D539</f>
        <v>-29.723846000000002</v>
      </c>
      <c r="H117" s="6">
        <f>'CL &amp; Data'!E539</f>
        <v>-52.435946999999999</v>
      </c>
      <c r="J117" s="6">
        <f>'CL &amp; Data'!F539</f>
        <v>-38.742676000000003</v>
      </c>
      <c r="L117" s="6">
        <f>'CL &amp; Data'!L539/1000000000</f>
        <v>19.004280000000001</v>
      </c>
      <c r="N117" s="6">
        <f>'CL &amp; Data'!M539</f>
        <v>-3.6854054999999999</v>
      </c>
      <c r="P117" s="6">
        <f>'CL &amp; Data'!N539</f>
        <v>-37.174103000000002</v>
      </c>
      <c r="R117" s="6">
        <f>'CL &amp; Data'!O539</f>
        <v>-38.795394999999999</v>
      </c>
      <c r="T117" s="6">
        <f>'CL &amp; Data'!P539</f>
        <v>-51.023079000000003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19.12922</v>
      </c>
      <c r="D118" s="6">
        <f>'CL &amp; Data'!C540</f>
        <v>-6.8207917</v>
      </c>
      <c r="F118" s="6">
        <f>'CL &amp; Data'!D540</f>
        <v>-30.129648</v>
      </c>
      <c r="H118" s="6">
        <f>'CL &amp; Data'!E540</f>
        <v>-52.832912</v>
      </c>
      <c r="J118" s="6">
        <f>'CL &amp; Data'!F540</f>
        <v>-38.652962000000002</v>
      </c>
      <c r="L118" s="6">
        <f>'CL &amp; Data'!L540/1000000000</f>
        <v>19.12922</v>
      </c>
      <c r="N118" s="6">
        <f>'CL &amp; Data'!M540</f>
        <v>-3.6711592999999998</v>
      </c>
      <c r="P118" s="6">
        <f>'CL &amp; Data'!N540</f>
        <v>-37.995475999999996</v>
      </c>
      <c r="R118" s="6">
        <f>'CL &amp; Data'!O540</f>
        <v>-38.667233000000003</v>
      </c>
      <c r="T118" s="6">
        <f>'CL &amp; Data'!P540</f>
        <v>-51.682715999999999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19.254159999999999</v>
      </c>
      <c r="D119" s="6">
        <f>'CL &amp; Data'!C541</f>
        <v>-6.5160489000000004</v>
      </c>
      <c r="F119" s="6">
        <f>'CL &amp; Data'!D541</f>
        <v>-30.170397000000001</v>
      </c>
      <c r="H119" s="6">
        <f>'CL &amp; Data'!E541</f>
        <v>-50.860244999999999</v>
      </c>
      <c r="J119" s="6">
        <f>'CL &amp; Data'!F541</f>
        <v>-38.446083000000002</v>
      </c>
      <c r="L119" s="6">
        <f>'CL &amp; Data'!L541/1000000000</f>
        <v>19.254159999999999</v>
      </c>
      <c r="N119" s="6">
        <f>'CL &amp; Data'!M541</f>
        <v>-3.5879626</v>
      </c>
      <c r="P119" s="6">
        <f>'CL &amp; Data'!N541</f>
        <v>-38.314098000000001</v>
      </c>
      <c r="R119" s="6">
        <f>'CL &amp; Data'!O541</f>
        <v>-38.541065000000003</v>
      </c>
      <c r="T119" s="6">
        <f>'CL &amp; Data'!P541</f>
        <v>-48.568024000000001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19.379100000000001</v>
      </c>
      <c r="D120" s="6">
        <f>'CL &amp; Data'!C542</f>
        <v>-6.2730826999999998</v>
      </c>
      <c r="F120" s="6">
        <f>'CL &amp; Data'!D542</f>
        <v>-30.141973</v>
      </c>
      <c r="H120" s="6">
        <f>'CL &amp; Data'!E542</f>
        <v>-49.236153000000002</v>
      </c>
      <c r="J120" s="6">
        <f>'CL &amp; Data'!F542</f>
        <v>-38.481968000000002</v>
      </c>
      <c r="L120" s="6">
        <f>'CL &amp; Data'!L542/1000000000</f>
        <v>19.379100000000001</v>
      </c>
      <c r="N120" s="6">
        <f>'CL &amp; Data'!M542</f>
        <v>-3.5117180000000001</v>
      </c>
      <c r="P120" s="6">
        <f>'CL &amp; Data'!N542</f>
        <v>-38.416817000000002</v>
      </c>
      <c r="R120" s="6">
        <f>'CL &amp; Data'!O542</f>
        <v>-38.448154000000002</v>
      </c>
      <c r="T120" s="6">
        <f>'CL &amp; Data'!P542</f>
        <v>-48.836941000000003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19.50404</v>
      </c>
      <c r="D121" s="6">
        <f>'CL &amp; Data'!C543</f>
        <v>-6.0563412000000003</v>
      </c>
      <c r="F121" s="6">
        <f>'CL &amp; Data'!D543</f>
        <v>-30.336373999999999</v>
      </c>
      <c r="H121" s="6">
        <f>'CL &amp; Data'!E543</f>
        <v>-49.077075999999998</v>
      </c>
      <c r="J121" s="6">
        <f>'CL &amp; Data'!F543</f>
        <v>-38.477249</v>
      </c>
      <c r="L121" s="6">
        <f>'CL &amp; Data'!L543/1000000000</f>
        <v>19.50404</v>
      </c>
      <c r="N121" s="6">
        <f>'CL &amp; Data'!M543</f>
        <v>-3.5047044999999999</v>
      </c>
      <c r="P121" s="6">
        <f>'CL &amp; Data'!N543</f>
        <v>-38.875129999999999</v>
      </c>
      <c r="R121" s="6">
        <f>'CL &amp; Data'!O543</f>
        <v>-38.463985000000001</v>
      </c>
      <c r="T121" s="6">
        <f>'CL &amp; Data'!P543</f>
        <v>-48.053756999999997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19.628979999999999</v>
      </c>
      <c r="D122" s="6">
        <f>'CL &amp; Data'!C544</f>
        <v>-5.9236050000000002</v>
      </c>
      <c r="F122" s="6">
        <f>'CL &amp; Data'!D544</f>
        <v>-30.178253000000002</v>
      </c>
      <c r="H122" s="6">
        <f>'CL &amp; Data'!E544</f>
        <v>-47.696316000000003</v>
      </c>
      <c r="J122" s="6">
        <f>'CL &amp; Data'!F544</f>
        <v>-38.447856999999999</v>
      </c>
      <c r="L122" s="6">
        <f>'CL &amp; Data'!L544/1000000000</f>
        <v>19.628979999999999</v>
      </c>
      <c r="N122" s="6">
        <f>'CL &amp; Data'!M544</f>
        <v>-3.2988002000000001</v>
      </c>
      <c r="P122" s="6">
        <f>'CL &amp; Data'!N544</f>
        <v>-37.570521999999997</v>
      </c>
      <c r="R122" s="6">
        <f>'CL &amp; Data'!O544</f>
        <v>-38.368645000000001</v>
      </c>
      <c r="T122" s="6">
        <f>'CL &amp; Data'!P544</f>
        <v>-48.132300999999998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19.753920000000001</v>
      </c>
      <c r="D123" s="6">
        <f>'CL &amp; Data'!C545</f>
        <v>-5.7886075999999997</v>
      </c>
      <c r="F123" s="6">
        <f>'CL &amp; Data'!D545</f>
        <v>-30.154530000000001</v>
      </c>
      <c r="H123" s="6">
        <f>'CL &amp; Data'!E545</f>
        <v>-46.947319</v>
      </c>
      <c r="J123" s="6">
        <f>'CL &amp; Data'!F545</f>
        <v>-38.304279000000001</v>
      </c>
      <c r="L123" s="6">
        <f>'CL &amp; Data'!L545/1000000000</f>
        <v>19.753920000000001</v>
      </c>
      <c r="N123" s="6">
        <f>'CL &amp; Data'!M545</f>
        <v>-3.2204989999999998</v>
      </c>
      <c r="P123" s="6">
        <f>'CL &amp; Data'!N545</f>
        <v>-37.305701999999997</v>
      </c>
      <c r="R123" s="6">
        <f>'CL &amp; Data'!O545</f>
        <v>-38.241695</v>
      </c>
      <c r="T123" s="6">
        <f>'CL &amp; Data'!P545</f>
        <v>-46.965770999999997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19.87886</v>
      </c>
      <c r="D124" s="6">
        <f>'CL &amp; Data'!C546</f>
        <v>-5.6904897999999999</v>
      </c>
      <c r="F124" s="6">
        <f>'CL &amp; Data'!D546</f>
        <v>-30.10454</v>
      </c>
      <c r="H124" s="6">
        <f>'CL &amp; Data'!E546</f>
        <v>-46.164966999999997</v>
      </c>
      <c r="J124" s="6">
        <f>'CL &amp; Data'!F546</f>
        <v>-38.202385</v>
      </c>
      <c r="L124" s="6">
        <f>'CL &amp; Data'!L546/1000000000</f>
        <v>19.87886</v>
      </c>
      <c r="N124" s="6">
        <f>'CL &amp; Data'!M546</f>
        <v>-3.1931251999999999</v>
      </c>
      <c r="P124" s="6">
        <f>'CL &amp; Data'!N546</f>
        <v>-37.225383999999998</v>
      </c>
      <c r="R124" s="6">
        <f>'CL &amp; Data'!O546</f>
        <v>-38.100262000000001</v>
      </c>
      <c r="T124" s="6">
        <f>'CL &amp; Data'!P546</f>
        <v>-46.320971999999998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20.003799999999998</v>
      </c>
      <c r="D125" s="6">
        <f>'CL &amp; Data'!C547</f>
        <v>-5.5887770999999997</v>
      </c>
      <c r="F125" s="6">
        <f>'CL &amp; Data'!D547</f>
        <v>-30.224139999999998</v>
      </c>
      <c r="H125" s="6">
        <f>'CL &amp; Data'!E547</f>
        <v>-46.025050999999998</v>
      </c>
      <c r="J125" s="6">
        <f>'CL &amp; Data'!F547</f>
        <v>-38.030746000000001</v>
      </c>
      <c r="L125" s="6">
        <f>'CL &amp; Data'!L547/1000000000</f>
        <v>20.003799999999998</v>
      </c>
      <c r="N125" s="6">
        <f>'CL &amp; Data'!M547</f>
        <v>-3.2048899999999998</v>
      </c>
      <c r="P125" s="6">
        <f>'CL &amp; Data'!N547</f>
        <v>-37.380851999999997</v>
      </c>
      <c r="R125" s="6">
        <f>'CL &amp; Data'!O547</f>
        <v>-37.918007000000003</v>
      </c>
      <c r="T125" s="6">
        <f>'CL &amp; Data'!P547</f>
        <v>-45.774482999999996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20.128740000000001</v>
      </c>
      <c r="D126" s="6">
        <f>'CL &amp; Data'!C548</f>
        <v>-5.5366426000000004</v>
      </c>
      <c r="F126" s="6">
        <f>'CL &amp; Data'!D548</f>
        <v>-30.207889999999999</v>
      </c>
      <c r="H126" s="6">
        <f>'CL &amp; Data'!E548</f>
        <v>-45.681381000000002</v>
      </c>
      <c r="J126" s="6">
        <f>'CL &amp; Data'!F548</f>
        <v>-37.811816999999998</v>
      </c>
      <c r="L126" s="6">
        <f>'CL &amp; Data'!L548/1000000000</f>
        <v>20.128740000000001</v>
      </c>
      <c r="N126" s="6">
        <f>'CL &amp; Data'!M548</f>
        <v>-3.1191420999999999</v>
      </c>
      <c r="P126" s="6">
        <f>'CL &amp; Data'!N548</f>
        <v>-36.362057</v>
      </c>
      <c r="R126" s="6">
        <f>'CL &amp; Data'!O548</f>
        <v>-37.771968999999999</v>
      </c>
      <c r="T126" s="6">
        <f>'CL &amp; Data'!P548</f>
        <v>-45.618546000000002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20.253679999999999</v>
      </c>
      <c r="D127" s="6">
        <f>'CL &amp; Data'!C549</f>
        <v>-5.4876642000000002</v>
      </c>
      <c r="F127" s="6">
        <f>'CL &amp; Data'!D549</f>
        <v>-30.159637</v>
      </c>
      <c r="H127" s="6">
        <f>'CL &amp; Data'!E549</f>
        <v>-45.364001999999999</v>
      </c>
      <c r="J127" s="6">
        <f>'CL &amp; Data'!F549</f>
        <v>-37.615977999999998</v>
      </c>
      <c r="L127" s="6">
        <f>'CL &amp; Data'!L549/1000000000</f>
        <v>20.253679999999999</v>
      </c>
      <c r="N127" s="6">
        <f>'CL &amp; Data'!M549</f>
        <v>-3.0193905999999999</v>
      </c>
      <c r="P127" s="6">
        <f>'CL &amp; Data'!N549</f>
        <v>-35.309761000000002</v>
      </c>
      <c r="R127" s="6">
        <f>'CL &amp; Data'!O549</f>
        <v>-37.617012000000003</v>
      </c>
      <c r="T127" s="6">
        <f>'CL &amp; Data'!P549</f>
        <v>-45.513817000000003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20.378620000000002</v>
      </c>
      <c r="D128" s="6">
        <f>'CL &amp; Data'!C550</f>
        <v>-5.4693341000000002</v>
      </c>
      <c r="F128" s="6">
        <f>'CL &amp; Data'!D550</f>
        <v>-30.052316999999999</v>
      </c>
      <c r="H128" s="6">
        <f>'CL &amp; Data'!E550</f>
        <v>-44.930477000000003</v>
      </c>
      <c r="J128" s="6">
        <f>'CL &amp; Data'!F550</f>
        <v>-37.607081999999998</v>
      </c>
      <c r="L128" s="6">
        <f>'CL &amp; Data'!L550/1000000000</f>
        <v>20.378620000000002</v>
      </c>
      <c r="N128" s="6">
        <f>'CL &amp; Data'!M550</f>
        <v>-2.9402933</v>
      </c>
      <c r="P128" s="6">
        <f>'CL &amp; Data'!N550</f>
        <v>-34.467151999999999</v>
      </c>
      <c r="R128" s="6">
        <f>'CL &amp; Data'!O550</f>
        <v>-37.540191999999998</v>
      </c>
      <c r="T128" s="6">
        <f>'CL &amp; Data'!P550</f>
        <v>-45.234603999999997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20.50356</v>
      </c>
      <c r="D129" s="6">
        <f>'CL &amp; Data'!C551</f>
        <v>-5.4443077999999998</v>
      </c>
      <c r="F129" s="6">
        <f>'CL &amp; Data'!D551</f>
        <v>-30.061319000000001</v>
      </c>
      <c r="H129" s="6">
        <f>'CL &amp; Data'!E551</f>
        <v>-44.704200999999998</v>
      </c>
      <c r="J129" s="6">
        <f>'CL &amp; Data'!F551</f>
        <v>-37.650700000000001</v>
      </c>
      <c r="L129" s="6">
        <f>'CL &amp; Data'!L551/1000000000</f>
        <v>20.50356</v>
      </c>
      <c r="N129" s="6">
        <f>'CL &amp; Data'!M551</f>
        <v>-2.9061987</v>
      </c>
      <c r="P129" s="6">
        <f>'CL &amp; Data'!N551</f>
        <v>-34.068283000000001</v>
      </c>
      <c r="R129" s="6">
        <f>'CL &amp; Data'!O551</f>
        <v>-37.460982999999999</v>
      </c>
      <c r="T129" s="6">
        <f>'CL &amp; Data'!P551</f>
        <v>-44.778827999999997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20.628499999999999</v>
      </c>
      <c r="D130" s="6">
        <f>'CL &amp; Data'!C552</f>
        <v>-5.4711318000000002</v>
      </c>
      <c r="F130" s="6">
        <f>'CL &amp; Data'!D552</f>
        <v>-30.051390000000001</v>
      </c>
      <c r="H130" s="6">
        <f>'CL &amp; Data'!E552</f>
        <v>-44.412391999999997</v>
      </c>
      <c r="J130" s="6">
        <f>'CL &amp; Data'!F552</f>
        <v>-37.629069999999999</v>
      </c>
      <c r="L130" s="6">
        <f>'CL &amp; Data'!L552/1000000000</f>
        <v>20.628499999999999</v>
      </c>
      <c r="N130" s="6">
        <f>'CL &amp; Data'!M552</f>
        <v>-2.8565532999999999</v>
      </c>
      <c r="P130" s="6">
        <f>'CL &amp; Data'!N552</f>
        <v>-33.089843999999999</v>
      </c>
      <c r="R130" s="6">
        <f>'CL &amp; Data'!O552</f>
        <v>-37.413307000000003</v>
      </c>
      <c r="T130" s="6">
        <f>'CL &amp; Data'!P552</f>
        <v>-44.406436999999997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20.753440000000001</v>
      </c>
      <c r="D131" s="6">
        <f>'CL &amp; Data'!C553</f>
        <v>-5.4704781000000002</v>
      </c>
      <c r="F131" s="6">
        <f>'CL &amp; Data'!D553</f>
        <v>-30.008856000000002</v>
      </c>
      <c r="H131" s="6">
        <f>'CL &amp; Data'!E553</f>
        <v>-44.052906</v>
      </c>
      <c r="J131" s="6">
        <f>'CL &amp; Data'!F553</f>
        <v>-37.364513000000002</v>
      </c>
      <c r="L131" s="6">
        <f>'CL &amp; Data'!L553/1000000000</f>
        <v>20.753440000000001</v>
      </c>
      <c r="N131" s="6">
        <f>'CL &amp; Data'!M553</f>
        <v>-2.8312656999999999</v>
      </c>
      <c r="P131" s="6">
        <f>'CL &amp; Data'!N553</f>
        <v>-32.342796</v>
      </c>
      <c r="R131" s="6">
        <f>'CL &amp; Data'!O553</f>
        <v>-37.190567000000001</v>
      </c>
      <c r="T131" s="6">
        <f>'CL &amp; Data'!P553</f>
        <v>-44.166237000000002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20.87838</v>
      </c>
      <c r="D132" s="6">
        <f>'CL &amp; Data'!C554</f>
        <v>-5.4368113999999998</v>
      </c>
      <c r="F132" s="6">
        <f>'CL &amp; Data'!D554</f>
        <v>-30.042695999999999</v>
      </c>
      <c r="H132" s="6">
        <f>'CL &amp; Data'!E554</f>
        <v>-43.672783000000003</v>
      </c>
      <c r="J132" s="6">
        <f>'CL &amp; Data'!F554</f>
        <v>-36.787933000000002</v>
      </c>
      <c r="L132" s="6">
        <f>'CL &amp; Data'!L554/1000000000</f>
        <v>20.87838</v>
      </c>
      <c r="N132" s="6">
        <f>'CL &amp; Data'!M554</f>
        <v>-2.8068721000000001</v>
      </c>
      <c r="P132" s="6">
        <f>'CL &amp; Data'!N554</f>
        <v>-31.905722000000001</v>
      </c>
      <c r="R132" s="6">
        <f>'CL &amp; Data'!O554</f>
        <v>-36.687572000000003</v>
      </c>
      <c r="T132" s="6">
        <f>'CL &amp; Data'!P554</f>
        <v>-43.891669999999998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21.003319999999999</v>
      </c>
      <c r="D133" s="6">
        <f>'CL &amp; Data'!C555</f>
        <v>-5.3325085999999997</v>
      </c>
      <c r="F133" s="6">
        <f>'CL &amp; Data'!D555</f>
        <v>-30.236270999999999</v>
      </c>
      <c r="H133" s="6">
        <f>'CL &amp; Data'!E555</f>
        <v>-43.319889000000003</v>
      </c>
      <c r="J133" s="6">
        <f>'CL &amp; Data'!F555</f>
        <v>-35.706268000000001</v>
      </c>
      <c r="L133" s="6">
        <f>'CL &amp; Data'!L555/1000000000</f>
        <v>21.003319999999999</v>
      </c>
      <c r="N133" s="6">
        <f>'CL &amp; Data'!M555</f>
        <v>-2.8366163000000002</v>
      </c>
      <c r="P133" s="6">
        <f>'CL &amp; Data'!N555</f>
        <v>-32.230288999999999</v>
      </c>
      <c r="R133" s="6">
        <f>'CL &amp; Data'!O555</f>
        <v>-35.653315999999997</v>
      </c>
      <c r="T133" s="6">
        <f>'CL &amp; Data'!P555</f>
        <v>-43.493468999999997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21.128260000000001</v>
      </c>
      <c r="D134" s="6">
        <f>'CL &amp; Data'!C556</f>
        <v>-5.2097043999999997</v>
      </c>
      <c r="F134" s="6">
        <f>'CL &amp; Data'!D556</f>
        <v>-30.474889999999998</v>
      </c>
      <c r="H134" s="6">
        <f>'CL &amp; Data'!E556</f>
        <v>-43.118572</v>
      </c>
      <c r="J134" s="6">
        <f>'CL &amp; Data'!F556</f>
        <v>-35.611232999999999</v>
      </c>
      <c r="L134" s="6">
        <f>'CL &amp; Data'!L556/1000000000</f>
        <v>21.128260000000001</v>
      </c>
      <c r="N134" s="6">
        <f>'CL &amp; Data'!M556</f>
        <v>-2.8597454999999998</v>
      </c>
      <c r="P134" s="6">
        <f>'CL &amp; Data'!N556</f>
        <v>-32.541519000000001</v>
      </c>
      <c r="R134" s="6">
        <f>'CL &amp; Data'!O556</f>
        <v>-35.603110999999998</v>
      </c>
      <c r="T134" s="6">
        <f>'CL &amp; Data'!P556</f>
        <v>-43.063198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21.2532</v>
      </c>
      <c r="D135" s="6">
        <f>'CL &amp; Data'!C557</f>
        <v>-5.1332091999999996</v>
      </c>
      <c r="F135" s="6">
        <f>'CL &amp; Data'!D557</f>
        <v>-30.600944999999999</v>
      </c>
      <c r="H135" s="6">
        <f>'CL &amp; Data'!E557</f>
        <v>-42.861472999999997</v>
      </c>
      <c r="J135" s="6">
        <f>'CL &amp; Data'!F557</f>
        <v>-37.988899000000004</v>
      </c>
      <c r="L135" s="6">
        <f>'CL &amp; Data'!L557/1000000000</f>
        <v>21.2532</v>
      </c>
      <c r="N135" s="6">
        <f>'CL &amp; Data'!M557</f>
        <v>-2.8777151000000001</v>
      </c>
      <c r="P135" s="6">
        <f>'CL &amp; Data'!N557</f>
        <v>-32.475676999999997</v>
      </c>
      <c r="R135" s="6">
        <f>'CL &amp; Data'!O557</f>
        <v>-38.161915</v>
      </c>
      <c r="T135" s="6">
        <f>'CL &amp; Data'!P557</f>
        <v>-42.773926000000003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21.378139999999998</v>
      </c>
      <c r="D136" s="6">
        <f>'CL &amp; Data'!C558</f>
        <v>-5.0615559000000001</v>
      </c>
      <c r="F136" s="6">
        <f>'CL &amp; Data'!D558</f>
        <v>-30.590778</v>
      </c>
      <c r="H136" s="6">
        <f>'CL &amp; Data'!E558</f>
        <v>-42.464348000000001</v>
      </c>
      <c r="J136" s="6">
        <f>'CL &amp; Data'!F558</f>
        <v>-40.108780000000003</v>
      </c>
      <c r="L136" s="6">
        <f>'CL &amp; Data'!L558/1000000000</f>
        <v>21.378139999999998</v>
      </c>
      <c r="N136" s="6">
        <f>'CL &amp; Data'!M558</f>
        <v>-2.7854390000000002</v>
      </c>
      <c r="P136" s="6">
        <f>'CL &amp; Data'!N558</f>
        <v>-32.285240000000002</v>
      </c>
      <c r="R136" s="6">
        <f>'CL &amp; Data'!O558</f>
        <v>-40.368499999999997</v>
      </c>
      <c r="T136" s="6">
        <f>'CL &amp; Data'!P558</f>
        <v>-42.411465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21.503080000000001</v>
      </c>
      <c r="D137" s="6">
        <f>'CL &amp; Data'!C559</f>
        <v>-4.9943093999999997</v>
      </c>
      <c r="F137" s="6">
        <f>'CL &amp; Data'!D559</f>
        <v>-30.624098</v>
      </c>
      <c r="H137" s="6">
        <f>'CL &amp; Data'!E559</f>
        <v>-41.618980000000001</v>
      </c>
      <c r="J137" s="6">
        <f>'CL &amp; Data'!F559</f>
        <v>-41.398907000000001</v>
      </c>
      <c r="L137" s="6">
        <f>'CL &amp; Data'!L559/1000000000</f>
        <v>21.503080000000001</v>
      </c>
      <c r="N137" s="6">
        <f>'CL &amp; Data'!M559</f>
        <v>-2.6447120000000002</v>
      </c>
      <c r="P137" s="6">
        <f>'CL &amp; Data'!N559</f>
        <v>-32.287593999999999</v>
      </c>
      <c r="R137" s="6">
        <f>'CL &amp; Data'!O559</f>
        <v>-41.694617999999998</v>
      </c>
      <c r="T137" s="6">
        <f>'CL &amp; Data'!P559</f>
        <v>-41.639111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21.628019999999999</v>
      </c>
      <c r="D138" s="6">
        <f>'CL &amp; Data'!C560</f>
        <v>-4.9138770000000003</v>
      </c>
      <c r="F138" s="6">
        <f>'CL &amp; Data'!D560</f>
        <v>-30.757072000000001</v>
      </c>
      <c r="H138" s="6">
        <f>'CL &amp; Data'!E560</f>
        <v>-40.556950000000001</v>
      </c>
      <c r="J138" s="6">
        <f>'CL &amp; Data'!F560</f>
        <v>-40.512836</v>
      </c>
      <c r="L138" s="6">
        <f>'CL &amp; Data'!L560/1000000000</f>
        <v>21.628019999999999</v>
      </c>
      <c r="N138" s="6">
        <f>'CL &amp; Data'!M560</f>
        <v>-2.4891975</v>
      </c>
      <c r="P138" s="6">
        <f>'CL &amp; Data'!N560</f>
        <v>-32.594337000000003</v>
      </c>
      <c r="R138" s="6">
        <f>'CL &amp; Data'!O560</f>
        <v>-40.592388</v>
      </c>
      <c r="T138" s="6">
        <f>'CL &amp; Data'!P560</f>
        <v>-40.537945000000001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21.752960000000002</v>
      </c>
      <c r="D139" s="6">
        <f>'CL &amp; Data'!C561</f>
        <v>-4.7823548000000002</v>
      </c>
      <c r="F139" s="6">
        <f>'CL &amp; Data'!D561</f>
        <v>-30.904361999999999</v>
      </c>
      <c r="H139" s="6">
        <f>'CL &amp; Data'!E561</f>
        <v>-42.936225999999998</v>
      </c>
      <c r="J139" s="6">
        <f>'CL &amp; Data'!F561</f>
        <v>-40.473109999999998</v>
      </c>
      <c r="L139" s="6">
        <f>'CL &amp; Data'!L561/1000000000</f>
        <v>21.752960000000002</v>
      </c>
      <c r="N139" s="6">
        <f>'CL &amp; Data'!M561</f>
        <v>-2.4067373000000001</v>
      </c>
      <c r="P139" s="6">
        <f>'CL &amp; Data'!N561</f>
        <v>-32.719757000000001</v>
      </c>
      <c r="R139" s="6">
        <f>'CL &amp; Data'!O561</f>
        <v>-40.469223</v>
      </c>
      <c r="T139" s="6">
        <f>'CL &amp; Data'!P561</f>
        <v>-42.883564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21.8779</v>
      </c>
      <c r="D140" s="6">
        <f>'CL &amp; Data'!C562</f>
        <v>-4.6458073000000004</v>
      </c>
      <c r="F140" s="6">
        <f>'CL &amp; Data'!D562</f>
        <v>-30.970139</v>
      </c>
      <c r="H140" s="6">
        <f>'CL &amp; Data'!E562</f>
        <v>-47.116408999999997</v>
      </c>
      <c r="J140" s="6">
        <f>'CL &amp; Data'!F562</f>
        <v>-40.452365999999998</v>
      </c>
      <c r="L140" s="6">
        <f>'CL &amp; Data'!L562/1000000000</f>
        <v>21.8779</v>
      </c>
      <c r="N140" s="6">
        <f>'CL &amp; Data'!M562</f>
        <v>-2.3718423999999998</v>
      </c>
      <c r="P140" s="6">
        <f>'CL &amp; Data'!N562</f>
        <v>-32.672161000000003</v>
      </c>
      <c r="R140" s="6">
        <f>'CL &amp; Data'!O562</f>
        <v>-40.497737999999998</v>
      </c>
      <c r="T140" s="6">
        <f>'CL &amp; Data'!P562</f>
        <v>-47.008220999999999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22.002839999999999</v>
      </c>
      <c r="D141" s="6">
        <f>'CL &amp; Data'!C563</f>
        <v>-4.5176973</v>
      </c>
      <c r="F141" s="6">
        <f>'CL &amp; Data'!D563</f>
        <v>-30.938824</v>
      </c>
      <c r="H141" s="6">
        <f>'CL &amp; Data'!E563</f>
        <v>-50.143379000000003</v>
      </c>
      <c r="J141" s="6">
        <f>'CL &amp; Data'!F563</f>
        <v>-40.443218000000002</v>
      </c>
      <c r="L141" s="6">
        <f>'CL &amp; Data'!L563/1000000000</f>
        <v>22.002839999999999</v>
      </c>
      <c r="N141" s="6">
        <f>'CL &amp; Data'!M563</f>
        <v>-2.3335593000000001</v>
      </c>
      <c r="P141" s="6">
        <f>'CL &amp; Data'!N563</f>
        <v>-32.430785999999998</v>
      </c>
      <c r="R141" s="6">
        <f>'CL &amp; Data'!O563</f>
        <v>-40.687572000000003</v>
      </c>
      <c r="T141" s="6">
        <f>'CL &amp; Data'!P563</f>
        <v>-49.976936000000002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22.127780000000001</v>
      </c>
      <c r="D142" s="6">
        <f>'CL &amp; Data'!C564</f>
        <v>-4.4062834000000004</v>
      </c>
      <c r="F142" s="6">
        <f>'CL &amp; Data'!D564</f>
        <v>-31.029226000000001</v>
      </c>
      <c r="H142" s="6">
        <f>'CL &amp; Data'!E564</f>
        <v>-48.915103999999999</v>
      </c>
      <c r="J142" s="6">
        <f>'CL &amp; Data'!F564</f>
        <v>-40.502163000000003</v>
      </c>
      <c r="L142" s="6">
        <f>'CL &amp; Data'!L564/1000000000</f>
        <v>22.127780000000001</v>
      </c>
      <c r="N142" s="6">
        <f>'CL &amp; Data'!M564</f>
        <v>-2.3026000999999998</v>
      </c>
      <c r="P142" s="6">
        <f>'CL &amp; Data'!N564</f>
        <v>-32.581898000000002</v>
      </c>
      <c r="R142" s="6">
        <f>'CL &amp; Data'!O564</f>
        <v>-40.747753000000003</v>
      </c>
      <c r="T142" s="6">
        <f>'CL &amp; Data'!P564</f>
        <v>-48.753242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22.25272</v>
      </c>
      <c r="D143" s="6">
        <f>'CL &amp; Data'!C565</f>
        <v>-4.2648796999999998</v>
      </c>
      <c r="F143" s="6">
        <f>'CL &amp; Data'!D565</f>
        <v>-31.135874000000001</v>
      </c>
      <c r="H143" s="6">
        <f>'CL &amp; Data'!E565</f>
        <v>-46.599589999999999</v>
      </c>
      <c r="J143" s="6">
        <f>'CL &amp; Data'!F565</f>
        <v>-40.591537000000002</v>
      </c>
      <c r="L143" s="6">
        <f>'CL &amp; Data'!L565/1000000000</f>
        <v>22.25272</v>
      </c>
      <c r="N143" s="6">
        <f>'CL &amp; Data'!M565</f>
        <v>-2.2846204999999999</v>
      </c>
      <c r="P143" s="6">
        <f>'CL &amp; Data'!N565</f>
        <v>-32.733513000000002</v>
      </c>
      <c r="R143" s="6">
        <f>'CL &amp; Data'!O565</f>
        <v>-40.765937999999998</v>
      </c>
      <c r="T143" s="6">
        <f>'CL &amp; Data'!P565</f>
        <v>-46.481406999999997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22.377659999999999</v>
      </c>
      <c r="D144" s="6">
        <f>'CL &amp; Data'!C566</f>
        <v>-4.1083236000000003</v>
      </c>
      <c r="F144" s="6">
        <f>'CL &amp; Data'!D566</f>
        <v>-31.172301999999998</v>
      </c>
      <c r="H144" s="6">
        <f>'CL &amp; Data'!E566</f>
        <v>-45.956977999999999</v>
      </c>
      <c r="J144" s="6">
        <f>'CL &amp; Data'!F566</f>
        <v>-40.748466000000001</v>
      </c>
      <c r="L144" s="6">
        <f>'CL &amp; Data'!L566/1000000000</f>
        <v>22.377659999999999</v>
      </c>
      <c r="N144" s="6">
        <f>'CL &amp; Data'!M566</f>
        <v>-2.2963157000000001</v>
      </c>
      <c r="P144" s="6">
        <f>'CL &amp; Data'!N566</f>
        <v>-32.755043000000001</v>
      </c>
      <c r="R144" s="6">
        <f>'CL &amp; Data'!O566</f>
        <v>-40.808998000000003</v>
      </c>
      <c r="T144" s="6">
        <f>'CL &amp; Data'!P566</f>
        <v>-45.874305999999997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22.502600000000001</v>
      </c>
      <c r="D145" s="6">
        <f>'CL &amp; Data'!C567</f>
        <v>-3.9997012999999999</v>
      </c>
      <c r="F145" s="6">
        <f>'CL &amp; Data'!D567</f>
        <v>-31.058738999999999</v>
      </c>
      <c r="H145" s="6">
        <f>'CL &amp; Data'!E567</f>
        <v>-46.470630999999997</v>
      </c>
      <c r="J145" s="6">
        <f>'CL &amp; Data'!F567</f>
        <v>-40.847935</v>
      </c>
      <c r="L145" s="6">
        <f>'CL &amp; Data'!L567/1000000000</f>
        <v>22.502600000000001</v>
      </c>
      <c r="N145" s="6">
        <f>'CL &amp; Data'!M567</f>
        <v>-2.3153321999999998</v>
      </c>
      <c r="P145" s="6">
        <f>'CL &amp; Data'!N567</f>
        <v>-32.495815</v>
      </c>
      <c r="R145" s="6">
        <f>'CL &amp; Data'!O567</f>
        <v>-40.903820000000003</v>
      </c>
      <c r="T145" s="6">
        <f>'CL &amp; Data'!P567</f>
        <v>-46.376942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22.62754</v>
      </c>
      <c r="D146" s="6">
        <f>'CL &amp; Data'!C568</f>
        <v>-3.9574151</v>
      </c>
      <c r="F146" s="6">
        <f>'CL &amp; Data'!D568</f>
        <v>-30.964317000000001</v>
      </c>
      <c r="H146" s="6">
        <f>'CL &amp; Data'!E568</f>
        <v>-46.846347999999999</v>
      </c>
      <c r="J146" s="6">
        <f>'CL &amp; Data'!F568</f>
        <v>-40.909145000000002</v>
      </c>
      <c r="L146" s="6">
        <f>'CL &amp; Data'!L568/1000000000</f>
        <v>22.62754</v>
      </c>
      <c r="N146" s="6">
        <f>'CL &amp; Data'!M568</f>
        <v>-2.3522394000000002</v>
      </c>
      <c r="P146" s="6">
        <f>'CL &amp; Data'!N568</f>
        <v>-32.349499000000002</v>
      </c>
      <c r="R146" s="6">
        <f>'CL &amp; Data'!O568</f>
        <v>-40.955761000000003</v>
      </c>
      <c r="T146" s="6">
        <f>'CL &amp; Data'!P568</f>
        <v>-46.707625999999998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22.752479999999998</v>
      </c>
      <c r="D147" s="6">
        <f>'CL &amp; Data'!C569</f>
        <v>-3.9449556000000001</v>
      </c>
      <c r="F147" s="6">
        <f>'CL &amp; Data'!D569</f>
        <v>-30.956205000000001</v>
      </c>
      <c r="H147" s="6">
        <f>'CL &amp; Data'!E569</f>
        <v>-47.125155999999997</v>
      </c>
      <c r="J147" s="6">
        <f>'CL &amp; Data'!F569</f>
        <v>-40.936160999999998</v>
      </c>
      <c r="L147" s="6">
        <f>'CL &amp; Data'!L569/1000000000</f>
        <v>22.752479999999998</v>
      </c>
      <c r="N147" s="6">
        <f>'CL &amp; Data'!M569</f>
        <v>-2.4201486000000001</v>
      </c>
      <c r="P147" s="6">
        <f>'CL &amp; Data'!N569</f>
        <v>-32.35136</v>
      </c>
      <c r="R147" s="6">
        <f>'CL &amp; Data'!O569</f>
        <v>-40.919006000000003</v>
      </c>
      <c r="T147" s="6">
        <f>'CL &amp; Data'!P569</f>
        <v>-46.962788000000003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22.877420000000001</v>
      </c>
      <c r="D148" s="6">
        <f>'CL &amp; Data'!C570</f>
        <v>-3.9608815000000002</v>
      </c>
      <c r="F148" s="6">
        <f>'CL &amp; Data'!D570</f>
        <v>-30.943072999999998</v>
      </c>
      <c r="H148" s="6">
        <f>'CL &amp; Data'!E570</f>
        <v>-47.408844000000002</v>
      </c>
      <c r="J148" s="6">
        <f>'CL &amp; Data'!F570</f>
        <v>-40.988425999999997</v>
      </c>
      <c r="L148" s="6">
        <f>'CL &amp; Data'!L570/1000000000</f>
        <v>22.877420000000001</v>
      </c>
      <c r="N148" s="6">
        <f>'CL &amp; Data'!M570</f>
        <v>-2.5157973999999999</v>
      </c>
      <c r="P148" s="6">
        <f>'CL &amp; Data'!N570</f>
        <v>-32.316929000000002</v>
      </c>
      <c r="R148" s="6">
        <f>'CL &amp; Data'!O570</f>
        <v>-40.921531999999999</v>
      </c>
      <c r="T148" s="6">
        <f>'CL &amp; Data'!P570</f>
        <v>-47.193634000000003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23.002359999999999</v>
      </c>
      <c r="D149" s="6">
        <f>'CL &amp; Data'!C571</f>
        <v>-4.0052352000000004</v>
      </c>
      <c r="F149" s="6">
        <f>'CL &amp; Data'!D571</f>
        <v>-30.826637000000002</v>
      </c>
      <c r="H149" s="6">
        <f>'CL &amp; Data'!E571</f>
        <v>-47.580551</v>
      </c>
      <c r="J149" s="6">
        <f>'CL &amp; Data'!F571</f>
        <v>-41.135100999999999</v>
      </c>
      <c r="L149" s="6">
        <f>'CL &amp; Data'!L571/1000000000</f>
        <v>23.002359999999999</v>
      </c>
      <c r="N149" s="6">
        <f>'CL &amp; Data'!M571</f>
        <v>-2.6364654999999999</v>
      </c>
      <c r="P149" s="6">
        <f>'CL &amp; Data'!N571</f>
        <v>-32.101334000000001</v>
      </c>
      <c r="R149" s="6">
        <f>'CL &amp; Data'!O571</f>
        <v>-41.038485999999999</v>
      </c>
      <c r="T149" s="6">
        <f>'CL &amp; Data'!P571</f>
        <v>-47.416161000000002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23.127300000000002</v>
      </c>
      <c r="D150" s="6">
        <f>'CL &amp; Data'!C572</f>
        <v>-4.0524186999999996</v>
      </c>
      <c r="F150" s="6">
        <f>'CL &amp; Data'!D572</f>
        <v>-30.683738999999999</v>
      </c>
      <c r="H150" s="6">
        <f>'CL &amp; Data'!E572</f>
        <v>-47.741565999999999</v>
      </c>
      <c r="J150" s="6">
        <f>'CL &amp; Data'!F572</f>
        <v>-41.235290999999997</v>
      </c>
      <c r="L150" s="6">
        <f>'CL &amp; Data'!L572/1000000000</f>
        <v>23.127300000000002</v>
      </c>
      <c r="N150" s="6">
        <f>'CL &amp; Data'!M572</f>
        <v>-2.7433782</v>
      </c>
      <c r="P150" s="6">
        <f>'CL &amp; Data'!N572</f>
        <v>-31.911757000000001</v>
      </c>
      <c r="R150" s="6">
        <f>'CL &amp; Data'!O572</f>
        <v>-41.090457999999998</v>
      </c>
      <c r="T150" s="6">
        <f>'CL &amp; Data'!P572</f>
        <v>-47.617328999999998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23.25224</v>
      </c>
      <c r="D151" s="6">
        <f>'CL &amp; Data'!C573</f>
        <v>-4.1273989999999996</v>
      </c>
      <c r="F151" s="6">
        <f>'CL &amp; Data'!D573</f>
        <v>-30.553988</v>
      </c>
      <c r="H151" s="6">
        <f>'CL &amp; Data'!E573</f>
        <v>-47.917346999999999</v>
      </c>
      <c r="J151" s="6">
        <f>'CL &amp; Data'!F573</f>
        <v>-41.192355999999997</v>
      </c>
      <c r="L151" s="6">
        <f>'CL &amp; Data'!L573/1000000000</f>
        <v>23.25224</v>
      </c>
      <c r="N151" s="6">
        <f>'CL &amp; Data'!M573</f>
        <v>-2.8753014000000001</v>
      </c>
      <c r="P151" s="6">
        <f>'CL &amp; Data'!N573</f>
        <v>-31.832785000000001</v>
      </c>
      <c r="R151" s="6">
        <f>'CL &amp; Data'!O573</f>
        <v>-41.03828</v>
      </c>
      <c r="T151" s="6">
        <f>'CL &amp; Data'!P573</f>
        <v>-47.847552999999998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23.377179999999999</v>
      </c>
      <c r="D152" s="6">
        <f>'CL &amp; Data'!C574</f>
        <v>-4.2192445000000003</v>
      </c>
      <c r="F152" s="6">
        <f>'CL &amp; Data'!D574</f>
        <v>-30.507968999999999</v>
      </c>
      <c r="H152" s="6">
        <f>'CL &amp; Data'!E574</f>
        <v>-48.195281999999999</v>
      </c>
      <c r="J152" s="6">
        <f>'CL &amp; Data'!F574</f>
        <v>-41.052624000000002</v>
      </c>
      <c r="L152" s="6">
        <f>'CL &amp; Data'!L574/1000000000</f>
        <v>23.377179999999999</v>
      </c>
      <c r="N152" s="6">
        <f>'CL &amp; Data'!M574</f>
        <v>-3.0174568000000002</v>
      </c>
      <c r="P152" s="6">
        <f>'CL &amp; Data'!N574</f>
        <v>-31.874894999999999</v>
      </c>
      <c r="R152" s="6">
        <f>'CL &amp; Data'!O574</f>
        <v>-40.906745999999998</v>
      </c>
      <c r="T152" s="6">
        <f>'CL &amp; Data'!P574</f>
        <v>-48.111682999999999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23.502120000000001</v>
      </c>
      <c r="D153" s="6">
        <f>'CL &amp; Data'!C575</f>
        <v>-4.3628678000000001</v>
      </c>
      <c r="F153" s="6">
        <f>'CL &amp; Data'!D575</f>
        <v>-30.394949</v>
      </c>
      <c r="H153" s="6">
        <f>'CL &amp; Data'!E575</f>
        <v>-48.376789000000002</v>
      </c>
      <c r="J153" s="6">
        <f>'CL &amp; Data'!F575</f>
        <v>-41.020198999999998</v>
      </c>
      <c r="L153" s="6">
        <f>'CL &amp; Data'!L575/1000000000</f>
        <v>23.502120000000001</v>
      </c>
      <c r="N153" s="6">
        <f>'CL &amp; Data'!M575</f>
        <v>-3.1663668</v>
      </c>
      <c r="P153" s="6">
        <f>'CL &amp; Data'!N575</f>
        <v>-31.738789000000001</v>
      </c>
      <c r="R153" s="6">
        <f>'CL &amp; Data'!O575</f>
        <v>-40.975174000000003</v>
      </c>
      <c r="T153" s="6">
        <f>'CL &amp; Data'!P575</f>
        <v>-48.382576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23.62706</v>
      </c>
      <c r="D154" s="6">
        <f>'CL &amp; Data'!C576</f>
        <v>-4.5285487</v>
      </c>
      <c r="F154" s="6">
        <f>'CL &amp; Data'!D576</f>
        <v>-30.231045000000002</v>
      </c>
      <c r="H154" s="6">
        <f>'CL &amp; Data'!E576</f>
        <v>-48.474834000000001</v>
      </c>
      <c r="J154" s="6">
        <f>'CL &amp; Data'!F576</f>
        <v>-41.250790000000002</v>
      </c>
      <c r="L154" s="6">
        <f>'CL &amp; Data'!L576/1000000000</f>
        <v>23.62706</v>
      </c>
      <c r="N154" s="6">
        <f>'CL &amp; Data'!M576</f>
        <v>-3.31019</v>
      </c>
      <c r="P154" s="6">
        <f>'CL &amp; Data'!N576</f>
        <v>-31.484034000000001</v>
      </c>
      <c r="R154" s="6">
        <f>'CL &amp; Data'!O576</f>
        <v>-41.242007999999998</v>
      </c>
      <c r="T154" s="6">
        <f>'CL &amp; Data'!P576</f>
        <v>-48.482697000000002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23.751999999999999</v>
      </c>
      <c r="D155" s="6">
        <f>'CL &amp; Data'!C577</f>
        <v>-4.7201494999999998</v>
      </c>
      <c r="F155" s="6">
        <f>'CL &amp; Data'!D577</f>
        <v>-30.059269</v>
      </c>
      <c r="H155" s="6">
        <f>'CL &amp; Data'!E577</f>
        <v>-48.462592999999998</v>
      </c>
      <c r="J155" s="6">
        <f>'CL &amp; Data'!F577</f>
        <v>-41.478577000000001</v>
      </c>
      <c r="L155" s="6">
        <f>'CL &amp; Data'!L577/1000000000</f>
        <v>23.751999999999999</v>
      </c>
      <c r="N155" s="6">
        <f>'CL &amp; Data'!M577</f>
        <v>-3.4406812000000002</v>
      </c>
      <c r="P155" s="6">
        <f>'CL &amp; Data'!N577</f>
        <v>-31.278476999999999</v>
      </c>
      <c r="R155" s="6">
        <f>'CL &amp; Data'!O577</f>
        <v>-41.415443000000003</v>
      </c>
      <c r="T155" s="6">
        <f>'CL &amp; Data'!P577</f>
        <v>-48.494498999999998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23.876940000000001</v>
      </c>
      <c r="D156" s="6">
        <f>'CL &amp; Data'!C578</f>
        <v>-4.9221678000000004</v>
      </c>
      <c r="F156" s="6">
        <f>'CL &amp; Data'!D578</f>
        <v>-29.973419</v>
      </c>
      <c r="H156" s="6">
        <f>'CL &amp; Data'!E578</f>
        <v>-48.472026999999997</v>
      </c>
      <c r="J156" s="6">
        <f>'CL &amp; Data'!F578</f>
        <v>-41.514923000000003</v>
      </c>
      <c r="L156" s="6">
        <f>'CL &amp; Data'!L578/1000000000</f>
        <v>23.876940000000001</v>
      </c>
      <c r="N156" s="6">
        <f>'CL &amp; Data'!M578</f>
        <v>-3.5949094000000001</v>
      </c>
      <c r="P156" s="6">
        <f>'CL &amp; Data'!N578</f>
        <v>-31.260100999999999</v>
      </c>
      <c r="R156" s="6">
        <f>'CL &amp; Data'!O578</f>
        <v>-41.393379000000003</v>
      </c>
      <c r="T156" s="6">
        <f>'CL &amp; Data'!P578</f>
        <v>-48.467342000000002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24.00188</v>
      </c>
      <c r="D157" s="6">
        <f>'CL &amp; Data'!C579</f>
        <v>-5.1316151999999997</v>
      </c>
      <c r="F157" s="6">
        <f>'CL &amp; Data'!D579</f>
        <v>-29.940567000000001</v>
      </c>
      <c r="H157" s="6">
        <f>'CL &amp; Data'!E579</f>
        <v>-48.439177999999998</v>
      </c>
      <c r="J157" s="6">
        <f>'CL &amp; Data'!F579</f>
        <v>-41.418990999999998</v>
      </c>
      <c r="L157" s="6">
        <f>'CL &amp; Data'!L579/1000000000</f>
        <v>24.00188</v>
      </c>
      <c r="N157" s="6">
        <f>'CL &amp; Data'!M579</f>
        <v>-3.7059685999999998</v>
      </c>
      <c r="P157" s="6">
        <f>'CL &amp; Data'!N579</f>
        <v>-31.308019999999999</v>
      </c>
      <c r="R157" s="6">
        <f>'CL &amp; Data'!O579</f>
        <v>-41.316158000000001</v>
      </c>
      <c r="T157" s="6">
        <f>'CL &amp; Data'!P579</f>
        <v>-48.462600999999999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24.126819999999999</v>
      </c>
      <c r="D158" s="6">
        <f>'CL &amp; Data'!C580</f>
        <v>-5.3529301</v>
      </c>
      <c r="F158" s="6">
        <f>'CL &amp; Data'!D580</f>
        <v>-29.898517999999999</v>
      </c>
      <c r="H158" s="6">
        <f>'CL &amp; Data'!E580</f>
        <v>-48.326092000000003</v>
      </c>
      <c r="J158" s="6">
        <f>'CL &amp; Data'!F580</f>
        <v>-41.427078000000002</v>
      </c>
      <c r="L158" s="6">
        <f>'CL &amp; Data'!L580/1000000000</f>
        <v>24.126819999999999</v>
      </c>
      <c r="N158" s="6">
        <f>'CL &amp; Data'!M580</f>
        <v>-3.8029839999999999</v>
      </c>
      <c r="P158" s="6">
        <f>'CL &amp; Data'!N580</f>
        <v>-31.276285000000001</v>
      </c>
      <c r="R158" s="6">
        <f>'CL &amp; Data'!O580</f>
        <v>-41.506618000000003</v>
      </c>
      <c r="T158" s="6">
        <f>'CL &amp; Data'!P580</f>
        <v>-48.382480999999999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24.251760000000001</v>
      </c>
      <c r="D159" s="6">
        <f>'CL &amp; Data'!C581</f>
        <v>-5.5703272999999998</v>
      </c>
      <c r="F159" s="6">
        <f>'CL &amp; Data'!D581</f>
        <v>-29.795769</v>
      </c>
      <c r="H159" s="6">
        <f>'CL &amp; Data'!E581</f>
        <v>-48.127414999999999</v>
      </c>
      <c r="J159" s="6">
        <f>'CL &amp; Data'!F581</f>
        <v>-41.670490000000001</v>
      </c>
      <c r="L159" s="6">
        <f>'CL &amp; Data'!L581/1000000000</f>
        <v>24.251760000000001</v>
      </c>
      <c r="N159" s="6">
        <f>'CL &amp; Data'!M581</f>
        <v>-3.8551034999999998</v>
      </c>
      <c r="P159" s="6">
        <f>'CL &amp; Data'!N581</f>
        <v>-31.161847999999999</v>
      </c>
      <c r="R159" s="6">
        <f>'CL &amp; Data'!O581</f>
        <v>-41.852055</v>
      </c>
      <c r="T159" s="6">
        <f>'CL &amp; Data'!P581</f>
        <v>-48.175251000000003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24.3767</v>
      </c>
      <c r="D160" s="6">
        <f>'CL &amp; Data'!C582</f>
        <v>-5.7686582</v>
      </c>
      <c r="F160" s="6">
        <f>'CL &amp; Data'!D582</f>
        <v>-29.685354</v>
      </c>
      <c r="H160" s="6">
        <f>'CL &amp; Data'!E582</f>
        <v>-47.852561999999999</v>
      </c>
      <c r="J160" s="6">
        <f>'CL &amp; Data'!F582</f>
        <v>-42.078105999999998</v>
      </c>
      <c r="L160" s="6">
        <f>'CL &amp; Data'!L582/1000000000</f>
        <v>24.3767</v>
      </c>
      <c r="N160" s="6">
        <f>'CL &amp; Data'!M582</f>
        <v>-3.8775821000000001</v>
      </c>
      <c r="P160" s="6">
        <f>'CL &amp; Data'!N582</f>
        <v>-31.043195999999998</v>
      </c>
      <c r="R160" s="6">
        <f>'CL &amp; Data'!O582</f>
        <v>-42.255547</v>
      </c>
      <c r="T160" s="6">
        <f>'CL &amp; Data'!P582</f>
        <v>-47.945301000000001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24.501639999999998</v>
      </c>
      <c r="D161" s="6">
        <f>'CL &amp; Data'!C583</f>
        <v>-5.9462729000000003</v>
      </c>
      <c r="F161" s="6">
        <f>'CL &amp; Data'!D583</f>
        <v>-29.610289000000002</v>
      </c>
      <c r="H161" s="6">
        <f>'CL &amp; Data'!E583</f>
        <v>-47.637501</v>
      </c>
      <c r="J161" s="6">
        <f>'CL &amp; Data'!F583</f>
        <v>-42.418602</v>
      </c>
      <c r="L161" s="6">
        <f>'CL &amp; Data'!L583/1000000000</f>
        <v>24.501639999999998</v>
      </c>
      <c r="N161" s="6">
        <f>'CL &amp; Data'!M583</f>
        <v>-3.8710694000000001</v>
      </c>
      <c r="P161" s="6">
        <f>'CL &amp; Data'!N583</f>
        <v>-30.976040000000001</v>
      </c>
      <c r="R161" s="6">
        <f>'CL &amp; Data'!O583</f>
        <v>-42.606673999999998</v>
      </c>
      <c r="T161" s="6">
        <f>'CL &amp; Data'!P583</f>
        <v>-47.721161000000002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24.626580000000001</v>
      </c>
      <c r="D162" s="6">
        <f>'CL &amp; Data'!C584</f>
        <v>-6.0948539000000004</v>
      </c>
      <c r="F162" s="6">
        <f>'CL &amp; Data'!D584</f>
        <v>-29.571489</v>
      </c>
      <c r="H162" s="6">
        <f>'CL &amp; Data'!E584</f>
        <v>-47.431465000000003</v>
      </c>
      <c r="J162" s="6">
        <f>'CL &amp; Data'!F584</f>
        <v>-42.776752000000002</v>
      </c>
      <c r="L162" s="6">
        <f>'CL &amp; Data'!L584/1000000000</f>
        <v>24.626580000000001</v>
      </c>
      <c r="N162" s="6">
        <f>'CL &amp; Data'!M584</f>
        <v>-3.8448997</v>
      </c>
      <c r="P162" s="6">
        <f>'CL &amp; Data'!N584</f>
        <v>-30.884609000000001</v>
      </c>
      <c r="R162" s="6">
        <f>'CL &amp; Data'!O584</f>
        <v>-43.073872000000001</v>
      </c>
      <c r="T162" s="6">
        <f>'CL &amp; Data'!P584</f>
        <v>-47.516776999999998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24.751519999999999</v>
      </c>
      <c r="D163" s="6">
        <f>'CL &amp; Data'!C585</f>
        <v>-6.2161797999999999</v>
      </c>
      <c r="F163" s="6">
        <f>'CL &amp; Data'!D585</f>
        <v>-29.560751</v>
      </c>
      <c r="H163" s="6">
        <f>'CL &amp; Data'!E585</f>
        <v>-47.228855000000003</v>
      </c>
      <c r="J163" s="6">
        <f>'CL &amp; Data'!F585</f>
        <v>-43.125233000000001</v>
      </c>
      <c r="L163" s="6">
        <f>'CL &amp; Data'!L585/1000000000</f>
        <v>24.751519999999999</v>
      </c>
      <c r="N163" s="6">
        <f>'CL &amp; Data'!M585</f>
        <v>-3.8322587000000001</v>
      </c>
      <c r="P163" s="6">
        <f>'CL &amp; Data'!N585</f>
        <v>-30.837437000000001</v>
      </c>
      <c r="R163" s="6">
        <f>'CL &amp; Data'!O585</f>
        <v>-43.502422000000003</v>
      </c>
      <c r="T163" s="6">
        <f>'CL &amp; Data'!P585</f>
        <v>-47.301837999999996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24.876460000000002</v>
      </c>
      <c r="D164" s="6">
        <f>'CL &amp; Data'!C586</f>
        <v>-6.2895827000000004</v>
      </c>
      <c r="F164" s="6">
        <f>'CL &amp; Data'!D586</f>
        <v>-29.550063999999999</v>
      </c>
      <c r="H164" s="6">
        <f>'CL &amp; Data'!E586</f>
        <v>-46.970447999999998</v>
      </c>
      <c r="J164" s="6">
        <f>'CL &amp; Data'!F586</f>
        <v>-43.53389</v>
      </c>
      <c r="L164" s="6">
        <f>'CL &amp; Data'!L586/1000000000</f>
        <v>24.876460000000002</v>
      </c>
      <c r="N164" s="6">
        <f>'CL &amp; Data'!M586</f>
        <v>-3.8067435999999999</v>
      </c>
      <c r="P164" s="6">
        <f>'CL &amp; Data'!N586</f>
        <v>-30.824583000000001</v>
      </c>
      <c r="R164" s="6">
        <f>'CL &amp; Data'!O586</f>
        <v>-43.825291</v>
      </c>
      <c r="T164" s="6">
        <f>'CL &amp; Data'!P586</f>
        <v>-47.007122000000003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25.0014</v>
      </c>
      <c r="D165" s="6">
        <f>'CL &amp; Data'!C587</f>
        <v>-6.3215155999999997</v>
      </c>
      <c r="F165" s="6">
        <f>'CL &amp; Data'!D587</f>
        <v>-29.578600000000002</v>
      </c>
      <c r="H165" s="6">
        <f>'CL &amp; Data'!E587</f>
        <v>-46.615870999999999</v>
      </c>
      <c r="J165" s="6">
        <f>'CL &amp; Data'!F587</f>
        <v>-43.881535</v>
      </c>
      <c r="L165" s="6">
        <f>'CL &amp; Data'!L587/1000000000</f>
        <v>25.0014</v>
      </c>
      <c r="N165" s="6">
        <f>'CL &amp; Data'!M587</f>
        <v>-3.7824841</v>
      </c>
      <c r="P165" s="6">
        <f>'CL &amp; Data'!N587</f>
        <v>-30.906027000000002</v>
      </c>
      <c r="R165" s="6">
        <f>'CL &amp; Data'!O587</f>
        <v>-44.001305000000002</v>
      </c>
      <c r="T165" s="6">
        <f>'CL &amp; Data'!P587</f>
        <v>-46.665382000000001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25.126339999999999</v>
      </c>
      <c r="D166" s="6">
        <f>'CL &amp; Data'!C588</f>
        <v>-6.3225192999999997</v>
      </c>
      <c r="F166" s="6">
        <f>'CL &amp; Data'!D588</f>
        <v>-29.610163</v>
      </c>
      <c r="H166" s="6">
        <f>'CL &amp; Data'!E588</f>
        <v>-46.262360000000001</v>
      </c>
      <c r="J166" s="6">
        <f>'CL &amp; Data'!F588</f>
        <v>-44.131115000000001</v>
      </c>
      <c r="L166" s="6">
        <f>'CL &amp; Data'!L588/1000000000</f>
        <v>25.126339999999999</v>
      </c>
      <c r="N166" s="6">
        <f>'CL &amp; Data'!M588</f>
        <v>-3.7601094000000002</v>
      </c>
      <c r="P166" s="6">
        <f>'CL &amp; Data'!N588</f>
        <v>-30.914525999999999</v>
      </c>
      <c r="R166" s="6">
        <f>'CL &amp; Data'!O588</f>
        <v>-44.319035</v>
      </c>
      <c r="T166" s="6">
        <f>'CL &amp; Data'!P588</f>
        <v>-46.278370000000002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25.251280000000001</v>
      </c>
      <c r="D167" s="6">
        <f>'CL &amp; Data'!C589</f>
        <v>-6.3093376000000001</v>
      </c>
      <c r="F167" s="6">
        <f>'CL &amp; Data'!D589</f>
        <v>-29.632345000000001</v>
      </c>
      <c r="H167" s="6">
        <f>'CL &amp; Data'!E589</f>
        <v>-45.889065000000002</v>
      </c>
      <c r="J167" s="6">
        <f>'CL &amp; Data'!F589</f>
        <v>-44.453465000000001</v>
      </c>
      <c r="L167" s="6">
        <f>'CL &amp; Data'!L589/1000000000</f>
        <v>25.251280000000001</v>
      </c>
      <c r="N167" s="6">
        <f>'CL &amp; Data'!M589</f>
        <v>-3.7675103999999999</v>
      </c>
      <c r="P167" s="6">
        <f>'CL &amp; Data'!N589</f>
        <v>-30.870429999999999</v>
      </c>
      <c r="R167" s="6">
        <f>'CL &amp; Data'!O589</f>
        <v>-44.770901000000002</v>
      </c>
      <c r="T167" s="6">
        <f>'CL &amp; Data'!P589</f>
        <v>-45.917023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25.37622</v>
      </c>
      <c r="D168" s="6">
        <f>'CL &amp; Data'!C590</f>
        <v>-6.2638521000000003</v>
      </c>
      <c r="F168" s="6">
        <f>'CL &amp; Data'!D590</f>
        <v>-29.62604</v>
      </c>
      <c r="H168" s="6">
        <f>'CL &amp; Data'!E590</f>
        <v>-45.55912</v>
      </c>
      <c r="J168" s="6">
        <f>'CL &amp; Data'!F590</f>
        <v>-44.798416000000003</v>
      </c>
      <c r="L168" s="6">
        <f>'CL &amp; Data'!L590/1000000000</f>
        <v>25.37622</v>
      </c>
      <c r="N168" s="6">
        <f>'CL &amp; Data'!M590</f>
        <v>-3.7659061</v>
      </c>
      <c r="P168" s="6">
        <f>'CL &amp; Data'!N590</f>
        <v>-30.796104</v>
      </c>
      <c r="R168" s="6">
        <f>'CL &amp; Data'!O590</f>
        <v>-45.298530999999997</v>
      </c>
      <c r="T168" s="6">
        <f>'CL &amp; Data'!P590</f>
        <v>-45.523983000000001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25.501159999999999</v>
      </c>
      <c r="D169" s="6">
        <f>'CL &amp; Data'!C591</f>
        <v>-6.2504244</v>
      </c>
      <c r="F169" s="6">
        <f>'CL &amp; Data'!D591</f>
        <v>-29.603037</v>
      </c>
      <c r="H169" s="6">
        <f>'CL &amp; Data'!E591</f>
        <v>-45.195995000000003</v>
      </c>
      <c r="J169" s="6">
        <f>'CL &amp; Data'!F591</f>
        <v>-45.232253999999998</v>
      </c>
      <c r="L169" s="6">
        <f>'CL &amp; Data'!L591/1000000000</f>
        <v>25.501159999999999</v>
      </c>
      <c r="N169" s="6">
        <f>'CL &amp; Data'!M591</f>
        <v>-3.8211488999999998</v>
      </c>
      <c r="P169" s="6">
        <f>'CL &amp; Data'!N591</f>
        <v>-30.773447000000001</v>
      </c>
      <c r="R169" s="6">
        <f>'CL &amp; Data'!O591</f>
        <v>-45.623730000000002</v>
      </c>
      <c r="T169" s="6">
        <f>'CL &amp; Data'!P591</f>
        <v>-45.058197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25.626100000000001</v>
      </c>
      <c r="D170" s="6">
        <f>'CL &amp; Data'!C592</f>
        <v>-6.2897673000000003</v>
      </c>
      <c r="F170" s="6">
        <f>'CL &amp; Data'!D592</f>
        <v>-29.599739</v>
      </c>
      <c r="H170" s="6">
        <f>'CL &amp; Data'!E592</f>
        <v>-44.789127000000001</v>
      </c>
      <c r="J170" s="6">
        <f>'CL &amp; Data'!F592</f>
        <v>-45.634681999999998</v>
      </c>
      <c r="L170" s="6">
        <f>'CL &amp; Data'!L592/1000000000</f>
        <v>25.626100000000001</v>
      </c>
      <c r="N170" s="6">
        <f>'CL &amp; Data'!M592</f>
        <v>-3.9025044000000002</v>
      </c>
      <c r="P170" s="6">
        <f>'CL &amp; Data'!N592</f>
        <v>-30.760956</v>
      </c>
      <c r="R170" s="6">
        <f>'CL &amp; Data'!O592</f>
        <v>-45.950642000000002</v>
      </c>
      <c r="T170" s="6">
        <f>'CL &amp; Data'!P592</f>
        <v>-44.607643000000003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25.75104</v>
      </c>
      <c r="D171" s="6">
        <f>'CL &amp; Data'!C593</f>
        <v>-6.2773814000000003</v>
      </c>
      <c r="F171" s="6">
        <f>'CL &amp; Data'!D593</f>
        <v>-29.604272999999999</v>
      </c>
      <c r="H171" s="6">
        <f>'CL &amp; Data'!E593</f>
        <v>-44.388218000000002</v>
      </c>
      <c r="J171" s="6">
        <f>'CL &amp; Data'!F593</f>
        <v>-46.066422000000003</v>
      </c>
      <c r="L171" s="6">
        <f>'CL &amp; Data'!L593/1000000000</f>
        <v>25.75104</v>
      </c>
      <c r="N171" s="6">
        <f>'CL &amp; Data'!M593</f>
        <v>-4.0601788000000001</v>
      </c>
      <c r="P171" s="6">
        <f>'CL &amp; Data'!N593</f>
        <v>-30.713093000000001</v>
      </c>
      <c r="R171" s="6">
        <f>'CL &amp; Data'!O593</f>
        <v>-46.272677999999999</v>
      </c>
      <c r="T171" s="6">
        <f>'CL &amp; Data'!P593</f>
        <v>-44.194091999999998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25.875979999999998</v>
      </c>
      <c r="D172" s="6">
        <f>'CL &amp; Data'!C594</f>
        <v>-6.3116379</v>
      </c>
      <c r="F172" s="6">
        <f>'CL &amp; Data'!D594</f>
        <v>-29.585991</v>
      </c>
      <c r="H172" s="6">
        <f>'CL &amp; Data'!E594</f>
        <v>-44.005054000000001</v>
      </c>
      <c r="J172" s="6">
        <f>'CL &amp; Data'!F594</f>
        <v>-46.472206</v>
      </c>
      <c r="L172" s="6">
        <f>'CL &amp; Data'!L594/1000000000</f>
        <v>25.875979999999998</v>
      </c>
      <c r="N172" s="6">
        <f>'CL &amp; Data'!M594</f>
        <v>-4.2549166999999999</v>
      </c>
      <c r="P172" s="6">
        <f>'CL &amp; Data'!N594</f>
        <v>-30.604081999999998</v>
      </c>
      <c r="R172" s="6">
        <f>'CL &amp; Data'!O594</f>
        <v>-46.835647999999999</v>
      </c>
      <c r="T172" s="6">
        <f>'CL &amp; Data'!P594</f>
        <v>-43.856544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26.000920000000001</v>
      </c>
      <c r="D173" s="6">
        <f>'CL &amp; Data'!C595</f>
        <v>-6.2878447</v>
      </c>
      <c r="F173" s="6">
        <f>'CL &amp; Data'!D595</f>
        <v>-29.528217000000001</v>
      </c>
      <c r="H173" s="6">
        <f>'CL &amp; Data'!E595</f>
        <v>-43.651851999999998</v>
      </c>
      <c r="J173" s="6">
        <f>'CL &amp; Data'!F595</f>
        <v>-47.041851000000001</v>
      </c>
      <c r="L173" s="6">
        <f>'CL &amp; Data'!L595/1000000000</f>
        <v>26.000920000000001</v>
      </c>
      <c r="N173" s="6">
        <f>'CL &amp; Data'!M595</f>
        <v>-4.4587678999999998</v>
      </c>
      <c r="P173" s="6">
        <f>'CL &amp; Data'!N595</f>
        <v>-30.492270000000001</v>
      </c>
      <c r="R173" s="6">
        <f>'CL &amp; Data'!O595</f>
        <v>-47.406821999999998</v>
      </c>
      <c r="T173" s="6">
        <f>'CL &amp; Data'!P595</f>
        <v>-43.466895999999998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26.125859999999999</v>
      </c>
      <c r="D174" s="6">
        <f>'CL &amp; Data'!C596</f>
        <v>-6.4524612000000001</v>
      </c>
      <c r="F174" s="6">
        <f>'CL &amp; Data'!D596</f>
        <v>-29.434840999999999</v>
      </c>
      <c r="H174" s="6">
        <f>'CL &amp; Data'!E596</f>
        <v>-43.311619</v>
      </c>
      <c r="J174" s="6">
        <f>'CL &amp; Data'!F596</f>
        <v>-47.878922000000003</v>
      </c>
      <c r="L174" s="6">
        <f>'CL &amp; Data'!L596/1000000000</f>
        <v>26.125859999999999</v>
      </c>
      <c r="N174" s="6">
        <f>'CL &amp; Data'!M596</f>
        <v>-4.6671424000000004</v>
      </c>
      <c r="P174" s="6">
        <f>'CL &amp; Data'!N596</f>
        <v>-30.382648</v>
      </c>
      <c r="R174" s="6">
        <f>'CL &amp; Data'!O596</f>
        <v>-48.083694000000001</v>
      </c>
      <c r="T174" s="6">
        <f>'CL &amp; Data'!P596</f>
        <v>-43.107017999999997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26.250800000000002</v>
      </c>
      <c r="D175" s="6">
        <f>'CL &amp; Data'!C597</f>
        <v>-6.6107630999999998</v>
      </c>
      <c r="F175" s="6">
        <f>'CL &amp; Data'!D597</f>
        <v>-29.374084</v>
      </c>
      <c r="H175" s="6">
        <f>'CL &amp; Data'!E597</f>
        <v>-42.928199999999997</v>
      </c>
      <c r="J175" s="6">
        <f>'CL &amp; Data'!F597</f>
        <v>-48.678555000000003</v>
      </c>
      <c r="L175" s="6">
        <f>'CL &amp; Data'!L597/1000000000</f>
        <v>26.250800000000002</v>
      </c>
      <c r="N175" s="6">
        <f>'CL &amp; Data'!M597</f>
        <v>-4.9025635999999997</v>
      </c>
      <c r="P175" s="6">
        <f>'CL &amp; Data'!N597</f>
        <v>-30.305063000000001</v>
      </c>
      <c r="R175" s="6">
        <f>'CL &amp; Data'!O597</f>
        <v>-48.789867000000001</v>
      </c>
      <c r="T175" s="6">
        <f>'CL &amp; Data'!P597</f>
        <v>-42.685752999999998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26.37574</v>
      </c>
      <c r="D176" s="6">
        <f>'CL &amp; Data'!C598</f>
        <v>-6.8869328000000003</v>
      </c>
      <c r="F176" s="6">
        <f>'CL &amp; Data'!D598</f>
        <v>-29.386047000000001</v>
      </c>
      <c r="H176" s="6">
        <f>'CL &amp; Data'!E598</f>
        <v>-42.453097999999997</v>
      </c>
      <c r="J176" s="6">
        <f>'CL &amp; Data'!F598</f>
        <v>-49.045670000000001</v>
      </c>
      <c r="L176" s="6">
        <f>'CL &amp; Data'!L598/1000000000</f>
        <v>26.37574</v>
      </c>
      <c r="N176" s="6">
        <f>'CL &amp; Data'!M598</f>
        <v>-5.1951780000000003</v>
      </c>
      <c r="P176" s="6">
        <f>'CL &amp; Data'!N598</f>
        <v>-30.289835</v>
      </c>
      <c r="R176" s="6">
        <f>'CL &amp; Data'!O598</f>
        <v>-49.278224999999999</v>
      </c>
      <c r="T176" s="6">
        <f>'CL &amp; Data'!P598</f>
        <v>-42.201756000000003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26.500679999999999</v>
      </c>
      <c r="D177" s="6">
        <f>'CL &amp; Data'!C599</f>
        <v>-7.1884364999999999</v>
      </c>
      <c r="F177" s="6">
        <f>'CL &amp; Data'!D599</f>
        <v>-29.398548000000002</v>
      </c>
      <c r="H177" s="6">
        <f>'CL &amp; Data'!E599</f>
        <v>-41.967196999999999</v>
      </c>
      <c r="J177" s="6">
        <f>'CL &amp; Data'!F599</f>
        <v>-49.442863000000003</v>
      </c>
      <c r="L177" s="6">
        <f>'CL &amp; Data'!L599/1000000000</f>
        <v>26.500679999999999</v>
      </c>
      <c r="N177" s="6">
        <f>'CL &amp; Data'!M599</f>
        <v>-5.5222382999999997</v>
      </c>
      <c r="P177" s="6">
        <f>'CL &amp; Data'!N599</f>
        <v>-30.246271</v>
      </c>
      <c r="R177" s="6">
        <f>'CL &amp; Data'!O599</f>
        <v>-50.006732999999997</v>
      </c>
      <c r="T177" s="6">
        <f>'CL &amp; Data'!P599</f>
        <v>-41.731602000000002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26.625620000000001</v>
      </c>
      <c r="D178" s="6">
        <f>'CL &amp; Data'!C600</f>
        <v>-7.5936326999999997</v>
      </c>
      <c r="F178" s="6">
        <f>'CL &amp; Data'!D600</f>
        <v>-29.389658000000001</v>
      </c>
      <c r="H178" s="6">
        <f>'CL &amp; Data'!E600</f>
        <v>-41.498671999999999</v>
      </c>
      <c r="J178" s="6">
        <f>'CL &amp; Data'!F600</f>
        <v>-50.196224000000001</v>
      </c>
      <c r="L178" s="6">
        <f>'CL &amp; Data'!L600/1000000000</f>
        <v>26.625620000000001</v>
      </c>
      <c r="N178" s="6">
        <f>'CL &amp; Data'!M600</f>
        <v>-5.8004131000000001</v>
      </c>
      <c r="P178" s="6">
        <f>'CL &amp; Data'!N600</f>
        <v>-30.213873</v>
      </c>
      <c r="R178" s="6">
        <f>'CL &amp; Data'!O600</f>
        <v>-50.908133999999997</v>
      </c>
      <c r="T178" s="6">
        <f>'CL &amp; Data'!P600</f>
        <v>-41.299911000000002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26.75056</v>
      </c>
      <c r="D179" s="6">
        <f>'CL &amp; Data'!C601</f>
        <v>-8.1113318999999997</v>
      </c>
      <c r="F179" s="6">
        <f>'CL &amp; Data'!D601</f>
        <v>-29.353003999999999</v>
      </c>
      <c r="H179" s="6">
        <f>'CL &amp; Data'!E601</f>
        <v>-41.121487000000002</v>
      </c>
      <c r="J179" s="6">
        <f>'CL &amp; Data'!F601</f>
        <v>-51.845993</v>
      </c>
      <c r="L179" s="6">
        <f>'CL &amp; Data'!L601/1000000000</f>
        <v>26.75056</v>
      </c>
      <c r="N179" s="6">
        <f>'CL &amp; Data'!M601</f>
        <v>-6.0176958999999997</v>
      </c>
      <c r="P179" s="6">
        <f>'CL &amp; Data'!N601</f>
        <v>-30.146336000000002</v>
      </c>
      <c r="R179" s="6">
        <f>'CL &amp; Data'!O601</f>
        <v>-52.550078999999997</v>
      </c>
      <c r="T179" s="6">
        <f>'CL &amp; Data'!P601</f>
        <v>-40.997269000000003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26.875499999999999</v>
      </c>
      <c r="D180" s="6">
        <f>'CL &amp; Data'!C602</f>
        <v>-8.7402791999999998</v>
      </c>
      <c r="F180" s="6">
        <f>'CL &amp; Data'!D602</f>
        <v>-29.341636999999999</v>
      </c>
      <c r="H180" s="6">
        <f>'CL &amp; Data'!E602</f>
        <v>-40.750908000000003</v>
      </c>
      <c r="J180" s="6">
        <f>'CL &amp; Data'!F602</f>
        <v>-53.645271000000001</v>
      </c>
      <c r="L180" s="6">
        <f>'CL &amp; Data'!L602/1000000000</f>
        <v>26.875499999999999</v>
      </c>
      <c r="N180" s="6">
        <f>'CL &amp; Data'!M602</f>
        <v>-6.1468968000000004</v>
      </c>
      <c r="P180" s="6">
        <f>'CL &amp; Data'!N602</f>
        <v>-30.124962</v>
      </c>
      <c r="R180" s="6">
        <f>'CL &amp; Data'!O602</f>
        <v>-54.481178</v>
      </c>
      <c r="T180" s="6">
        <f>'CL &amp; Data'!P602</f>
        <v>-40.681224999999998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27.000440000000001</v>
      </c>
      <c r="D181" s="6">
        <f>'CL &amp; Data'!C603</f>
        <v>-9.4743251999999991</v>
      </c>
      <c r="F181" s="6">
        <f>'CL &amp; Data'!D603</f>
        <v>-29.407817999999999</v>
      </c>
      <c r="H181" s="6">
        <f>'CL &amp; Data'!E603</f>
        <v>-40.359397999999999</v>
      </c>
      <c r="J181" s="6">
        <f>'CL &amp; Data'!F603</f>
        <v>-55.575744999999998</v>
      </c>
      <c r="L181" s="6">
        <f>'CL &amp; Data'!L603/1000000000</f>
        <v>27.000440000000001</v>
      </c>
      <c r="N181" s="6">
        <f>'CL &amp; Data'!M603</f>
        <v>-6.1666302999999996</v>
      </c>
      <c r="P181" s="6">
        <f>'CL &amp; Data'!N603</f>
        <v>-30.171986</v>
      </c>
      <c r="R181" s="6">
        <f>'CL &amp; Data'!O603</f>
        <v>-56.484074</v>
      </c>
      <c r="T181" s="6">
        <f>'CL &amp; Data'!P603</f>
        <v>-40.365924999999997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27.12538</v>
      </c>
      <c r="D182" s="6">
        <f>'CL &amp; Data'!C604</f>
        <v>-10.279921999999999</v>
      </c>
      <c r="F182" s="6">
        <f>'CL &amp; Data'!D604</f>
        <v>-29.487984000000001</v>
      </c>
      <c r="H182" s="6">
        <f>'CL &amp; Data'!E604</f>
        <v>-39.974091000000001</v>
      </c>
      <c r="J182" s="6">
        <f>'CL &amp; Data'!F604</f>
        <v>-57.888137999999998</v>
      </c>
      <c r="L182" s="6">
        <f>'CL &amp; Data'!L604/1000000000</f>
        <v>27.12538</v>
      </c>
      <c r="N182" s="6">
        <f>'CL &amp; Data'!M604</f>
        <v>-6.0555563000000001</v>
      </c>
      <c r="P182" s="6">
        <f>'CL &amp; Data'!N604</f>
        <v>-30.244793000000001</v>
      </c>
      <c r="R182" s="6">
        <f>'CL &amp; Data'!O604</f>
        <v>-58.742362999999997</v>
      </c>
      <c r="T182" s="6">
        <f>'CL &amp; Data'!P604</f>
        <v>-40.054820999999997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27.250319999999999</v>
      </c>
      <c r="D183" s="6">
        <f>'CL &amp; Data'!C605</f>
        <v>-11.223471</v>
      </c>
      <c r="F183" s="6">
        <f>'CL &amp; Data'!D605</f>
        <v>-29.584484</v>
      </c>
      <c r="H183" s="6">
        <f>'CL &amp; Data'!E605</f>
        <v>-39.626368999999997</v>
      </c>
      <c r="J183" s="6">
        <f>'CL &amp; Data'!F605</f>
        <v>-61.034557</v>
      </c>
      <c r="L183" s="6">
        <f>'CL &amp; Data'!L605/1000000000</f>
        <v>27.250319999999999</v>
      </c>
      <c r="N183" s="6">
        <f>'CL &amp; Data'!M605</f>
        <v>-5.8092990000000002</v>
      </c>
      <c r="P183" s="6">
        <f>'CL &amp; Data'!N605</f>
        <v>-30.366406999999999</v>
      </c>
      <c r="R183" s="6">
        <f>'CL &amp; Data'!O605</f>
        <v>-62.572879999999998</v>
      </c>
      <c r="T183" s="6">
        <f>'CL &amp; Data'!P605</f>
        <v>-39.709854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27.375260000000001</v>
      </c>
      <c r="D184" s="6">
        <f>'CL &amp; Data'!C606</f>
        <v>-12.138337</v>
      </c>
      <c r="F184" s="6">
        <f>'CL &amp; Data'!D606</f>
        <v>-29.682575</v>
      </c>
      <c r="H184" s="6">
        <f>'CL &amp; Data'!E606</f>
        <v>-39.340026999999999</v>
      </c>
      <c r="J184" s="6">
        <f>'CL &amp; Data'!F606</f>
        <v>-64.073813999999999</v>
      </c>
      <c r="L184" s="6">
        <f>'CL &amp; Data'!L606/1000000000</f>
        <v>27.375260000000001</v>
      </c>
      <c r="N184" s="6">
        <f>'CL &amp; Data'!M606</f>
        <v>-5.5211296000000001</v>
      </c>
      <c r="P184" s="6">
        <f>'CL &amp; Data'!N606</f>
        <v>-30.468268999999999</v>
      </c>
      <c r="R184" s="6">
        <f>'CL &amp; Data'!O606</f>
        <v>-65.331314000000006</v>
      </c>
      <c r="T184" s="6">
        <f>'CL &amp; Data'!P606</f>
        <v>-39.413905999999997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27.5002</v>
      </c>
      <c r="D185" s="6">
        <f>'CL &amp; Data'!C607</f>
        <v>-12.863219000000001</v>
      </c>
      <c r="F185" s="6">
        <f>'CL &amp; Data'!D607</f>
        <v>-29.804798000000002</v>
      </c>
      <c r="H185" s="6">
        <f>'CL &amp; Data'!E607</f>
        <v>-39.057181999999997</v>
      </c>
      <c r="J185" s="6">
        <f>'CL &amp; Data'!F607</f>
        <v>-64.442047000000002</v>
      </c>
      <c r="L185" s="6">
        <f>'CL &amp; Data'!L607/1000000000</f>
        <v>27.5002</v>
      </c>
      <c r="N185" s="6">
        <f>'CL &amp; Data'!M607</f>
        <v>-5.2004184999999996</v>
      </c>
      <c r="P185" s="6">
        <f>'CL &amp; Data'!N607</f>
        <v>-30.566697999999999</v>
      </c>
      <c r="R185" s="6">
        <f>'CL &amp; Data'!O607</f>
        <v>-65.273041000000006</v>
      </c>
      <c r="T185" s="6">
        <f>'CL &amp; Data'!P607</f>
        <v>-39.085144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27.625139999999998</v>
      </c>
      <c r="D186" s="6">
        <f>'CL &amp; Data'!C608</f>
        <v>-13.144793</v>
      </c>
      <c r="F186" s="6">
        <f>'CL &amp; Data'!D608</f>
        <v>-29.969515000000001</v>
      </c>
      <c r="H186" s="6">
        <f>'CL &amp; Data'!E608</f>
        <v>-38.733387</v>
      </c>
      <c r="J186" s="6">
        <f>'CL &amp; Data'!F608</f>
        <v>-62.176743000000002</v>
      </c>
      <c r="L186" s="6">
        <f>'CL &amp; Data'!L608/1000000000</f>
        <v>27.625139999999998</v>
      </c>
      <c r="N186" s="6">
        <f>'CL &amp; Data'!M608</f>
        <v>-4.8819876000000004</v>
      </c>
      <c r="P186" s="6">
        <f>'CL &amp; Data'!N608</f>
        <v>-30.697769000000001</v>
      </c>
      <c r="R186" s="6">
        <f>'CL &amp; Data'!O608</f>
        <v>-61.469593000000003</v>
      </c>
      <c r="T186" s="6">
        <f>'CL &amp; Data'!P608</f>
        <v>-38.777023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27.750080000000001</v>
      </c>
      <c r="D187" s="6">
        <f>'CL &amp; Data'!C609</f>
        <v>-12.984522999999999</v>
      </c>
      <c r="F187" s="6">
        <f>'CL &amp; Data'!D609</f>
        <v>-30.184453999999999</v>
      </c>
      <c r="H187" s="6">
        <f>'CL &amp; Data'!E609</f>
        <v>-38.422085000000003</v>
      </c>
      <c r="J187" s="6">
        <f>'CL &amp; Data'!F609</f>
        <v>-58.579048</v>
      </c>
      <c r="L187" s="6">
        <f>'CL &amp; Data'!L609/1000000000</f>
        <v>27.750080000000001</v>
      </c>
      <c r="N187" s="6">
        <f>'CL &amp; Data'!M609</f>
        <v>-4.5321607999999998</v>
      </c>
      <c r="P187" s="6">
        <f>'CL &amp; Data'!N609</f>
        <v>-30.883082999999999</v>
      </c>
      <c r="R187" s="6">
        <f>'CL &amp; Data'!O609</f>
        <v>-57.925956999999997</v>
      </c>
      <c r="T187" s="6">
        <f>'CL &amp; Data'!P609</f>
        <v>-38.441696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27.875019999999999</v>
      </c>
      <c r="D188" s="6">
        <f>'CL &amp; Data'!C610</f>
        <v>-12.430013000000001</v>
      </c>
      <c r="F188" s="6">
        <f>'CL &amp; Data'!D610</f>
        <v>-30.427112999999999</v>
      </c>
      <c r="H188" s="6">
        <f>'CL &amp; Data'!E610</f>
        <v>-38.079268999999996</v>
      </c>
      <c r="J188" s="6">
        <f>'CL &amp; Data'!F610</f>
        <v>-55.757796999999997</v>
      </c>
      <c r="L188" s="6">
        <f>'CL &amp; Data'!L610/1000000000</f>
        <v>27.875019999999999</v>
      </c>
      <c r="N188" s="6">
        <f>'CL &amp; Data'!M610</f>
        <v>-4.2103405</v>
      </c>
      <c r="P188" s="6">
        <f>'CL &amp; Data'!N610</f>
        <v>-31.114618</v>
      </c>
      <c r="R188" s="6">
        <f>'CL &amp; Data'!O610</f>
        <v>-55.290160999999998</v>
      </c>
      <c r="T188" s="6">
        <f>'CL &amp; Data'!P610</f>
        <v>-38.093299999999999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27.999960000000002</v>
      </c>
      <c r="D189" s="6">
        <f>'CL &amp; Data'!C611</f>
        <v>-11.593271</v>
      </c>
      <c r="F189" s="6">
        <f>'CL &amp; Data'!D611</f>
        <v>-30.733302999999999</v>
      </c>
      <c r="H189" s="6">
        <f>'CL &amp; Data'!E611</f>
        <v>-37.783591999999999</v>
      </c>
      <c r="J189" s="6">
        <f>'CL &amp; Data'!F611</f>
        <v>-53.47945</v>
      </c>
      <c r="L189" s="6">
        <f>'CL &amp; Data'!L611/1000000000</f>
        <v>27.999960000000002</v>
      </c>
      <c r="N189" s="6">
        <f>'CL &amp; Data'!M611</f>
        <v>-3.9358295999999999</v>
      </c>
      <c r="P189" s="6">
        <f>'CL &amp; Data'!N611</f>
        <v>-31.362963000000001</v>
      </c>
      <c r="R189" s="6">
        <f>'CL &amp; Data'!O611</f>
        <v>-53.635071000000003</v>
      </c>
      <c r="T189" s="6">
        <f>'CL &amp; Data'!P611</f>
        <v>-37.792900000000003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28.1249</v>
      </c>
      <c r="D190" s="6">
        <f>'CL &amp; Data'!C612</f>
        <v>-10.635864</v>
      </c>
      <c r="F190" s="6">
        <f>'CL &amp; Data'!D612</f>
        <v>-31.023508</v>
      </c>
      <c r="H190" s="6">
        <f>'CL &amp; Data'!E612</f>
        <v>-37.466351000000003</v>
      </c>
      <c r="J190" s="6">
        <f>'CL &amp; Data'!F612</f>
        <v>-51.723765999999998</v>
      </c>
      <c r="L190" s="6">
        <f>'CL &amp; Data'!L612/1000000000</f>
        <v>28.1249</v>
      </c>
      <c r="N190" s="6">
        <f>'CL &amp; Data'!M612</f>
        <v>-3.7071063999999998</v>
      </c>
      <c r="P190" s="6">
        <f>'CL &amp; Data'!N612</f>
        <v>-31.605556</v>
      </c>
      <c r="R190" s="6">
        <f>'CL &amp; Data'!O612</f>
        <v>-51.685211000000002</v>
      </c>
      <c r="T190" s="6">
        <f>'CL &amp; Data'!P612</f>
        <v>-37.460025999999999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28.249839999999999</v>
      </c>
      <c r="D191" s="6">
        <f>'CL &amp; Data'!C613</f>
        <v>-9.6881170000000001</v>
      </c>
      <c r="F191" s="6">
        <f>'CL &amp; Data'!D613</f>
        <v>-31.343755999999999</v>
      </c>
      <c r="H191" s="6">
        <f>'CL &amp; Data'!E613</f>
        <v>-37.197539999999996</v>
      </c>
      <c r="J191" s="6">
        <f>'CL &amp; Data'!F613</f>
        <v>-50.429316999999998</v>
      </c>
      <c r="L191" s="6">
        <f>'CL &amp; Data'!L613/1000000000</f>
        <v>28.249839999999999</v>
      </c>
      <c r="N191" s="6">
        <f>'CL &amp; Data'!M613</f>
        <v>-3.5031194999999999</v>
      </c>
      <c r="P191" s="6">
        <f>'CL &amp; Data'!N613</f>
        <v>-31.850152999999999</v>
      </c>
      <c r="R191" s="6">
        <f>'CL &amp; Data'!O613</f>
        <v>-50.296284</v>
      </c>
      <c r="T191" s="6">
        <f>'CL &amp; Data'!P613</f>
        <v>-37.157252999999997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28.374780000000001</v>
      </c>
      <c r="D192" s="6">
        <f>'CL &amp; Data'!C614</f>
        <v>-8.8591508999999995</v>
      </c>
      <c r="F192" s="6">
        <f>'CL &amp; Data'!D614</f>
        <v>-31.655943000000001</v>
      </c>
      <c r="H192" s="6">
        <f>'CL &amp; Data'!E614</f>
        <v>-36.885483000000001</v>
      </c>
      <c r="J192" s="6">
        <f>'CL &amp; Data'!F614</f>
        <v>-49.361668000000002</v>
      </c>
      <c r="L192" s="6">
        <f>'CL &amp; Data'!L614/1000000000</f>
        <v>28.374780000000001</v>
      </c>
      <c r="N192" s="6">
        <f>'CL &amp; Data'!M614</f>
        <v>-3.3375021999999999</v>
      </c>
      <c r="P192" s="6">
        <f>'CL &amp; Data'!N614</f>
        <v>-32.087063000000001</v>
      </c>
      <c r="R192" s="6">
        <f>'CL &amp; Data'!O614</f>
        <v>-49.018290999999998</v>
      </c>
      <c r="T192" s="6">
        <f>'CL &amp; Data'!P614</f>
        <v>-36.842326999999997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28.49972</v>
      </c>
      <c r="D193" s="6">
        <f>'CL &amp; Data'!C615</f>
        <v>-8.1235780999999996</v>
      </c>
      <c r="F193" s="6">
        <f>'CL &amp; Data'!D615</f>
        <v>-31.974730000000001</v>
      </c>
      <c r="H193" s="6">
        <f>'CL &amp; Data'!E615</f>
        <v>-36.572639000000002</v>
      </c>
      <c r="J193" s="6">
        <f>'CL &amp; Data'!F615</f>
        <v>-48.346977000000003</v>
      </c>
      <c r="L193" s="6">
        <f>'CL &amp; Data'!L615/1000000000</f>
        <v>28.49972</v>
      </c>
      <c r="N193" s="6">
        <f>'CL &amp; Data'!M615</f>
        <v>-3.2005102999999999</v>
      </c>
      <c r="P193" s="6">
        <f>'CL &amp; Data'!N615</f>
        <v>-32.331028000000003</v>
      </c>
      <c r="R193" s="6">
        <f>'CL &amp; Data'!O615</f>
        <v>-47.992313000000003</v>
      </c>
      <c r="T193" s="6">
        <f>'CL &amp; Data'!P615</f>
        <v>-36.532947999999998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28.624659999999999</v>
      </c>
      <c r="D194" s="6">
        <f>'CL &amp; Data'!C616</f>
        <v>-7.4935055000000004</v>
      </c>
      <c r="F194" s="6">
        <f>'CL &amp; Data'!D616</f>
        <v>-32.266562999999998</v>
      </c>
      <c r="H194" s="6">
        <f>'CL &amp; Data'!E616</f>
        <v>-36.257477000000002</v>
      </c>
      <c r="J194" s="6">
        <f>'CL &amp; Data'!F616</f>
        <v>-47.148601999999997</v>
      </c>
      <c r="L194" s="6">
        <f>'CL &amp; Data'!L616/1000000000</f>
        <v>28.624659999999999</v>
      </c>
      <c r="N194" s="6">
        <f>'CL &amp; Data'!M616</f>
        <v>-3.1015796999999998</v>
      </c>
      <c r="P194" s="6">
        <f>'CL &amp; Data'!N616</f>
        <v>-32.572830000000003</v>
      </c>
      <c r="R194" s="6">
        <f>'CL &amp; Data'!O616</f>
        <v>-46.936695</v>
      </c>
      <c r="T194" s="6">
        <f>'CL &amp; Data'!P616</f>
        <v>-36.232925000000002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28.749600000000001</v>
      </c>
      <c r="D195" s="6">
        <f>'CL &amp; Data'!C617</f>
        <v>-6.9712462000000004</v>
      </c>
      <c r="F195" s="6">
        <f>'CL &amp; Data'!D617</f>
        <v>-32.552340999999998</v>
      </c>
      <c r="H195" s="6">
        <f>'CL &amp; Data'!E617</f>
        <v>-35.968704000000002</v>
      </c>
      <c r="J195" s="6">
        <f>'CL &amp; Data'!F617</f>
        <v>-46.068657000000002</v>
      </c>
      <c r="L195" s="6">
        <f>'CL &amp; Data'!L617/1000000000</f>
        <v>28.749600000000001</v>
      </c>
      <c r="N195" s="6">
        <f>'CL &amp; Data'!M617</f>
        <v>-3.0310347000000002</v>
      </c>
      <c r="P195" s="6">
        <f>'CL &amp; Data'!N617</f>
        <v>-32.786155999999998</v>
      </c>
      <c r="R195" s="6">
        <f>'CL &amp; Data'!O617</f>
        <v>-45.867393</v>
      </c>
      <c r="T195" s="6">
        <f>'CL &amp; Data'!P617</f>
        <v>-35.930610999999999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28.87454</v>
      </c>
      <c r="D196" s="6">
        <f>'CL &amp; Data'!C618</f>
        <v>-6.5820183999999999</v>
      </c>
      <c r="F196" s="6">
        <f>'CL &amp; Data'!D618</f>
        <v>-32.779876999999999</v>
      </c>
      <c r="H196" s="6">
        <f>'CL &amp; Data'!E618</f>
        <v>-35.677559000000002</v>
      </c>
      <c r="J196" s="6">
        <f>'CL &amp; Data'!F618</f>
        <v>-44.854702000000003</v>
      </c>
      <c r="L196" s="6">
        <f>'CL &amp; Data'!L618/1000000000</f>
        <v>28.87454</v>
      </c>
      <c r="N196" s="6">
        <f>'CL &amp; Data'!M618</f>
        <v>-3.0180110999999998</v>
      </c>
      <c r="P196" s="6">
        <f>'CL &amp; Data'!N618</f>
        <v>-32.957104000000001</v>
      </c>
      <c r="R196" s="6">
        <f>'CL &amp; Data'!O618</f>
        <v>-44.759520999999999</v>
      </c>
      <c r="T196" s="6">
        <f>'CL &amp; Data'!P618</f>
        <v>-35.665774999999996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28.999479999999998</v>
      </c>
      <c r="D197" s="6">
        <f>'CL &amp; Data'!C619</f>
        <v>-6.2879448</v>
      </c>
      <c r="F197" s="6">
        <f>'CL &amp; Data'!D619</f>
        <v>-33.014758999999998</v>
      </c>
      <c r="H197" s="6">
        <f>'CL &amp; Data'!E619</f>
        <v>-35.356102</v>
      </c>
      <c r="J197" s="6">
        <f>'CL &amp; Data'!F619</f>
        <v>-43.854484999999997</v>
      </c>
      <c r="L197" s="6">
        <f>'CL &amp; Data'!L619/1000000000</f>
        <v>28.999479999999998</v>
      </c>
      <c r="N197" s="6">
        <f>'CL &amp; Data'!M619</f>
        <v>-3.0376549000000002</v>
      </c>
      <c r="P197" s="6">
        <f>'CL &amp; Data'!N619</f>
        <v>-33.130650000000003</v>
      </c>
      <c r="R197" s="6">
        <f>'CL &amp; Data'!O619</f>
        <v>-43.797119000000002</v>
      </c>
      <c r="T197" s="6">
        <f>'CL &amp; Data'!P619</f>
        <v>-35.375275000000002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29.124420000000001</v>
      </c>
      <c r="D198" s="6">
        <f>'CL &amp; Data'!C620</f>
        <v>-6.0459604000000002</v>
      </c>
      <c r="F198" s="6">
        <f>'CL &amp; Data'!D620</f>
        <v>-33.218933</v>
      </c>
      <c r="H198" s="6">
        <f>'CL &amp; Data'!E620</f>
        <v>-35.033878000000001</v>
      </c>
      <c r="J198" s="6">
        <f>'CL &amp; Data'!F620</f>
        <v>-42.982520999999998</v>
      </c>
      <c r="L198" s="6">
        <f>'CL &amp; Data'!L620/1000000000</f>
        <v>29.124420000000001</v>
      </c>
      <c r="N198" s="6">
        <f>'CL &amp; Data'!M620</f>
        <v>-3.0879981999999999</v>
      </c>
      <c r="P198" s="6">
        <f>'CL &amp; Data'!N620</f>
        <v>-33.322040999999999</v>
      </c>
      <c r="R198" s="6">
        <f>'CL &amp; Data'!O620</f>
        <v>-42.862915000000001</v>
      </c>
      <c r="T198" s="6">
        <f>'CL &amp; Data'!P620</f>
        <v>-35.062716999999999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29.249359999999999</v>
      </c>
      <c r="D199" s="6">
        <f>'CL &amp; Data'!C621</f>
        <v>-5.8718328</v>
      </c>
      <c r="F199" s="6">
        <f>'CL &amp; Data'!D621</f>
        <v>-33.421607999999999</v>
      </c>
      <c r="H199" s="6">
        <f>'CL &amp; Data'!E621</f>
        <v>-34.687359000000001</v>
      </c>
      <c r="J199" s="6">
        <f>'CL &amp; Data'!F621</f>
        <v>-42.215691</v>
      </c>
      <c r="L199" s="6">
        <f>'CL &amp; Data'!L621/1000000000</f>
        <v>29.249359999999999</v>
      </c>
      <c r="N199" s="6">
        <f>'CL &amp; Data'!M621</f>
        <v>-3.1510834999999999</v>
      </c>
      <c r="P199" s="6">
        <f>'CL &amp; Data'!N621</f>
        <v>-33.498772000000002</v>
      </c>
      <c r="R199" s="6">
        <f>'CL &amp; Data'!O621</f>
        <v>-41.991267999999998</v>
      </c>
      <c r="T199" s="6">
        <f>'CL &amp; Data'!P621</f>
        <v>-34.761294999999997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29.374300000000002</v>
      </c>
      <c r="D200" s="6">
        <f>'CL &amp; Data'!C622</f>
        <v>-5.7436313999999999</v>
      </c>
      <c r="F200" s="6">
        <f>'CL &amp; Data'!D622</f>
        <v>-33.599105999999999</v>
      </c>
      <c r="H200" s="6">
        <f>'CL &amp; Data'!E622</f>
        <v>-34.379097000000002</v>
      </c>
      <c r="J200" s="6">
        <f>'CL &amp; Data'!F622</f>
        <v>-41.434413999999997</v>
      </c>
      <c r="L200" s="6">
        <f>'CL &amp; Data'!L622/1000000000</f>
        <v>29.374300000000002</v>
      </c>
      <c r="N200" s="6">
        <f>'CL &amp; Data'!M622</f>
        <v>-3.2297761</v>
      </c>
      <c r="P200" s="6">
        <f>'CL &amp; Data'!N622</f>
        <v>-33.663460000000001</v>
      </c>
      <c r="R200" s="6">
        <f>'CL &amp; Data'!O622</f>
        <v>-41.128844999999998</v>
      </c>
      <c r="T200" s="6">
        <f>'CL &amp; Data'!P622</f>
        <v>-34.465510999999999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29.49924</v>
      </c>
      <c r="D201" s="6">
        <f>'CL &amp; Data'!C623</f>
        <v>-5.6759995999999999</v>
      </c>
      <c r="F201" s="6">
        <f>'CL &amp; Data'!D623</f>
        <v>-33.755454999999998</v>
      </c>
      <c r="H201" s="6">
        <f>'CL &amp; Data'!E623</f>
        <v>-34.035713000000001</v>
      </c>
      <c r="J201" s="6">
        <f>'CL &amp; Data'!F623</f>
        <v>-40.624927999999997</v>
      </c>
      <c r="L201" s="6">
        <f>'CL &amp; Data'!L623/1000000000</f>
        <v>29.49924</v>
      </c>
      <c r="N201" s="6">
        <f>'CL &amp; Data'!M623</f>
        <v>-3.3210508999999999</v>
      </c>
      <c r="P201" s="6">
        <f>'CL &amp; Data'!N623</f>
        <v>-33.808154999999999</v>
      </c>
      <c r="R201" s="6">
        <f>'CL &amp; Data'!O623</f>
        <v>-40.349403000000002</v>
      </c>
      <c r="T201" s="6">
        <f>'CL &amp; Data'!P623</f>
        <v>-34.169688999999998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29.624179999999999</v>
      </c>
      <c r="D202" s="6">
        <f>'CL &amp; Data'!C624</f>
        <v>-5.6388135000000004</v>
      </c>
      <c r="F202" s="6">
        <f>'CL &amp; Data'!D624</f>
        <v>-33.931300999999998</v>
      </c>
      <c r="H202" s="6">
        <f>'CL &amp; Data'!E624</f>
        <v>-33.727516000000001</v>
      </c>
      <c r="J202" s="6">
        <f>'CL &amp; Data'!F624</f>
        <v>-39.893684</v>
      </c>
      <c r="L202" s="6">
        <f>'CL &amp; Data'!L624/1000000000</f>
        <v>29.624179999999999</v>
      </c>
      <c r="N202" s="6">
        <f>'CL &amp; Data'!M624</f>
        <v>-3.4179350999999998</v>
      </c>
      <c r="P202" s="6">
        <f>'CL &amp; Data'!N624</f>
        <v>-34.00573</v>
      </c>
      <c r="R202" s="6">
        <f>'CL &amp; Data'!O624</f>
        <v>-39.630436000000003</v>
      </c>
      <c r="T202" s="6">
        <f>'CL &amp; Data'!P624</f>
        <v>-33.875377999999998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29.749120000000001</v>
      </c>
      <c r="D203" s="6">
        <f>'CL &amp; Data'!C625</f>
        <v>-5.6502762000000004</v>
      </c>
      <c r="F203" s="6">
        <f>'CL &amp; Data'!D625</f>
        <v>-34.123775000000002</v>
      </c>
      <c r="H203" s="6">
        <f>'CL &amp; Data'!E625</f>
        <v>-33.393562000000003</v>
      </c>
      <c r="J203" s="6">
        <f>'CL &amp; Data'!F625</f>
        <v>-39.209823999999998</v>
      </c>
      <c r="L203" s="6">
        <f>'CL &amp; Data'!L625/1000000000</f>
        <v>29.749120000000001</v>
      </c>
      <c r="N203" s="6">
        <f>'CL &amp; Data'!M625</f>
        <v>-3.5149151999999999</v>
      </c>
      <c r="P203" s="6">
        <f>'CL &amp; Data'!N625</f>
        <v>-34.207340000000002</v>
      </c>
      <c r="R203" s="6">
        <f>'CL &amp; Data'!O625</f>
        <v>-38.916438999999997</v>
      </c>
      <c r="T203" s="6">
        <f>'CL &amp; Data'!P625</f>
        <v>-33.581352000000003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29.87406</v>
      </c>
      <c r="D204" s="6">
        <f>'CL &amp; Data'!C626</f>
        <v>-5.7100743999999999</v>
      </c>
      <c r="F204" s="6">
        <f>'CL &amp; Data'!D626</f>
        <v>-34.333556999999999</v>
      </c>
      <c r="H204" s="6">
        <f>'CL &amp; Data'!E626</f>
        <v>-33.084167000000001</v>
      </c>
      <c r="J204" s="6">
        <f>'CL &amp; Data'!F626</f>
        <v>-38.544395000000002</v>
      </c>
      <c r="L204" s="6">
        <f>'CL &amp; Data'!L626/1000000000</f>
        <v>29.87406</v>
      </c>
      <c r="N204" s="6">
        <f>'CL &amp; Data'!M626</f>
        <v>-3.5990942000000001</v>
      </c>
      <c r="P204" s="6">
        <f>'CL &amp; Data'!N626</f>
        <v>-34.423645</v>
      </c>
      <c r="R204" s="6">
        <f>'CL &amp; Data'!O626</f>
        <v>-38.223815999999999</v>
      </c>
      <c r="T204" s="6">
        <f>'CL &amp; Data'!P626</f>
        <v>-33.299767000000003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29.998999999999999</v>
      </c>
      <c r="D205" s="6">
        <f>'CL &amp; Data'!C627</f>
        <v>-5.7690042999999998</v>
      </c>
      <c r="F205" s="6">
        <f>'CL &amp; Data'!D627</f>
        <v>-34.482272999999999</v>
      </c>
      <c r="H205" s="6">
        <f>'CL &amp; Data'!E627</f>
        <v>-32.881720999999999</v>
      </c>
      <c r="J205" s="6">
        <f>'CL &amp; Data'!F627</f>
        <v>-38.102767999999998</v>
      </c>
      <c r="L205" s="6">
        <f>'CL &amp; Data'!L627/1000000000</f>
        <v>29.998999999999999</v>
      </c>
      <c r="N205" s="6">
        <f>'CL &amp; Data'!M627</f>
        <v>-3.6498563000000002</v>
      </c>
      <c r="P205" s="6">
        <f>'CL &amp; Data'!N627</f>
        <v>-34.553756999999997</v>
      </c>
      <c r="R205" s="6">
        <f>'CL &amp; Data'!O627</f>
        <v>-37.764049999999997</v>
      </c>
      <c r="T205" s="6">
        <f>'CL &amp; Data'!P627</f>
        <v>-33.112811999999998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workbookViewId="0">
      <selection activeCell="V5" sqref="V5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12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3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Log Mag(dB)</v>
      </c>
      <c r="E1" s="13" t="s">
        <v>15</v>
      </c>
      <c r="F1" s="44" t="str">
        <f>'CL &amp; Data'!D214</f>
        <v>IF RL-HSLO Log Mag(dB)</v>
      </c>
      <c r="H1" s="6" t="str">
        <f>'CL &amp; Data'!C320</f>
        <v>IF CL-LSLO Log Mag(dB)</v>
      </c>
      <c r="I1" s="13" t="s">
        <v>15</v>
      </c>
      <c r="J1" s="44" t="str">
        <f>'CL &amp; Data'!D320</f>
        <v>IF RL-LSLO Log Mag(dB)</v>
      </c>
      <c r="L1" s="6" t="s">
        <v>11</v>
      </c>
      <c r="N1" s="42" t="str">
        <f>'CL &amp; Data'!M214</f>
        <v>IF CL-HSLO Log Mag(dB)</v>
      </c>
      <c r="O1" s="13" t="s">
        <v>14</v>
      </c>
      <c r="P1" s="44" t="str">
        <f>'CL &amp; Data'!N214</f>
        <v>IF RL-HSLO Log Mag(dB)</v>
      </c>
      <c r="R1" s="6" t="str">
        <f>'CL &amp; Data'!M320</f>
        <v>IF CL-LSLO Log Mag(dB)</v>
      </c>
      <c r="S1" s="13" t="s">
        <v>14</v>
      </c>
      <c r="T1" s="44" t="str">
        <f>'CL &amp; Data'!N320</f>
        <v>IF RL-LSLO Log Mag(dB)</v>
      </c>
      <c r="V1" s="83" t="s">
        <v>11</v>
      </c>
    </row>
    <row r="2" spans="1:22" x14ac:dyDescent="0.25">
      <c r="A2" s="39" t="s">
        <v>114</v>
      </c>
      <c r="E2" s="37" t="s">
        <v>113</v>
      </c>
      <c r="F2" s="6"/>
      <c r="I2" s="37" t="s">
        <v>113</v>
      </c>
      <c r="J2" s="6"/>
      <c r="K2" s="39" t="s">
        <v>115</v>
      </c>
      <c r="O2" s="37" t="s">
        <v>113</v>
      </c>
      <c r="P2" s="6"/>
      <c r="S2" s="37" t="s">
        <v>113</v>
      </c>
      <c r="T2" s="6"/>
    </row>
    <row r="3" spans="1:22" x14ac:dyDescent="0.25">
      <c r="B3" s="6">
        <f>'CL &amp; Data'!B215/1000000000</f>
        <v>5.0010000000000003</v>
      </c>
      <c r="C3" s="8"/>
      <c r="D3" s="6">
        <f>'CL &amp; Data'!C215</f>
        <v>-7.9360476000000002</v>
      </c>
      <c r="E3" s="13">
        <f>D3-$D$3</f>
        <v>0</v>
      </c>
      <c r="F3" s="6">
        <f>'CL &amp; Data'!D215</f>
        <v>-15.90418</v>
      </c>
      <c r="G3" s="8"/>
      <c r="H3" s="6">
        <f>'CL &amp; Data'!C321</f>
        <v>-11.576756</v>
      </c>
      <c r="I3" s="13">
        <f>H3-$H$8</f>
        <v>-0.25967599999999891</v>
      </c>
      <c r="J3" s="6">
        <f>'CL &amp; Data'!D321</f>
        <v>-11.927670000000001</v>
      </c>
      <c r="L3" s="6">
        <f>'CL &amp; Data'!L215/1000000000</f>
        <v>5.0010000000000003</v>
      </c>
      <c r="M3" s="8"/>
      <c r="N3" s="6">
        <f>'CL &amp; Data'!M215</f>
        <v>-8.9829539999999994</v>
      </c>
      <c r="O3" s="13">
        <f>N3-$N$3</f>
        <v>0</v>
      </c>
      <c r="P3" s="6">
        <f>'CL &amp; Data'!N215</f>
        <v>-17.825862999999998</v>
      </c>
      <c r="Q3" s="8"/>
      <c r="R3" s="6">
        <f>'CL &amp; Data'!M321</f>
        <v>-11.925065999999999</v>
      </c>
      <c r="S3" s="13">
        <f>R3-$R$6</f>
        <v>-0.23720299999999916</v>
      </c>
      <c r="T3" s="6">
        <f>'CL &amp; Data'!N321</f>
        <v>-16.386935999999999</v>
      </c>
      <c r="U3" s="8"/>
      <c r="V3" s="83">
        <f>'CL &amp; Data'!B321/1000000000</f>
        <v>2.0110000000000001</v>
      </c>
    </row>
    <row r="4" spans="1:22" x14ac:dyDescent="0.25">
      <c r="A4" s="51" t="s">
        <v>124</v>
      </c>
      <c r="B4" s="6">
        <f>'CL &amp; Data'!B216/1000000000</f>
        <v>5.1909700000000001</v>
      </c>
      <c r="C4" s="8"/>
      <c r="D4" s="6">
        <f>'CL &amp; Data'!C216</f>
        <v>-8.0114011999999999</v>
      </c>
      <c r="E4" s="13">
        <f t="shared" ref="E4:E67" si="0">D4-$D$3</f>
        <v>-7.5353599999999687E-2</v>
      </c>
      <c r="F4" s="6">
        <f>'CL &amp; Data'!D216</f>
        <v>-15.645688</v>
      </c>
      <c r="G4" s="8"/>
      <c r="H4" s="6">
        <f>'CL &amp; Data'!C322</f>
        <v>-11.494308</v>
      </c>
      <c r="I4" s="13">
        <f t="shared" ref="I4:I67" si="1">H4-$H$8</f>
        <v>-0.1772279999999995</v>
      </c>
      <c r="J4" s="6">
        <f>'CL &amp; Data'!D322</f>
        <v>-12.821877000000001</v>
      </c>
      <c r="K4" s="51" t="s">
        <v>124</v>
      </c>
      <c r="L4" s="6">
        <f>'CL &amp; Data'!L216/1000000000</f>
        <v>5.1909700000000001</v>
      </c>
      <c r="M4" s="8"/>
      <c r="N4" s="6">
        <f>'CL &amp; Data'!M216</f>
        <v>-9.0783957999999991</v>
      </c>
      <c r="O4" s="13">
        <f t="shared" ref="O4:O67" si="2">N4-$N$3</f>
        <v>-9.5441799999999688E-2</v>
      </c>
      <c r="P4" s="6">
        <f>'CL &amp; Data'!N216</f>
        <v>-17.758081000000001</v>
      </c>
      <c r="Q4" s="8"/>
      <c r="R4" s="6">
        <f>'CL &amp; Data'!M322</f>
        <v>-11.82381</v>
      </c>
      <c r="S4" s="13">
        <f t="shared" ref="S4:S67" si="3">R4-$R$6</f>
        <v>-0.13594699999999982</v>
      </c>
      <c r="T4" s="6">
        <f>'CL &amp; Data'!N322</f>
        <v>-16.542062999999999</v>
      </c>
      <c r="U4" s="8"/>
      <c r="V4" s="83">
        <f>'CL &amp; Data'!B322/1000000000</f>
        <v>2.2605900000000001</v>
      </c>
    </row>
    <row r="5" spans="1:22" x14ac:dyDescent="0.25">
      <c r="A5" s="51" t="s">
        <v>211</v>
      </c>
      <c r="B5" s="6">
        <f>'CL &amp; Data'!B217/1000000000</f>
        <v>5.3809399999999998</v>
      </c>
      <c r="C5" s="8"/>
      <c r="D5" s="6">
        <f>'CL &amp; Data'!C217</f>
        <v>-8.0618552999999995</v>
      </c>
      <c r="E5" s="13">
        <f t="shared" si="0"/>
        <v>-0.1258076999999993</v>
      </c>
      <c r="F5" s="6">
        <f>'CL &amp; Data'!D217</f>
        <v>-14.691938</v>
      </c>
      <c r="G5" s="8"/>
      <c r="H5" s="6">
        <f>'CL &amp; Data'!C323</f>
        <v>-11.403729999999999</v>
      </c>
      <c r="I5" s="13">
        <f t="shared" si="1"/>
        <v>-8.6649999999998784E-2</v>
      </c>
      <c r="J5" s="6">
        <f>'CL &amp; Data'!D323</f>
        <v>-13.944977</v>
      </c>
      <c r="K5" s="51" t="s">
        <v>211</v>
      </c>
      <c r="L5" s="6">
        <f>'CL &amp; Data'!L217/1000000000</f>
        <v>5.3809399999999998</v>
      </c>
      <c r="M5" s="8"/>
      <c r="N5" s="6">
        <f>'CL &amp; Data'!M217</f>
        <v>-9.1339673999999995</v>
      </c>
      <c r="O5" s="13">
        <f t="shared" si="2"/>
        <v>-0.15101340000000008</v>
      </c>
      <c r="P5" s="6">
        <f>'CL &amp; Data'!N217</f>
        <v>-17.227297</v>
      </c>
      <c r="Q5" s="8"/>
      <c r="R5" s="6">
        <f>'CL &amp; Data'!M323</f>
        <v>-11.710925</v>
      </c>
      <c r="S5" s="13">
        <f t="shared" si="3"/>
        <v>-2.3061999999999472E-2</v>
      </c>
      <c r="T5" s="6">
        <f>'CL &amp; Data'!N323</f>
        <v>-16.995365</v>
      </c>
      <c r="U5" s="8"/>
      <c r="V5" s="83">
        <f>'CL &amp; Data'!B323/1000000000</f>
        <v>2.5101800000000001</v>
      </c>
    </row>
    <row r="6" spans="1:22" x14ac:dyDescent="0.25">
      <c r="A6" s="51" t="s">
        <v>212</v>
      </c>
      <c r="B6" s="6">
        <f>'CL &amp; Data'!B218/1000000000</f>
        <v>5.5709099999999996</v>
      </c>
      <c r="C6" s="8"/>
      <c r="D6" s="6">
        <f>'CL &amp; Data'!C218</f>
        <v>-8.1678037999999997</v>
      </c>
      <c r="E6" s="13">
        <f t="shared" si="0"/>
        <v>-0.23175619999999952</v>
      </c>
      <c r="F6" s="6">
        <f>'CL &amp; Data'!D218</f>
        <v>-13.600775000000001</v>
      </c>
      <c r="G6" s="8"/>
      <c r="H6" s="6">
        <f>'CL &amp; Data'!C324</f>
        <v>-11.363225999999999</v>
      </c>
      <c r="I6" s="13">
        <f t="shared" si="1"/>
        <v>-4.6145999999998466E-2</v>
      </c>
      <c r="J6" s="6">
        <f>'CL &amp; Data'!D324</f>
        <v>-14.789056</v>
      </c>
      <c r="K6" s="51" t="s">
        <v>212</v>
      </c>
      <c r="L6" s="6">
        <f>'CL &amp; Data'!L218/1000000000</f>
        <v>5.5709099999999996</v>
      </c>
      <c r="M6" s="8"/>
      <c r="N6" s="6">
        <f>'CL &amp; Data'!M218</f>
        <v>-9.1735945000000001</v>
      </c>
      <c r="O6" s="13">
        <f t="shared" si="2"/>
        <v>-0.19064050000000066</v>
      </c>
      <c r="P6" s="6">
        <f>'CL &amp; Data'!N218</f>
        <v>-16.441092000000001</v>
      </c>
      <c r="Q6" s="8"/>
      <c r="R6" s="6">
        <f>'CL &amp; Data'!M324</f>
        <v>-11.687863</v>
      </c>
      <c r="S6" s="13">
        <f t="shared" si="3"/>
        <v>0</v>
      </c>
      <c r="T6" s="6">
        <f>'CL &amp; Data'!N324</f>
        <v>-17.779078999999999</v>
      </c>
      <c r="U6" s="8"/>
      <c r="V6" s="83">
        <f>'CL &amp; Data'!B324/1000000000</f>
        <v>2.7597700000000001</v>
      </c>
    </row>
    <row r="7" spans="1:22" x14ac:dyDescent="0.25">
      <c r="B7" s="6">
        <f>'CL &amp; Data'!B219/1000000000</f>
        <v>5.7608800000000002</v>
      </c>
      <c r="C7" s="8"/>
      <c r="D7" s="6">
        <f>'CL &amp; Data'!C219</f>
        <v>-8.2705660000000005</v>
      </c>
      <c r="E7" s="13">
        <f t="shared" si="0"/>
        <v>-0.33451840000000033</v>
      </c>
      <c r="F7" s="6">
        <f>'CL &amp; Data'!D219</f>
        <v>-12.373557999999999</v>
      </c>
      <c r="G7" s="8"/>
      <c r="H7" s="6">
        <f>'CL &amp; Data'!C325</f>
        <v>-11.336008</v>
      </c>
      <c r="I7" s="13">
        <f t="shared" si="1"/>
        <v>-1.8927999999998946E-2</v>
      </c>
      <c r="J7" s="6">
        <f>'CL &amp; Data'!D325</f>
        <v>-15.129099999999999</v>
      </c>
      <c r="L7" s="6">
        <f>'CL &amp; Data'!L219/1000000000</f>
        <v>5.7608800000000002</v>
      </c>
      <c r="M7" s="8"/>
      <c r="N7" s="6">
        <f>'CL &amp; Data'!M219</f>
        <v>-9.1883353999999997</v>
      </c>
      <c r="O7" s="13">
        <f t="shared" si="2"/>
        <v>-0.20538140000000027</v>
      </c>
      <c r="P7" s="6">
        <f>'CL &amp; Data'!N219</f>
        <v>-15.662250999999999</v>
      </c>
      <c r="Q7" s="8"/>
      <c r="R7" s="6">
        <f>'CL &amp; Data'!M325</f>
        <v>-11.716404000000001</v>
      </c>
      <c r="S7" s="13">
        <f t="shared" si="3"/>
        <v>-2.8541000000000594E-2</v>
      </c>
      <c r="T7" s="6">
        <f>'CL &amp; Data'!N325</f>
        <v>-18.736560999999998</v>
      </c>
      <c r="U7" s="8"/>
      <c r="V7" s="83">
        <f>'CL &amp; Data'!B325/1000000000</f>
        <v>3.00936</v>
      </c>
    </row>
    <row r="8" spans="1:22" x14ac:dyDescent="0.25">
      <c r="B8" s="6">
        <f>'CL &amp; Data'!B220/1000000000</f>
        <v>5.95085</v>
      </c>
      <c r="C8" s="8"/>
      <c r="D8" s="6">
        <f>'CL &amp; Data'!C220</f>
        <v>-8.4319962999999998</v>
      </c>
      <c r="E8" s="13">
        <f t="shared" si="0"/>
        <v>-0.49594869999999958</v>
      </c>
      <c r="F8" s="6">
        <f>'CL &amp; Data'!D220</f>
        <v>-11.571336000000001</v>
      </c>
      <c r="G8" s="8"/>
      <c r="H8" s="6">
        <f>'CL &amp; Data'!C326</f>
        <v>-11.317080000000001</v>
      </c>
      <c r="I8" s="13">
        <f t="shared" si="1"/>
        <v>0</v>
      </c>
      <c r="J8" s="6">
        <f>'CL &amp; Data'!D326</f>
        <v>-15.560409999999999</v>
      </c>
      <c r="L8" s="6">
        <f>'CL &amp; Data'!L220/1000000000</f>
        <v>5.95085</v>
      </c>
      <c r="M8" s="8"/>
      <c r="N8" s="6">
        <f>'CL &amp; Data'!M220</f>
        <v>-9.2751751000000002</v>
      </c>
      <c r="O8" s="13">
        <f t="shared" si="2"/>
        <v>-0.29222110000000079</v>
      </c>
      <c r="P8" s="6">
        <f>'CL &amp; Data'!N220</f>
        <v>-15.330831999999999</v>
      </c>
      <c r="Q8" s="8"/>
      <c r="R8" s="6">
        <f>'CL &amp; Data'!M326</f>
        <v>-11.75455</v>
      </c>
      <c r="S8" s="13">
        <f t="shared" si="3"/>
        <v>-6.6686999999999941E-2</v>
      </c>
      <c r="T8" s="6">
        <f>'CL &amp; Data'!N326</f>
        <v>-19.630237999999999</v>
      </c>
      <c r="U8" s="8"/>
      <c r="V8" s="83">
        <f>'CL &amp; Data'!B326/1000000000</f>
        <v>3.25895</v>
      </c>
    </row>
    <row r="9" spans="1:22" x14ac:dyDescent="0.25">
      <c r="B9" s="6">
        <f>'CL &amp; Data'!B221/1000000000</f>
        <v>6.1408199999999997</v>
      </c>
      <c r="C9" s="8"/>
      <c r="D9" s="6">
        <f>'CL &amp; Data'!C221</f>
        <v>-8.5551709999999996</v>
      </c>
      <c r="E9" s="13">
        <f t="shared" si="0"/>
        <v>-0.61912339999999944</v>
      </c>
      <c r="F9" s="6">
        <f>'CL &amp; Data'!D221</f>
        <v>-10.924442000000001</v>
      </c>
      <c r="G9" s="8"/>
      <c r="H9" s="6">
        <f>'CL &amp; Data'!C327</f>
        <v>-11.317124</v>
      </c>
      <c r="I9" s="13">
        <f t="shared" si="1"/>
        <v>-4.3999999999044803E-5</v>
      </c>
      <c r="J9" s="6">
        <f>'CL &amp; Data'!D327</f>
        <v>-16.424934</v>
      </c>
      <c r="L9" s="6">
        <f>'CL &amp; Data'!L221/1000000000</f>
        <v>6.1408199999999997</v>
      </c>
      <c r="M9" s="8"/>
      <c r="N9" s="6">
        <f>'CL &amp; Data'!M221</f>
        <v>-9.3811377999999994</v>
      </c>
      <c r="O9" s="13">
        <f t="shared" si="2"/>
        <v>-0.39818379999999998</v>
      </c>
      <c r="P9" s="6">
        <f>'CL &amp; Data'!N221</f>
        <v>-15.187868</v>
      </c>
      <c r="Q9" s="8"/>
      <c r="R9" s="6">
        <f>'CL &amp; Data'!M327</f>
        <v>-11.76332</v>
      </c>
      <c r="S9" s="13">
        <f t="shared" si="3"/>
        <v>-7.5457000000000107E-2</v>
      </c>
      <c r="T9" s="6">
        <f>'CL &amp; Data'!N327</f>
        <v>-20.312304999999999</v>
      </c>
      <c r="U9" s="8"/>
      <c r="V9" s="83">
        <f>'CL &amp; Data'!B327/1000000000</f>
        <v>3.50854</v>
      </c>
    </row>
    <row r="10" spans="1:22" x14ac:dyDescent="0.25">
      <c r="B10" s="6">
        <f>'CL &amp; Data'!B222/1000000000</f>
        <v>6.3307900000000004</v>
      </c>
      <c r="C10" s="8"/>
      <c r="D10" s="6">
        <f>'CL &amp; Data'!C222</f>
        <v>-8.6567735999999993</v>
      </c>
      <c r="E10" s="13">
        <f t="shared" si="0"/>
        <v>-0.72072599999999909</v>
      </c>
      <c r="F10" s="6">
        <f>'CL &amp; Data'!D222</f>
        <v>-10.292398</v>
      </c>
      <c r="G10" s="8"/>
      <c r="H10" s="6">
        <f>'CL &amp; Data'!C328</f>
        <v>-11.351623999999999</v>
      </c>
      <c r="I10" s="13">
        <f t="shared" si="1"/>
        <v>-3.4543999999998576E-2</v>
      </c>
      <c r="J10" s="6">
        <f>'CL &amp; Data'!D328</f>
        <v>-17.568079000000001</v>
      </c>
      <c r="L10" s="6">
        <f>'CL &amp; Data'!L222/1000000000</f>
        <v>6.3307900000000004</v>
      </c>
      <c r="M10" s="8"/>
      <c r="N10" s="6">
        <f>'CL &amp; Data'!M222</f>
        <v>-9.4760083999999996</v>
      </c>
      <c r="O10" s="13">
        <f t="shared" si="2"/>
        <v>-0.49305440000000011</v>
      </c>
      <c r="P10" s="6">
        <f>'CL &amp; Data'!N222</f>
        <v>-14.825393</v>
      </c>
      <c r="Q10" s="8"/>
      <c r="R10" s="6">
        <f>'CL &amp; Data'!M328</f>
        <v>-11.750317000000001</v>
      </c>
      <c r="S10" s="13">
        <f t="shared" si="3"/>
        <v>-6.2454000000000676E-2</v>
      </c>
      <c r="T10" s="6">
        <f>'CL &amp; Data'!N328</f>
        <v>-21.320599000000001</v>
      </c>
      <c r="U10" s="8"/>
      <c r="V10" s="83">
        <f>'CL &amp; Data'!B328/1000000000</f>
        <v>3.75813</v>
      </c>
    </row>
    <row r="11" spans="1:22" x14ac:dyDescent="0.25">
      <c r="B11" s="6">
        <f>'CL &amp; Data'!B223/1000000000</f>
        <v>6.5207600000000001</v>
      </c>
      <c r="C11" s="8"/>
      <c r="D11" s="6">
        <f>'CL &amp; Data'!C223</f>
        <v>-8.7692537000000002</v>
      </c>
      <c r="E11" s="13">
        <f t="shared" si="0"/>
        <v>-0.83320609999999995</v>
      </c>
      <c r="F11" s="6">
        <f>'CL &amp; Data'!D223</f>
        <v>-9.9709825999999993</v>
      </c>
      <c r="G11" s="8"/>
      <c r="H11" s="6">
        <f>'CL &amp; Data'!C329</f>
        <v>-11.408042999999999</v>
      </c>
      <c r="I11" s="13">
        <f t="shared" si="1"/>
        <v>-9.0962999999998573E-2</v>
      </c>
      <c r="J11" s="6">
        <f>'CL &amp; Data'!D329</f>
        <v>-18.749925999999999</v>
      </c>
      <c r="L11" s="6">
        <f>'CL &amp; Data'!L223/1000000000</f>
        <v>6.5207600000000001</v>
      </c>
      <c r="M11" s="8"/>
      <c r="N11" s="6">
        <f>'CL &amp; Data'!M223</f>
        <v>-9.5723132999999994</v>
      </c>
      <c r="O11" s="13">
        <f t="shared" si="2"/>
        <v>-0.58935929999999992</v>
      </c>
      <c r="P11" s="6">
        <f>'CL &amp; Data'!N223</f>
        <v>-14.597529</v>
      </c>
      <c r="Q11" s="8"/>
      <c r="R11" s="6">
        <f>'CL &amp; Data'!M329</f>
        <v>-11.743518999999999</v>
      </c>
      <c r="S11" s="13">
        <f t="shared" si="3"/>
        <v>-5.565599999999904E-2</v>
      </c>
      <c r="T11" s="6">
        <f>'CL &amp; Data'!N329</f>
        <v>-22.567329000000001</v>
      </c>
      <c r="U11" s="8"/>
      <c r="V11" s="83">
        <f>'CL &amp; Data'!B329/1000000000</f>
        <v>4.0077199999999999</v>
      </c>
    </row>
    <row r="12" spans="1:22" x14ac:dyDescent="0.25">
      <c r="B12" s="6">
        <f>'CL &amp; Data'!B224/1000000000</f>
        <v>6.7107299999999999</v>
      </c>
      <c r="C12" s="8"/>
      <c r="D12" s="6">
        <f>'CL &amp; Data'!C224</f>
        <v>-8.7869691999999997</v>
      </c>
      <c r="E12" s="13">
        <f t="shared" si="0"/>
        <v>-0.8509215999999995</v>
      </c>
      <c r="F12" s="6">
        <f>'CL &amp; Data'!D224</f>
        <v>-9.7482165999999992</v>
      </c>
      <c r="G12" s="8"/>
      <c r="H12" s="6">
        <f>'CL &amp; Data'!C330</f>
        <v>-11.482526</v>
      </c>
      <c r="I12" s="13">
        <f t="shared" si="1"/>
        <v>-0.16544599999999932</v>
      </c>
      <c r="J12" s="6">
        <f>'CL &amp; Data'!D330</f>
        <v>-19.755520000000001</v>
      </c>
      <c r="L12" s="6">
        <f>'CL &amp; Data'!L224/1000000000</f>
        <v>6.7107299999999999</v>
      </c>
      <c r="M12" s="8"/>
      <c r="N12" s="6">
        <f>'CL &amp; Data'!M224</f>
        <v>-9.6888027000000001</v>
      </c>
      <c r="O12" s="13">
        <f t="shared" si="2"/>
        <v>-0.70584870000000066</v>
      </c>
      <c r="P12" s="6">
        <f>'CL &amp; Data'!N224</f>
        <v>-14.165661999999999</v>
      </c>
      <c r="Q12" s="8"/>
      <c r="R12" s="6">
        <f>'CL &amp; Data'!M330</f>
        <v>-11.736184</v>
      </c>
      <c r="S12" s="13">
        <f t="shared" si="3"/>
        <v>-4.8320999999999614E-2</v>
      </c>
      <c r="T12" s="6">
        <f>'CL &amp; Data'!N330</f>
        <v>-23.486708</v>
      </c>
      <c r="U12" s="8"/>
      <c r="V12" s="83">
        <f>'CL &amp; Data'!B330/1000000000</f>
        <v>4.2573100000000004</v>
      </c>
    </row>
    <row r="13" spans="1:22" x14ac:dyDescent="0.25">
      <c r="B13" s="6">
        <f>'CL &amp; Data'!B225/1000000000</f>
        <v>6.9006999999999996</v>
      </c>
      <c r="C13" s="8"/>
      <c r="D13" s="6">
        <f>'CL &amp; Data'!C225</f>
        <v>-8.7505092999999992</v>
      </c>
      <c r="E13" s="13">
        <f t="shared" si="0"/>
        <v>-0.81446169999999896</v>
      </c>
      <c r="F13" s="6">
        <f>'CL &amp; Data'!D225</f>
        <v>-9.9077520000000003</v>
      </c>
      <c r="G13" s="8"/>
      <c r="H13" s="6">
        <f>'CL &amp; Data'!C331</f>
        <v>-11.585908999999999</v>
      </c>
      <c r="I13" s="13">
        <f t="shared" si="1"/>
        <v>-0.26882899999999843</v>
      </c>
      <c r="J13" s="6">
        <f>'CL &amp; Data'!D331</f>
        <v>-20.888313</v>
      </c>
      <c r="L13" s="6">
        <f>'CL &amp; Data'!L225/1000000000</f>
        <v>6.9006999999999996</v>
      </c>
      <c r="M13" s="8"/>
      <c r="N13" s="6">
        <f>'CL &amp; Data'!M225</f>
        <v>-9.7238807999999999</v>
      </c>
      <c r="O13" s="13">
        <f t="shared" si="2"/>
        <v>-0.74092680000000044</v>
      </c>
      <c r="P13" s="6">
        <f>'CL &amp; Data'!N225</f>
        <v>-14.077952</v>
      </c>
      <c r="Q13" s="8"/>
      <c r="R13" s="6">
        <f>'CL &amp; Data'!M331</f>
        <v>-11.764936000000001</v>
      </c>
      <c r="S13" s="13">
        <f t="shared" si="3"/>
        <v>-7.7073000000000391E-2</v>
      </c>
      <c r="T13" s="6">
        <f>'CL &amp; Data'!N331</f>
        <v>-24.296904000000001</v>
      </c>
      <c r="U13" s="8"/>
      <c r="V13" s="83">
        <f>'CL &amp; Data'!B331/1000000000</f>
        <v>4.5068999999999999</v>
      </c>
    </row>
    <row r="14" spans="1:22" x14ac:dyDescent="0.25">
      <c r="B14" s="6">
        <f>'CL &amp; Data'!B226/1000000000</f>
        <v>7.0906700000000003</v>
      </c>
      <c r="C14" s="8"/>
      <c r="D14" s="6">
        <f>'CL &amp; Data'!C226</f>
        <v>-8.7893381000000002</v>
      </c>
      <c r="E14" s="13">
        <f t="shared" si="0"/>
        <v>-0.85329049999999995</v>
      </c>
      <c r="F14" s="6">
        <f>'CL &amp; Data'!D226</f>
        <v>-10.202704000000001</v>
      </c>
      <c r="G14" s="8"/>
      <c r="H14" s="6">
        <f>'CL &amp; Data'!C332</f>
        <v>-11.763207</v>
      </c>
      <c r="I14" s="13">
        <f t="shared" si="1"/>
        <v>-0.44612699999999883</v>
      </c>
      <c r="J14" s="6">
        <f>'CL &amp; Data'!D332</f>
        <v>-20.299603999999999</v>
      </c>
      <c r="L14" s="6">
        <f>'CL &amp; Data'!L226/1000000000</f>
        <v>7.0906700000000003</v>
      </c>
      <c r="M14" s="8"/>
      <c r="N14" s="6">
        <f>'CL &amp; Data'!M226</f>
        <v>-9.7950906999999994</v>
      </c>
      <c r="O14" s="13">
        <f t="shared" si="2"/>
        <v>-0.81213669999999993</v>
      </c>
      <c r="P14" s="6">
        <f>'CL &amp; Data'!N226</f>
        <v>-14.166069</v>
      </c>
      <c r="Q14" s="8"/>
      <c r="R14" s="6">
        <f>'CL &amp; Data'!M332</f>
        <v>-11.850612999999999</v>
      </c>
      <c r="S14" s="13">
        <f t="shared" si="3"/>
        <v>-0.16274999999999906</v>
      </c>
      <c r="T14" s="6">
        <f>'CL &amp; Data'!N332</f>
        <v>-24.226918999999999</v>
      </c>
      <c r="U14" s="8"/>
      <c r="V14" s="83">
        <f>'CL &amp; Data'!B332/1000000000</f>
        <v>4.7564900000000003</v>
      </c>
    </row>
    <row r="15" spans="1:22" x14ac:dyDescent="0.25">
      <c r="B15" s="6">
        <f>'CL &amp; Data'!B227/1000000000</f>
        <v>7.28064</v>
      </c>
      <c r="C15" s="8"/>
      <c r="D15" s="6">
        <f>'CL &amp; Data'!C227</f>
        <v>-8.8241967999999993</v>
      </c>
      <c r="E15" s="13">
        <f t="shared" si="0"/>
        <v>-0.88814919999999908</v>
      </c>
      <c r="F15" s="6">
        <f>'CL &amp; Data'!D227</f>
        <v>-10.376903</v>
      </c>
      <c r="G15" s="8"/>
      <c r="H15" s="6">
        <f>'CL &amp; Data'!C333</f>
        <v>-11.90563</v>
      </c>
      <c r="I15" s="13">
        <f t="shared" si="1"/>
        <v>-0.58854999999999968</v>
      </c>
      <c r="J15" s="6">
        <f>'CL &amp; Data'!D333</f>
        <v>-18.937521</v>
      </c>
      <c r="L15" s="6">
        <f>'CL &amp; Data'!L227/1000000000</f>
        <v>7.28064</v>
      </c>
      <c r="M15" s="8"/>
      <c r="N15" s="6">
        <f>'CL &amp; Data'!M227</f>
        <v>-9.8237761999999993</v>
      </c>
      <c r="O15" s="13">
        <f t="shared" si="2"/>
        <v>-0.84082219999999985</v>
      </c>
      <c r="P15" s="6">
        <f>'CL &amp; Data'!N227</f>
        <v>-14.504375</v>
      </c>
      <c r="Q15" s="8"/>
      <c r="R15" s="6">
        <f>'CL &amp; Data'!M333</f>
        <v>-11.970670999999999</v>
      </c>
      <c r="S15" s="13">
        <f t="shared" si="3"/>
        <v>-0.28280799999999928</v>
      </c>
      <c r="T15" s="6">
        <f>'CL &amp; Data'!N333</f>
        <v>-23.247990000000001</v>
      </c>
      <c r="U15" s="8"/>
      <c r="V15" s="83">
        <f>'CL &amp; Data'!B333/1000000000</f>
        <v>5.0060799999999999</v>
      </c>
    </row>
    <row r="16" spans="1:22" x14ac:dyDescent="0.25">
      <c r="B16" s="6">
        <f>'CL &amp; Data'!B228/1000000000</f>
        <v>7.4706099999999998</v>
      </c>
      <c r="C16" s="8"/>
      <c r="D16" s="6">
        <f>'CL &amp; Data'!C228</f>
        <v>-8.8789835000000004</v>
      </c>
      <c r="E16" s="13">
        <f t="shared" si="0"/>
        <v>-0.94293590000000016</v>
      </c>
      <c r="F16" s="6">
        <f>'CL &amp; Data'!D228</f>
        <v>-10.510747</v>
      </c>
      <c r="G16" s="8"/>
      <c r="H16" s="6">
        <f>'CL &amp; Data'!C334</f>
        <v>-11.995464999999999</v>
      </c>
      <c r="I16" s="13">
        <f t="shared" si="1"/>
        <v>-0.67838499999999868</v>
      </c>
      <c r="J16" s="6">
        <f>'CL &amp; Data'!D334</f>
        <v>-16.972635</v>
      </c>
      <c r="L16" s="6">
        <f>'CL &amp; Data'!L228/1000000000</f>
        <v>7.4706099999999998</v>
      </c>
      <c r="M16" s="8"/>
      <c r="N16" s="6">
        <f>'CL &amp; Data'!M228</f>
        <v>-9.8986912</v>
      </c>
      <c r="O16" s="13">
        <f t="shared" si="2"/>
        <v>-0.91573720000000058</v>
      </c>
      <c r="P16" s="6">
        <f>'CL &amp; Data'!N228</f>
        <v>-15.008179</v>
      </c>
      <c r="Q16" s="8"/>
      <c r="R16" s="6">
        <f>'CL &amp; Data'!M334</f>
        <v>-12.049353</v>
      </c>
      <c r="S16" s="13">
        <f t="shared" si="3"/>
        <v>-0.36148999999999987</v>
      </c>
      <c r="T16" s="6">
        <f>'CL &amp; Data'!N334</f>
        <v>-21.559560999999999</v>
      </c>
      <c r="U16" s="8"/>
      <c r="V16" s="83">
        <f>'CL &amp; Data'!B334/1000000000</f>
        <v>5.2556700000000003</v>
      </c>
    </row>
    <row r="17" spans="2:22" x14ac:dyDescent="0.25">
      <c r="B17" s="6">
        <f>'CL &amp; Data'!B229/1000000000</f>
        <v>7.6605800000000004</v>
      </c>
      <c r="C17" s="8"/>
      <c r="D17" s="6">
        <f>'CL &amp; Data'!C229</f>
        <v>-8.8296870999999992</v>
      </c>
      <c r="E17" s="13">
        <f t="shared" si="0"/>
        <v>-0.89363949999999903</v>
      </c>
      <c r="F17" s="6">
        <f>'CL &amp; Data'!D229</f>
        <v>-10.875346</v>
      </c>
      <c r="G17" s="8"/>
      <c r="H17" s="6">
        <f>'CL &amp; Data'!C335</f>
        <v>-11.988427</v>
      </c>
      <c r="I17" s="13">
        <f t="shared" si="1"/>
        <v>-0.67134699999999903</v>
      </c>
      <c r="J17" s="6">
        <f>'CL &amp; Data'!D335</f>
        <v>-16.10585</v>
      </c>
      <c r="L17" s="6">
        <f>'CL &amp; Data'!L229/1000000000</f>
        <v>7.6605800000000004</v>
      </c>
      <c r="M17" s="8"/>
      <c r="N17" s="6">
        <f>'CL &amp; Data'!M229</f>
        <v>-9.8972777999999995</v>
      </c>
      <c r="O17" s="13">
        <f t="shared" si="2"/>
        <v>-0.91432380000000002</v>
      </c>
      <c r="P17" s="6">
        <f>'CL &amp; Data'!N229</f>
        <v>-15.305426000000001</v>
      </c>
      <c r="Q17" s="8"/>
      <c r="R17" s="6">
        <f>'CL &amp; Data'!M335</f>
        <v>-12.066663999999999</v>
      </c>
      <c r="S17" s="13">
        <f t="shared" si="3"/>
        <v>-0.37880099999999928</v>
      </c>
      <c r="T17" s="6">
        <f>'CL &amp; Data'!N335</f>
        <v>-19.95879</v>
      </c>
      <c r="U17" s="8"/>
      <c r="V17" s="83">
        <f>'CL &amp; Data'!B335/1000000000</f>
        <v>5.5052599999999998</v>
      </c>
    </row>
    <row r="18" spans="2:22" x14ac:dyDescent="0.25">
      <c r="B18" s="6">
        <f>'CL &amp; Data'!B230/1000000000</f>
        <v>7.8505500000000001</v>
      </c>
      <c r="C18" s="8"/>
      <c r="D18" s="6">
        <f>'CL &amp; Data'!C230</f>
        <v>-8.7297791999999994</v>
      </c>
      <c r="E18" s="13">
        <f t="shared" si="0"/>
        <v>-0.7937315999999992</v>
      </c>
      <c r="F18" s="6">
        <f>'CL &amp; Data'!D230</f>
        <v>-11.119237</v>
      </c>
      <c r="G18" s="8"/>
      <c r="H18" s="6">
        <f>'CL &amp; Data'!C336</f>
        <v>-12.036006</v>
      </c>
      <c r="I18" s="13">
        <f t="shared" si="1"/>
        <v>-0.71892599999999973</v>
      </c>
      <c r="J18" s="6">
        <f>'CL &amp; Data'!D336</f>
        <v>-14.988939</v>
      </c>
      <c r="L18" s="6">
        <f>'CL &amp; Data'!L230/1000000000</f>
        <v>7.8505500000000001</v>
      </c>
      <c r="M18" s="8"/>
      <c r="N18" s="6">
        <f>'CL &amp; Data'!M230</f>
        <v>-9.7920589000000007</v>
      </c>
      <c r="O18" s="13">
        <f t="shared" si="2"/>
        <v>-0.80910490000000124</v>
      </c>
      <c r="P18" s="6">
        <f>'CL &amp; Data'!N230</f>
        <v>-15.497177000000001</v>
      </c>
      <c r="Q18" s="8"/>
      <c r="R18" s="6">
        <f>'CL &amp; Data'!M336</f>
        <v>-12.078649</v>
      </c>
      <c r="S18" s="13">
        <f t="shared" si="3"/>
        <v>-0.3907860000000003</v>
      </c>
      <c r="T18" s="6">
        <f>'CL &amp; Data'!N336</f>
        <v>-18.526608</v>
      </c>
      <c r="U18" s="8"/>
      <c r="V18" s="83">
        <f>'CL &amp; Data'!B336/1000000000</f>
        <v>5.7548500000000002</v>
      </c>
    </row>
    <row r="19" spans="2:22" x14ac:dyDescent="0.25">
      <c r="B19" s="6">
        <f>'CL &amp; Data'!B231/1000000000</f>
        <v>8.0405200000000008</v>
      </c>
      <c r="C19" s="8"/>
      <c r="D19" s="6">
        <f>'CL &amp; Data'!C231</f>
        <v>-8.6945914999999996</v>
      </c>
      <c r="E19" s="13">
        <f t="shared" si="0"/>
        <v>-0.75854389999999938</v>
      </c>
      <c r="F19" s="6">
        <f>'CL &amp; Data'!D231</f>
        <v>-11.571725000000001</v>
      </c>
      <c r="G19" s="8"/>
      <c r="H19" s="6">
        <f>'CL &amp; Data'!C337</f>
        <v>-12.201411</v>
      </c>
      <c r="I19" s="13">
        <f t="shared" si="1"/>
        <v>-0.88433099999999953</v>
      </c>
      <c r="J19" s="6">
        <f>'CL &amp; Data'!D337</f>
        <v>-13.584856</v>
      </c>
      <c r="L19" s="6">
        <f>'CL &amp; Data'!L231/1000000000</f>
        <v>8.0405200000000008</v>
      </c>
      <c r="M19" s="8"/>
      <c r="N19" s="6">
        <f>'CL &amp; Data'!M231</f>
        <v>-9.7172251000000003</v>
      </c>
      <c r="O19" s="13">
        <f t="shared" si="2"/>
        <v>-0.73427110000000084</v>
      </c>
      <c r="P19" s="6">
        <f>'CL &amp; Data'!N231</f>
        <v>-15.519240999999999</v>
      </c>
      <c r="Q19" s="8"/>
      <c r="R19" s="6">
        <f>'CL &amp; Data'!M337</f>
        <v>-12.131914999999999</v>
      </c>
      <c r="S19" s="13">
        <f t="shared" si="3"/>
        <v>-0.44405199999999923</v>
      </c>
      <c r="T19" s="6">
        <f>'CL &amp; Data'!N337</f>
        <v>-17.118234999999999</v>
      </c>
      <c r="U19" s="8"/>
      <c r="V19" s="83">
        <f>'CL &amp; Data'!B337/1000000000</f>
        <v>6.0044399999999998</v>
      </c>
    </row>
    <row r="20" spans="2:22" x14ac:dyDescent="0.25">
      <c r="B20" s="6">
        <f>'CL &amp; Data'!B232/1000000000</f>
        <v>8.2304899999999996</v>
      </c>
      <c r="C20" s="8"/>
      <c r="D20" s="6">
        <f>'CL &amp; Data'!C232</f>
        <v>-8.6347933000000001</v>
      </c>
      <c r="E20" s="13">
        <f t="shared" si="0"/>
        <v>-0.69874569999999991</v>
      </c>
      <c r="F20" s="6">
        <f>'CL &amp; Data'!D232</f>
        <v>-11.915710000000001</v>
      </c>
      <c r="G20" s="8"/>
      <c r="H20" s="6">
        <f>'CL &amp; Data'!C338</f>
        <v>-12.401788</v>
      </c>
      <c r="I20" s="13">
        <f t="shared" si="1"/>
        <v>-1.0847079999999991</v>
      </c>
      <c r="J20" s="6">
        <f>'CL &amp; Data'!D338</f>
        <v>-12.380585</v>
      </c>
      <c r="L20" s="6">
        <f>'CL &amp; Data'!L232/1000000000</f>
        <v>8.2304899999999996</v>
      </c>
      <c r="M20" s="8"/>
      <c r="N20" s="6">
        <f>'CL &amp; Data'!M232</f>
        <v>-9.6765957</v>
      </c>
      <c r="O20" s="13">
        <f t="shared" si="2"/>
        <v>-0.69364170000000058</v>
      </c>
      <c r="P20" s="6">
        <f>'CL &amp; Data'!N232</f>
        <v>-15.125042000000001</v>
      </c>
      <c r="Q20" s="8"/>
      <c r="R20" s="6">
        <f>'CL &amp; Data'!M338</f>
        <v>-12.207326999999999</v>
      </c>
      <c r="S20" s="13">
        <f t="shared" si="3"/>
        <v>-0.51946399999999926</v>
      </c>
      <c r="T20" s="6">
        <f>'CL &amp; Data'!N338</f>
        <v>-16.012409000000002</v>
      </c>
      <c r="U20" s="8"/>
      <c r="V20" s="83">
        <f>'CL &amp; Data'!B338/1000000000</f>
        <v>6.2540300000000002</v>
      </c>
    </row>
    <row r="21" spans="2:22" x14ac:dyDescent="0.25">
      <c r="B21" s="6">
        <f>'CL &amp; Data'!B233/1000000000</f>
        <v>8.4204600000000003</v>
      </c>
      <c r="C21" s="8"/>
      <c r="D21" s="6">
        <f>'CL &amp; Data'!C233</f>
        <v>-8.5704832</v>
      </c>
      <c r="E21" s="13">
        <f t="shared" si="0"/>
        <v>-0.63443559999999977</v>
      </c>
      <c r="F21" s="6">
        <f>'CL &amp; Data'!D233</f>
        <v>-12.244095</v>
      </c>
      <c r="G21" s="8"/>
      <c r="H21" s="6">
        <f>'CL &amp; Data'!C339</f>
        <v>-12.586095</v>
      </c>
      <c r="I21" s="13">
        <f t="shared" si="1"/>
        <v>-1.2690149999999996</v>
      </c>
      <c r="J21" s="6">
        <f>'CL &amp; Data'!D339</f>
        <v>-11.83398</v>
      </c>
      <c r="L21" s="6">
        <f>'CL &amp; Data'!L233/1000000000</f>
        <v>8.4204600000000003</v>
      </c>
      <c r="M21" s="8"/>
      <c r="N21" s="6">
        <f>'CL &amp; Data'!M233</f>
        <v>-9.6420650000000006</v>
      </c>
      <c r="O21" s="13">
        <f t="shared" si="2"/>
        <v>-0.65911100000000111</v>
      </c>
      <c r="P21" s="6">
        <f>'CL &amp; Data'!N233</f>
        <v>-14.833266999999999</v>
      </c>
      <c r="Q21" s="8"/>
      <c r="R21" s="6">
        <f>'CL &amp; Data'!M339</f>
        <v>-12.242063</v>
      </c>
      <c r="S21" s="13">
        <f t="shared" si="3"/>
        <v>-0.5541999999999998</v>
      </c>
      <c r="T21" s="6">
        <f>'CL &amp; Data'!N339</f>
        <v>-15.849057</v>
      </c>
      <c r="U21" s="8"/>
      <c r="V21" s="83">
        <f>'CL &amp; Data'!B339/1000000000</f>
        <v>6.5036199999999997</v>
      </c>
    </row>
    <row r="22" spans="2:22" x14ac:dyDescent="0.25">
      <c r="B22" s="6">
        <f>'CL &amp; Data'!B234/1000000000</f>
        <v>8.6104299999999991</v>
      </c>
      <c r="C22" s="8"/>
      <c r="D22" s="6">
        <f>'CL &amp; Data'!C234</f>
        <v>-8.5056914999999993</v>
      </c>
      <c r="E22" s="13">
        <f t="shared" si="0"/>
        <v>-0.56964389999999909</v>
      </c>
      <c r="F22" s="6">
        <f>'CL &amp; Data'!D234</f>
        <v>-12.577044000000001</v>
      </c>
      <c r="G22" s="8"/>
      <c r="H22" s="6">
        <f>'CL &amp; Data'!C340</f>
        <v>-12.661379999999999</v>
      </c>
      <c r="I22" s="13">
        <f t="shared" si="1"/>
        <v>-1.3442999999999987</v>
      </c>
      <c r="J22" s="6">
        <f>'CL &amp; Data'!D340</f>
        <v>-11.707831000000001</v>
      </c>
      <c r="L22" s="6">
        <f>'CL &amp; Data'!L234/1000000000</f>
        <v>8.6104299999999991</v>
      </c>
      <c r="M22" s="8"/>
      <c r="N22" s="6">
        <f>'CL &amp; Data'!M234</f>
        <v>-9.6348351999999995</v>
      </c>
      <c r="O22" s="13">
        <f t="shared" si="2"/>
        <v>-0.65188120000000005</v>
      </c>
      <c r="P22" s="6">
        <f>'CL &amp; Data'!N234</f>
        <v>-14.227028000000001</v>
      </c>
      <c r="Q22" s="8"/>
      <c r="R22" s="6">
        <f>'CL &amp; Data'!M340</f>
        <v>-12.264678</v>
      </c>
      <c r="S22" s="13">
        <f t="shared" si="3"/>
        <v>-0.57681499999999986</v>
      </c>
      <c r="T22" s="6">
        <f>'CL &amp; Data'!N340</f>
        <v>-16.090477</v>
      </c>
      <c r="U22" s="8"/>
      <c r="V22" s="83">
        <f>'CL &amp; Data'!B340/1000000000</f>
        <v>6.7532100000000002</v>
      </c>
    </row>
    <row r="23" spans="2:22" x14ac:dyDescent="0.25">
      <c r="B23" s="6">
        <f>'CL &amp; Data'!B235/1000000000</f>
        <v>8.8003999999999998</v>
      </c>
      <c r="C23" s="8"/>
      <c r="D23" s="6">
        <f>'CL &amp; Data'!C235</f>
        <v>-8.4258041000000006</v>
      </c>
      <c r="E23" s="13">
        <f t="shared" si="0"/>
        <v>-0.48975650000000037</v>
      </c>
      <c r="F23" s="6">
        <f>'CL &amp; Data'!D235</f>
        <v>-12.561215000000001</v>
      </c>
      <c r="G23" s="8"/>
      <c r="H23" s="6">
        <f>'CL &amp; Data'!C341</f>
        <v>-12.809896</v>
      </c>
      <c r="I23" s="13">
        <f t="shared" si="1"/>
        <v>-1.4928159999999995</v>
      </c>
      <c r="J23" s="6">
        <f>'CL &amp; Data'!D341</f>
        <v>-11.272764</v>
      </c>
      <c r="L23" s="6">
        <f>'CL &amp; Data'!L235/1000000000</f>
        <v>8.8003999999999998</v>
      </c>
      <c r="M23" s="8"/>
      <c r="N23" s="6">
        <f>'CL &amp; Data'!M235</f>
        <v>-9.6057129000000003</v>
      </c>
      <c r="O23" s="13">
        <f t="shared" si="2"/>
        <v>-0.62275890000000089</v>
      </c>
      <c r="P23" s="6">
        <f>'CL &amp; Data'!N235</f>
        <v>-13.676023000000001</v>
      </c>
      <c r="Q23" s="8"/>
      <c r="R23" s="6">
        <f>'CL &amp; Data'!M341</f>
        <v>-12.325976000000001</v>
      </c>
      <c r="S23" s="13">
        <f t="shared" si="3"/>
        <v>-0.6381130000000006</v>
      </c>
      <c r="T23" s="6">
        <f>'CL &amp; Data'!N341</f>
        <v>-16.016893</v>
      </c>
      <c r="U23" s="8"/>
      <c r="V23" s="83">
        <f>'CL &amp; Data'!B341/1000000000</f>
        <v>7.0027999999999997</v>
      </c>
    </row>
    <row r="24" spans="2:22" x14ac:dyDescent="0.25">
      <c r="B24" s="6">
        <f>'CL &amp; Data'!B236/1000000000</f>
        <v>8.9903700000000004</v>
      </c>
      <c r="C24" s="8"/>
      <c r="D24" s="6">
        <f>'CL &amp; Data'!C236</f>
        <v>-8.4124087999999997</v>
      </c>
      <c r="E24" s="13">
        <f t="shared" si="0"/>
        <v>-0.47636119999999949</v>
      </c>
      <c r="F24" s="6">
        <f>'CL &amp; Data'!D236</f>
        <v>-12.584125999999999</v>
      </c>
      <c r="G24" s="8"/>
      <c r="H24" s="6">
        <f>'CL &amp; Data'!C342</f>
        <v>-12.819245</v>
      </c>
      <c r="I24" s="13">
        <f t="shared" si="1"/>
        <v>-1.5021649999999998</v>
      </c>
      <c r="J24" s="6">
        <f>'CL &amp; Data'!D342</f>
        <v>-11.292097</v>
      </c>
      <c r="L24" s="6">
        <f>'CL &amp; Data'!L236/1000000000</f>
        <v>8.9903700000000004</v>
      </c>
      <c r="M24" s="8"/>
      <c r="N24" s="6">
        <f>'CL &amp; Data'!M236</f>
        <v>-9.6205063000000006</v>
      </c>
      <c r="O24" s="13">
        <f t="shared" si="2"/>
        <v>-0.63755230000000118</v>
      </c>
      <c r="P24" s="6">
        <f>'CL &amp; Data'!N236</f>
        <v>-13.195361999999999</v>
      </c>
      <c r="Q24" s="8"/>
      <c r="R24" s="6">
        <f>'CL &amp; Data'!M342</f>
        <v>-12.358445</v>
      </c>
      <c r="S24" s="13">
        <f t="shared" si="3"/>
        <v>-0.67058199999999957</v>
      </c>
      <c r="T24" s="6">
        <f>'CL &amp; Data'!N342</f>
        <v>-16.406437</v>
      </c>
      <c r="U24" s="8"/>
      <c r="V24" s="83">
        <f>'CL &amp; Data'!B342/1000000000</f>
        <v>7.2523900000000001</v>
      </c>
    </row>
    <row r="25" spans="2:22" x14ac:dyDescent="0.25">
      <c r="B25" s="6">
        <f>'CL &amp; Data'!B237/1000000000</f>
        <v>9.1803399999999993</v>
      </c>
      <c r="C25" s="8"/>
      <c r="D25" s="6">
        <f>'CL &amp; Data'!C237</f>
        <v>-8.4402208000000005</v>
      </c>
      <c r="E25" s="13">
        <f t="shared" si="0"/>
        <v>-0.50417320000000032</v>
      </c>
      <c r="F25" s="6">
        <f>'CL &amp; Data'!D237</f>
        <v>-12.410026</v>
      </c>
      <c r="G25" s="8"/>
      <c r="H25" s="6">
        <f>'CL &amp; Data'!C343</f>
        <v>-12.772974</v>
      </c>
      <c r="I25" s="13">
        <f t="shared" si="1"/>
        <v>-1.4558939999999989</v>
      </c>
      <c r="J25" s="6">
        <f>'CL &amp; Data'!D343</f>
        <v>-11.616621</v>
      </c>
      <c r="L25" s="6">
        <f>'CL &amp; Data'!L237/1000000000</f>
        <v>9.1803399999999993</v>
      </c>
      <c r="M25" s="8"/>
      <c r="N25" s="6">
        <f>'CL &amp; Data'!M237</f>
        <v>-9.6734276000000001</v>
      </c>
      <c r="O25" s="13">
        <f t="shared" si="2"/>
        <v>-0.69047360000000069</v>
      </c>
      <c r="P25" s="6">
        <f>'CL &amp; Data'!N237</f>
        <v>-12.796421</v>
      </c>
      <c r="Q25" s="8"/>
      <c r="R25" s="6">
        <f>'CL &amp; Data'!M343</f>
        <v>-12.37642</v>
      </c>
      <c r="S25" s="13">
        <f t="shared" si="3"/>
        <v>-0.68855699999999942</v>
      </c>
      <c r="T25" s="6">
        <f>'CL &amp; Data'!N343</f>
        <v>-17.125789999999999</v>
      </c>
      <c r="U25" s="8"/>
      <c r="V25" s="83">
        <f>'CL &amp; Data'!B343/1000000000</f>
        <v>7.5019799999999996</v>
      </c>
    </row>
    <row r="26" spans="2:22" x14ac:dyDescent="0.25">
      <c r="B26" s="6">
        <f>'CL &amp; Data'!B238/1000000000</f>
        <v>9.3703099999999999</v>
      </c>
      <c r="C26" s="8"/>
      <c r="D26" s="6">
        <f>'CL &amp; Data'!C238</f>
        <v>-8.4646253999999992</v>
      </c>
      <c r="E26" s="13">
        <f t="shared" si="0"/>
        <v>-0.52857779999999899</v>
      </c>
      <c r="F26" s="6">
        <f>'CL &amp; Data'!D238</f>
        <v>-12.070334000000001</v>
      </c>
      <c r="G26" s="8"/>
      <c r="H26" s="6">
        <f>'CL &amp; Data'!C344</f>
        <v>-12.59843</v>
      </c>
      <c r="I26" s="13">
        <f t="shared" si="1"/>
        <v>-1.2813499999999998</v>
      </c>
      <c r="J26" s="6">
        <f>'CL &amp; Data'!D344</f>
        <v>-12.600217000000001</v>
      </c>
      <c r="L26" s="6">
        <f>'CL &amp; Data'!L238/1000000000</f>
        <v>9.3703099999999999</v>
      </c>
      <c r="M26" s="8"/>
      <c r="N26" s="6">
        <f>'CL &amp; Data'!M238</f>
        <v>-9.7163638999999993</v>
      </c>
      <c r="O26" s="13">
        <f t="shared" si="2"/>
        <v>-0.73340989999999984</v>
      </c>
      <c r="P26" s="6">
        <f>'CL &amp; Data'!N238</f>
        <v>-12.610620000000001</v>
      </c>
      <c r="Q26" s="8"/>
      <c r="R26" s="6">
        <f>'CL &amp; Data'!M344</f>
        <v>-12.283531999999999</v>
      </c>
      <c r="S26" s="13">
        <f t="shared" si="3"/>
        <v>-0.59566899999999912</v>
      </c>
      <c r="T26" s="6">
        <f>'CL &amp; Data'!N344</f>
        <v>-18.913774</v>
      </c>
      <c r="U26" s="8"/>
      <c r="V26" s="83">
        <f>'CL &amp; Data'!B344/1000000000</f>
        <v>7.7515700000000001</v>
      </c>
    </row>
    <row r="27" spans="2:22" x14ac:dyDescent="0.25">
      <c r="B27" s="6">
        <f>'CL &amp; Data'!B239/1000000000</f>
        <v>9.5602800000000006</v>
      </c>
      <c r="C27" s="8"/>
      <c r="D27" s="6">
        <f>'CL &amp; Data'!C239</f>
        <v>-8.5248375000000003</v>
      </c>
      <c r="E27" s="13">
        <f t="shared" si="0"/>
        <v>-0.58878990000000009</v>
      </c>
      <c r="F27" s="6">
        <f>'CL &amp; Data'!D239</f>
        <v>-11.838673</v>
      </c>
      <c r="G27" s="8"/>
      <c r="H27" s="6">
        <f>'CL &amp; Data'!C345</f>
        <v>-12.530847</v>
      </c>
      <c r="I27" s="13">
        <f t="shared" si="1"/>
        <v>-1.2137669999999989</v>
      </c>
      <c r="J27" s="6">
        <f>'CL &amp; Data'!D345</f>
        <v>-12.981669</v>
      </c>
      <c r="L27" s="6">
        <f>'CL &amp; Data'!L239/1000000000</f>
        <v>9.5602800000000006</v>
      </c>
      <c r="M27" s="8"/>
      <c r="N27" s="6">
        <f>'CL &amp; Data'!M239</f>
        <v>-9.7912827</v>
      </c>
      <c r="O27" s="13">
        <f t="shared" si="2"/>
        <v>-0.80832870000000057</v>
      </c>
      <c r="P27" s="6">
        <f>'CL &amp; Data'!N239</f>
        <v>-12.320126999999999</v>
      </c>
      <c r="Q27" s="8"/>
      <c r="R27" s="6">
        <f>'CL &amp; Data'!M345</f>
        <v>-12.21679</v>
      </c>
      <c r="S27" s="13">
        <f t="shared" si="3"/>
        <v>-0.52892699999999948</v>
      </c>
      <c r="T27" s="6">
        <f>'CL &amp; Data'!N345</f>
        <v>-19.645621999999999</v>
      </c>
      <c r="U27" s="8"/>
      <c r="V27" s="83">
        <f>'CL &amp; Data'!B345/1000000000</f>
        <v>8.0011600000000005</v>
      </c>
    </row>
    <row r="28" spans="2:22" x14ac:dyDescent="0.25">
      <c r="B28" s="6">
        <f>'CL &amp; Data'!B240/1000000000</f>
        <v>9.7502499999999994</v>
      </c>
      <c r="C28" s="8"/>
      <c r="D28" s="6">
        <f>'CL &amp; Data'!C240</f>
        <v>-8.5804051999999995</v>
      </c>
      <c r="E28" s="13">
        <f t="shared" si="0"/>
        <v>-0.64435759999999931</v>
      </c>
      <c r="F28" s="6">
        <f>'CL &amp; Data'!D240</f>
        <v>-11.598525</v>
      </c>
      <c r="G28" s="8"/>
      <c r="H28" s="6">
        <f>'CL &amp; Data'!C346</f>
        <v>-12.569955999999999</v>
      </c>
      <c r="I28" s="13">
        <f t="shared" si="1"/>
        <v>-1.2528759999999988</v>
      </c>
      <c r="J28" s="6">
        <f>'CL &amp; Data'!D346</f>
        <v>-12.843556</v>
      </c>
      <c r="L28" s="6">
        <f>'CL &amp; Data'!L240/1000000000</f>
        <v>9.7502499999999994</v>
      </c>
      <c r="M28" s="8"/>
      <c r="N28" s="6">
        <f>'CL &amp; Data'!M240</f>
        <v>-9.8709793000000001</v>
      </c>
      <c r="O28" s="13">
        <f t="shared" si="2"/>
        <v>-0.88802530000000068</v>
      </c>
      <c r="P28" s="6">
        <f>'CL &amp; Data'!N240</f>
        <v>-12.12275</v>
      </c>
      <c r="Q28" s="8"/>
      <c r="R28" s="6">
        <f>'CL &amp; Data'!M346</f>
        <v>-12.17323</v>
      </c>
      <c r="S28" s="13">
        <f t="shared" si="3"/>
        <v>-0.4853670000000001</v>
      </c>
      <c r="T28" s="6">
        <f>'CL &amp; Data'!N346</f>
        <v>-19.572431999999999</v>
      </c>
      <c r="U28" s="8"/>
      <c r="V28" s="83">
        <f>'CL &amp; Data'!B346/1000000000</f>
        <v>8.25075</v>
      </c>
    </row>
    <row r="29" spans="2:22" x14ac:dyDescent="0.25">
      <c r="B29" s="6">
        <f>'CL &amp; Data'!B241/1000000000</f>
        <v>9.9402200000000001</v>
      </c>
      <c r="C29" s="8"/>
      <c r="D29" s="6">
        <f>'CL &amp; Data'!C241</f>
        <v>-8.6515160000000009</v>
      </c>
      <c r="E29" s="13">
        <f t="shared" si="0"/>
        <v>-0.71546840000000067</v>
      </c>
      <c r="F29" s="6">
        <f>'CL &amp; Data'!D241</f>
        <v>-11.382065000000001</v>
      </c>
      <c r="G29" s="8"/>
      <c r="H29" s="6">
        <f>'CL &amp; Data'!C347</f>
        <v>-12.599529</v>
      </c>
      <c r="I29" s="13">
        <f t="shared" si="1"/>
        <v>-1.2824489999999997</v>
      </c>
      <c r="J29" s="6">
        <f>'CL &amp; Data'!D347</f>
        <v>-12.578720000000001</v>
      </c>
      <c r="L29" s="6">
        <f>'CL &amp; Data'!L241/1000000000</f>
        <v>9.9402200000000001</v>
      </c>
      <c r="M29" s="8"/>
      <c r="N29" s="6">
        <f>'CL &amp; Data'!M241</f>
        <v>-9.9628077000000008</v>
      </c>
      <c r="O29" s="13">
        <f t="shared" si="2"/>
        <v>-0.97985370000000138</v>
      </c>
      <c r="P29" s="6">
        <f>'CL &amp; Data'!N241</f>
        <v>-12.046555</v>
      </c>
      <c r="Q29" s="8"/>
      <c r="R29" s="6">
        <f>'CL &amp; Data'!M347</f>
        <v>-12.150805</v>
      </c>
      <c r="S29" s="13">
        <f t="shared" si="3"/>
        <v>-0.46294199999999996</v>
      </c>
      <c r="T29" s="6">
        <f>'CL &amp; Data'!N347</f>
        <v>-18.805150999999999</v>
      </c>
      <c r="U29" s="8"/>
      <c r="V29" s="83">
        <f>'CL &amp; Data'!B347/1000000000</f>
        <v>8.5003399999999996</v>
      </c>
    </row>
    <row r="30" spans="2:22" x14ac:dyDescent="0.25">
      <c r="B30" s="6">
        <f>'CL &amp; Data'!B242/1000000000</f>
        <v>10.130190000000001</v>
      </c>
      <c r="C30" s="8"/>
      <c r="D30" s="6">
        <f>'CL &amp; Data'!C242</f>
        <v>-8.7486849000000007</v>
      </c>
      <c r="E30" s="13">
        <f t="shared" si="0"/>
        <v>-0.81263730000000045</v>
      </c>
      <c r="F30" s="6">
        <f>'CL &amp; Data'!D242</f>
        <v>-11.264574</v>
      </c>
      <c r="G30" s="8"/>
      <c r="H30" s="6">
        <f>'CL &amp; Data'!C348</f>
        <v>-12.696443</v>
      </c>
      <c r="I30" s="13">
        <f t="shared" si="1"/>
        <v>-1.3793629999999997</v>
      </c>
      <c r="J30" s="6">
        <f>'CL &amp; Data'!D348</f>
        <v>-12.373945000000001</v>
      </c>
      <c r="L30" s="6">
        <f>'CL &amp; Data'!L242/1000000000</f>
        <v>10.130190000000001</v>
      </c>
      <c r="M30" s="8"/>
      <c r="N30" s="6">
        <f>'CL &amp; Data'!M242</f>
        <v>-10.039892999999999</v>
      </c>
      <c r="O30" s="13">
        <f t="shared" si="2"/>
        <v>-1.0569389999999999</v>
      </c>
      <c r="P30" s="6">
        <f>'CL &amp; Data'!N242</f>
        <v>-11.948904000000001</v>
      </c>
      <c r="Q30" s="8"/>
      <c r="R30" s="6">
        <f>'CL &amp; Data'!M348</f>
        <v>-12.174979</v>
      </c>
      <c r="S30" s="13">
        <f t="shared" si="3"/>
        <v>-0.48711600000000033</v>
      </c>
      <c r="T30" s="6">
        <f>'CL &amp; Data'!N348</f>
        <v>-18.196835</v>
      </c>
      <c r="U30" s="8"/>
      <c r="V30" s="83">
        <f>'CL &amp; Data'!B348/1000000000</f>
        <v>8.7499300000000009</v>
      </c>
    </row>
    <row r="31" spans="2:22" x14ac:dyDescent="0.25">
      <c r="B31" s="6">
        <f>'CL &amp; Data'!B243/1000000000</f>
        <v>10.32016</v>
      </c>
      <c r="C31" s="8"/>
      <c r="D31" s="6">
        <f>'CL &amp; Data'!C243</f>
        <v>-8.8269300000000008</v>
      </c>
      <c r="E31" s="13">
        <f t="shared" si="0"/>
        <v>-0.89088240000000063</v>
      </c>
      <c r="F31" s="6">
        <f>'CL &amp; Data'!D243</f>
        <v>-11.003970000000001</v>
      </c>
      <c r="G31" s="8"/>
      <c r="H31" s="6">
        <f>'CL &amp; Data'!C349</f>
        <v>-12.71983</v>
      </c>
      <c r="I31" s="13">
        <f t="shared" si="1"/>
        <v>-1.4027499999999993</v>
      </c>
      <c r="J31" s="6">
        <f>'CL &amp; Data'!D349</f>
        <v>-12.244348</v>
      </c>
      <c r="L31" s="6">
        <f>'CL &amp; Data'!L243/1000000000</f>
        <v>10.32016</v>
      </c>
      <c r="M31" s="8"/>
      <c r="N31" s="6">
        <f>'CL &amp; Data'!M243</f>
        <v>-10.109902999999999</v>
      </c>
      <c r="O31" s="13">
        <f t="shared" si="2"/>
        <v>-1.1269489999999998</v>
      </c>
      <c r="P31" s="6">
        <f>'CL &amp; Data'!N243</f>
        <v>-11.950727000000001</v>
      </c>
      <c r="Q31" s="8"/>
      <c r="R31" s="6">
        <f>'CL &amp; Data'!M349</f>
        <v>-12.157978</v>
      </c>
      <c r="S31" s="13">
        <f t="shared" si="3"/>
        <v>-0.47011499999999984</v>
      </c>
      <c r="T31" s="6">
        <f>'CL &amp; Data'!N349</f>
        <v>-17.509630000000001</v>
      </c>
      <c r="U31" s="8"/>
      <c r="V31" s="83">
        <f>'CL &amp; Data'!B349/1000000000</f>
        <v>8.9995200000000004</v>
      </c>
    </row>
    <row r="32" spans="2:22" x14ac:dyDescent="0.25">
      <c r="B32" s="6">
        <f>'CL &amp; Data'!B244/1000000000</f>
        <v>10.51013</v>
      </c>
      <c r="C32" s="8"/>
      <c r="D32" s="6">
        <f>'CL &amp; Data'!C244</f>
        <v>-8.9238529</v>
      </c>
      <c r="E32" s="13">
        <f t="shared" si="0"/>
        <v>-0.98780529999999978</v>
      </c>
      <c r="F32" s="6">
        <f>'CL &amp; Data'!D244</f>
        <v>-10.782878999999999</v>
      </c>
      <c r="G32" s="8"/>
      <c r="H32" s="6">
        <f>'CL &amp; Data'!C350</f>
        <v>-12.798090999999999</v>
      </c>
      <c r="I32" s="13">
        <f t="shared" si="1"/>
        <v>-1.4810109999999987</v>
      </c>
      <c r="J32" s="6">
        <f>'CL &amp; Data'!D350</f>
        <v>-11.713877</v>
      </c>
      <c r="L32" s="6">
        <f>'CL &amp; Data'!L244/1000000000</f>
        <v>10.51013</v>
      </c>
      <c r="M32" s="8"/>
      <c r="N32" s="6">
        <f>'CL &amp; Data'!M244</f>
        <v>-10.176310000000001</v>
      </c>
      <c r="O32" s="13">
        <f t="shared" si="2"/>
        <v>-1.1933560000000014</v>
      </c>
      <c r="P32" s="6">
        <f>'CL &amp; Data'!N244</f>
        <v>-11.976369</v>
      </c>
      <c r="Q32" s="8"/>
      <c r="R32" s="6">
        <f>'CL &amp; Data'!M350</f>
        <v>-12.192842000000001</v>
      </c>
      <c r="S32" s="13">
        <f t="shared" si="3"/>
        <v>-0.50497900000000051</v>
      </c>
      <c r="T32" s="6">
        <f>'CL &amp; Data'!N350</f>
        <v>-16.419073000000001</v>
      </c>
      <c r="U32" s="8"/>
      <c r="V32" s="83">
        <f>'CL &amp; Data'!B350/1000000000</f>
        <v>9.2491099999999999</v>
      </c>
    </row>
    <row r="33" spans="2:22" x14ac:dyDescent="0.25">
      <c r="B33" s="6">
        <f>'CL &amp; Data'!B245/1000000000</f>
        <v>10.700100000000001</v>
      </c>
      <c r="C33" s="8"/>
      <c r="D33" s="6">
        <f>'CL &amp; Data'!C245</f>
        <v>-8.9738512000000004</v>
      </c>
      <c r="E33" s="13">
        <f t="shared" si="0"/>
        <v>-1.0378036000000002</v>
      </c>
      <c r="F33" s="6">
        <f>'CL &amp; Data'!D245</f>
        <v>-10.325531</v>
      </c>
      <c r="G33" s="8"/>
      <c r="H33" s="6">
        <f>'CL &amp; Data'!C351</f>
        <v>-12.855471</v>
      </c>
      <c r="I33" s="13">
        <f t="shared" si="1"/>
        <v>-1.538390999999999</v>
      </c>
      <c r="J33" s="6">
        <f>'CL &amp; Data'!D351</f>
        <v>-11.336950999999999</v>
      </c>
      <c r="L33" s="6">
        <f>'CL &amp; Data'!L245/1000000000</f>
        <v>10.700100000000001</v>
      </c>
      <c r="M33" s="8"/>
      <c r="N33" s="6">
        <f>'CL &amp; Data'!M245</f>
        <v>-10.237821</v>
      </c>
      <c r="O33" s="13">
        <f t="shared" si="2"/>
        <v>-1.2548670000000008</v>
      </c>
      <c r="P33" s="6">
        <f>'CL &amp; Data'!N245</f>
        <v>-11.854504</v>
      </c>
      <c r="Q33" s="8"/>
      <c r="R33" s="6">
        <f>'CL &amp; Data'!M351</f>
        <v>-12.243129</v>
      </c>
      <c r="S33" s="13">
        <f t="shared" si="3"/>
        <v>-0.55526599999999959</v>
      </c>
      <c r="T33" s="6">
        <f>'CL &amp; Data'!N351</f>
        <v>-15.636854</v>
      </c>
      <c r="U33" s="8"/>
      <c r="V33" s="83">
        <f>'CL &amp; Data'!B351/1000000000</f>
        <v>9.4986999999999995</v>
      </c>
    </row>
    <row r="34" spans="2:22" x14ac:dyDescent="0.25">
      <c r="B34" s="6">
        <f>'CL &amp; Data'!B246/1000000000</f>
        <v>10.89007</v>
      </c>
      <c r="C34" s="8"/>
      <c r="D34" s="6">
        <f>'CL &amp; Data'!C246</f>
        <v>-9.0233048999999994</v>
      </c>
      <c r="E34" s="13">
        <f t="shared" si="0"/>
        <v>-1.0872572999999992</v>
      </c>
      <c r="F34" s="6">
        <f>'CL &amp; Data'!D246</f>
        <v>-9.9042262999999995</v>
      </c>
      <c r="G34" s="8"/>
      <c r="H34" s="6">
        <f>'CL &amp; Data'!C352</f>
        <v>-12.913705999999999</v>
      </c>
      <c r="I34" s="13">
        <f t="shared" si="1"/>
        <v>-1.5966259999999988</v>
      </c>
      <c r="J34" s="6">
        <f>'CL &amp; Data'!D352</f>
        <v>-11.089850999999999</v>
      </c>
      <c r="L34" s="6">
        <f>'CL &amp; Data'!L246/1000000000</f>
        <v>10.89007</v>
      </c>
      <c r="M34" s="8"/>
      <c r="N34" s="6">
        <f>'CL &amp; Data'!M246</f>
        <v>-10.296403</v>
      </c>
      <c r="O34" s="13">
        <f t="shared" si="2"/>
        <v>-1.3134490000000003</v>
      </c>
      <c r="P34" s="6">
        <f>'CL &amp; Data'!N246</f>
        <v>-11.608040000000001</v>
      </c>
      <c r="Q34" s="8"/>
      <c r="R34" s="6">
        <f>'CL &amp; Data'!M352</f>
        <v>-12.302538999999999</v>
      </c>
      <c r="S34" s="13">
        <f t="shared" si="3"/>
        <v>-0.61467599999999933</v>
      </c>
      <c r="T34" s="6">
        <f>'CL &amp; Data'!N352</f>
        <v>-15.185033000000001</v>
      </c>
      <c r="U34" s="8"/>
      <c r="V34" s="83">
        <f>'CL &amp; Data'!B352/1000000000</f>
        <v>9.7482900000000008</v>
      </c>
    </row>
    <row r="35" spans="2:22" x14ac:dyDescent="0.25">
      <c r="B35" s="6">
        <f>'CL &amp; Data'!B247/1000000000</f>
        <v>11.08004</v>
      </c>
      <c r="C35" s="8"/>
      <c r="D35" s="6">
        <f>'CL &amp; Data'!C247</f>
        <v>-9.0896682999999996</v>
      </c>
      <c r="E35" s="13">
        <f t="shared" si="0"/>
        <v>-1.1536206999999994</v>
      </c>
      <c r="F35" s="6">
        <f>'CL &amp; Data'!D247</f>
        <v>-9.4720955</v>
      </c>
      <c r="G35" s="8"/>
      <c r="H35" s="6">
        <f>'CL &amp; Data'!C353</f>
        <v>-12.900422000000001</v>
      </c>
      <c r="I35" s="13">
        <f t="shared" si="1"/>
        <v>-1.583342</v>
      </c>
      <c r="J35" s="6">
        <f>'CL &amp; Data'!D353</f>
        <v>-10.979692</v>
      </c>
      <c r="L35" s="6">
        <f>'CL &amp; Data'!L247/1000000000</f>
        <v>11.08004</v>
      </c>
      <c r="M35" s="8"/>
      <c r="N35" s="6">
        <f>'CL &amp; Data'!M247</f>
        <v>-10.358843999999999</v>
      </c>
      <c r="O35" s="13">
        <f t="shared" si="2"/>
        <v>-1.3758900000000001</v>
      </c>
      <c r="P35" s="6">
        <f>'CL &amp; Data'!N247</f>
        <v>-11.288565</v>
      </c>
      <c r="Q35" s="8"/>
      <c r="R35" s="6">
        <f>'CL &amp; Data'!M353</f>
        <v>-12.316409999999999</v>
      </c>
      <c r="S35" s="13">
        <f t="shared" si="3"/>
        <v>-0.6285469999999993</v>
      </c>
      <c r="T35" s="6">
        <f>'CL &amp; Data'!N353</f>
        <v>-14.855430999999999</v>
      </c>
      <c r="U35" s="8"/>
      <c r="V35" s="83">
        <f>'CL &amp; Data'!B353/1000000000</f>
        <v>9.9978800000000003</v>
      </c>
    </row>
    <row r="36" spans="2:22" x14ac:dyDescent="0.25">
      <c r="B36" s="6">
        <f>'CL &amp; Data'!B248/1000000000</f>
        <v>11.270009999999999</v>
      </c>
      <c r="C36" s="8"/>
      <c r="D36" s="6">
        <f>'CL &amp; Data'!C248</f>
        <v>-9.1785574000000008</v>
      </c>
      <c r="E36" s="13">
        <f t="shared" si="0"/>
        <v>-1.2425098000000006</v>
      </c>
      <c r="F36" s="6">
        <f>'CL &amp; Data'!D248</f>
        <v>-9.0179100000000005</v>
      </c>
      <c r="G36" s="8"/>
      <c r="H36" s="6">
        <f>'CL &amp; Data'!C354</f>
        <v>-12.835099</v>
      </c>
      <c r="I36" s="13">
        <f t="shared" si="1"/>
        <v>-1.5180189999999989</v>
      </c>
      <c r="J36" s="6">
        <f>'CL &amp; Data'!D354</f>
        <v>-10.94515</v>
      </c>
      <c r="L36" s="6">
        <f>'CL &amp; Data'!L248/1000000000</f>
        <v>11.270009999999999</v>
      </c>
      <c r="M36" s="8"/>
      <c r="N36" s="6">
        <f>'CL &amp; Data'!M248</f>
        <v>-10.471456999999999</v>
      </c>
      <c r="O36" s="13">
        <f t="shared" si="2"/>
        <v>-1.4885029999999997</v>
      </c>
      <c r="P36" s="6">
        <f>'CL &amp; Data'!N248</f>
        <v>-10.919397999999999</v>
      </c>
      <c r="Q36" s="8"/>
      <c r="R36" s="6">
        <f>'CL &amp; Data'!M354</f>
        <v>-12.299541</v>
      </c>
      <c r="S36" s="13">
        <f t="shared" si="3"/>
        <v>-0.6116779999999995</v>
      </c>
      <c r="T36" s="6">
        <f>'CL &amp; Data'!N354</f>
        <v>-14.434215</v>
      </c>
      <c r="U36" s="8"/>
      <c r="V36" s="83">
        <f>'CL &amp; Data'!B354/1000000000</f>
        <v>10.24747</v>
      </c>
    </row>
    <row r="37" spans="2:22" x14ac:dyDescent="0.25">
      <c r="B37" s="6">
        <f>'CL &amp; Data'!B249/1000000000</f>
        <v>11.45998</v>
      </c>
      <c r="C37" s="8"/>
      <c r="D37" s="6">
        <f>'CL &amp; Data'!C249</f>
        <v>-9.2271804999999993</v>
      </c>
      <c r="E37" s="13">
        <f t="shared" si="0"/>
        <v>-1.2911328999999991</v>
      </c>
      <c r="F37" s="6">
        <f>'CL &amp; Data'!D249</f>
        <v>-8.5081462999999999</v>
      </c>
      <c r="G37" s="8"/>
      <c r="H37" s="6">
        <f>'CL &amp; Data'!C355</f>
        <v>-12.806177</v>
      </c>
      <c r="I37" s="13">
        <f t="shared" si="1"/>
        <v>-1.4890969999999992</v>
      </c>
      <c r="J37" s="6">
        <f>'CL &amp; Data'!D355</f>
        <v>-10.692237</v>
      </c>
      <c r="L37" s="6">
        <f>'CL &amp; Data'!L249/1000000000</f>
        <v>11.45998</v>
      </c>
      <c r="M37" s="8"/>
      <c r="N37" s="6">
        <f>'CL &amp; Data'!M249</f>
        <v>-10.527780999999999</v>
      </c>
      <c r="O37" s="13">
        <f t="shared" si="2"/>
        <v>-1.5448269999999997</v>
      </c>
      <c r="P37" s="6">
        <f>'CL &amp; Data'!N249</f>
        <v>-10.398156</v>
      </c>
      <c r="Q37" s="8"/>
      <c r="R37" s="6">
        <f>'CL &amp; Data'!M355</f>
        <v>-12.313549</v>
      </c>
      <c r="S37" s="13">
        <f t="shared" si="3"/>
        <v>-0.62568599999999996</v>
      </c>
      <c r="T37" s="6">
        <f>'CL &amp; Data'!N355</f>
        <v>-13.743929</v>
      </c>
      <c r="U37" s="8"/>
      <c r="V37" s="83">
        <f>'CL &amp; Data'!B355/1000000000</f>
        <v>10.497059999999999</v>
      </c>
    </row>
    <row r="38" spans="2:22" x14ac:dyDescent="0.25">
      <c r="B38" s="6">
        <f>'CL &amp; Data'!B250/1000000000</f>
        <v>11.64995</v>
      </c>
      <c r="C38" s="8"/>
      <c r="D38" s="6">
        <f>'CL &amp; Data'!C250</f>
        <v>-9.2489928999999993</v>
      </c>
      <c r="E38" s="13">
        <f t="shared" si="0"/>
        <v>-1.3129452999999991</v>
      </c>
      <c r="F38" s="6">
        <f>'CL &amp; Data'!D250</f>
        <v>-8.0712642999999993</v>
      </c>
      <c r="G38" s="8"/>
      <c r="H38" s="6">
        <f>'CL &amp; Data'!C356</f>
        <v>-12.825877999999999</v>
      </c>
      <c r="I38" s="13">
        <f t="shared" si="1"/>
        <v>-1.5087979999999988</v>
      </c>
      <c r="J38" s="6">
        <f>'CL &amp; Data'!D356</f>
        <v>-10.384693</v>
      </c>
      <c r="L38" s="6">
        <f>'CL &amp; Data'!L250/1000000000</f>
        <v>11.64995</v>
      </c>
      <c r="M38" s="8"/>
      <c r="N38" s="6">
        <f>'CL &amp; Data'!M250</f>
        <v>-10.563378</v>
      </c>
      <c r="O38" s="13">
        <f t="shared" si="2"/>
        <v>-1.5804240000000007</v>
      </c>
      <c r="P38" s="6">
        <f>'CL &amp; Data'!N250</f>
        <v>-9.6702241999999998</v>
      </c>
      <c r="Q38" s="8"/>
      <c r="R38" s="6">
        <f>'CL &amp; Data'!M356</f>
        <v>-12.366147</v>
      </c>
      <c r="S38" s="13">
        <f t="shared" si="3"/>
        <v>-0.67828399999999966</v>
      </c>
      <c r="T38" s="6">
        <f>'CL &amp; Data'!N356</f>
        <v>-13.048278</v>
      </c>
      <c r="U38" s="8"/>
      <c r="V38" s="83">
        <f>'CL &amp; Data'!B356/1000000000</f>
        <v>10.746650000000001</v>
      </c>
    </row>
    <row r="39" spans="2:22" x14ac:dyDescent="0.25">
      <c r="B39" s="6">
        <f>'CL &amp; Data'!B251/1000000000</f>
        <v>11.839919999999999</v>
      </c>
      <c r="C39" s="8"/>
      <c r="D39" s="6">
        <f>'CL &amp; Data'!C251</f>
        <v>-9.2775803000000003</v>
      </c>
      <c r="E39" s="13">
        <f t="shared" si="0"/>
        <v>-1.3415327000000001</v>
      </c>
      <c r="F39" s="6">
        <f>'CL &amp; Data'!D251</f>
        <v>-7.6646032000000002</v>
      </c>
      <c r="G39" s="8"/>
      <c r="H39" s="6">
        <f>'CL &amp; Data'!C357</f>
        <v>-12.847235</v>
      </c>
      <c r="I39" s="13">
        <f t="shared" si="1"/>
        <v>-1.5301549999999988</v>
      </c>
      <c r="J39" s="6">
        <f>'CL &amp; Data'!D357</f>
        <v>-9.7282361999999996</v>
      </c>
      <c r="L39" s="6">
        <f>'CL &amp; Data'!L251/1000000000</f>
        <v>11.839919999999999</v>
      </c>
      <c r="M39" s="8"/>
      <c r="N39" s="6">
        <f>'CL &amp; Data'!M251</f>
        <v>-10.607227</v>
      </c>
      <c r="O39" s="13">
        <f t="shared" si="2"/>
        <v>-1.6242730000000005</v>
      </c>
      <c r="P39" s="6">
        <f>'CL &amp; Data'!N251</f>
        <v>-9.0817156000000008</v>
      </c>
      <c r="Q39" s="8"/>
      <c r="R39" s="6">
        <f>'CL &amp; Data'!M357</f>
        <v>-12.399397</v>
      </c>
      <c r="S39" s="13">
        <f t="shared" si="3"/>
        <v>-0.71153400000000033</v>
      </c>
      <c r="T39" s="6">
        <f>'CL &amp; Data'!N357</f>
        <v>-12.040867</v>
      </c>
      <c r="U39" s="8"/>
      <c r="V39" s="83">
        <f>'CL &amp; Data'!B357/1000000000</f>
        <v>10.99624</v>
      </c>
    </row>
    <row r="40" spans="2:22" x14ac:dyDescent="0.25">
      <c r="B40" s="6">
        <f>'CL &amp; Data'!B252/1000000000</f>
        <v>12.02989</v>
      </c>
      <c r="C40" s="8"/>
      <c r="D40" s="6">
        <f>'CL &amp; Data'!C252</f>
        <v>-9.2911692000000006</v>
      </c>
      <c r="E40" s="13">
        <f t="shared" si="0"/>
        <v>-1.3551216000000004</v>
      </c>
      <c r="F40" s="6">
        <f>'CL &amp; Data'!D252</f>
        <v>-7.3369403000000002</v>
      </c>
      <c r="G40" s="8"/>
      <c r="H40" s="6">
        <f>'CL &amp; Data'!C358</f>
        <v>-12.830491</v>
      </c>
      <c r="I40" s="13">
        <f t="shared" si="1"/>
        <v>-1.5134109999999996</v>
      </c>
      <c r="J40" s="6">
        <f>'CL &amp; Data'!D358</f>
        <v>-9.1121949999999998</v>
      </c>
      <c r="L40" s="6">
        <f>'CL &amp; Data'!L252/1000000000</f>
        <v>12.02989</v>
      </c>
      <c r="M40" s="8"/>
      <c r="N40" s="6">
        <f>'CL &amp; Data'!M252</f>
        <v>-10.63846</v>
      </c>
      <c r="O40" s="13">
        <f t="shared" si="2"/>
        <v>-1.6555060000000008</v>
      </c>
      <c r="P40" s="6">
        <f>'CL &amp; Data'!N252</f>
        <v>-8.5736637000000009</v>
      </c>
      <c r="Q40" s="8"/>
      <c r="R40" s="6">
        <f>'CL &amp; Data'!M358</f>
        <v>-12.41469</v>
      </c>
      <c r="S40" s="13">
        <f t="shared" si="3"/>
        <v>-0.72682700000000011</v>
      </c>
      <c r="T40" s="6">
        <f>'CL &amp; Data'!N358</f>
        <v>-11.182966</v>
      </c>
      <c r="U40" s="8"/>
      <c r="V40" s="83">
        <f>'CL &amp; Data'!B358/1000000000</f>
        <v>11.24583</v>
      </c>
    </row>
    <row r="41" spans="2:22" x14ac:dyDescent="0.25">
      <c r="B41" s="6">
        <f>'CL &amp; Data'!B253/1000000000</f>
        <v>12.219860000000001</v>
      </c>
      <c r="C41" s="8"/>
      <c r="D41" s="6">
        <f>'CL &amp; Data'!C253</f>
        <v>-9.3318242999999992</v>
      </c>
      <c r="E41" s="13">
        <f t="shared" si="0"/>
        <v>-1.395776699999999</v>
      </c>
      <c r="F41" s="6">
        <f>'CL &amp; Data'!D253</f>
        <v>-6.986567</v>
      </c>
      <c r="G41" s="8"/>
      <c r="H41" s="6">
        <f>'CL &amp; Data'!C359</f>
        <v>-12.831075</v>
      </c>
      <c r="I41" s="13">
        <f t="shared" si="1"/>
        <v>-1.5139949999999995</v>
      </c>
      <c r="J41" s="6">
        <f>'CL &amp; Data'!D359</f>
        <v>-8.3913688999999998</v>
      </c>
      <c r="L41" s="6">
        <f>'CL &amp; Data'!L253/1000000000</f>
        <v>12.219860000000001</v>
      </c>
      <c r="M41" s="8"/>
      <c r="N41" s="6">
        <f>'CL &amp; Data'!M253</f>
        <v>-10.71851</v>
      </c>
      <c r="O41" s="13">
        <f t="shared" si="2"/>
        <v>-1.7355560000000008</v>
      </c>
      <c r="P41" s="6">
        <f>'CL &amp; Data'!N253</f>
        <v>-8.1602802000000008</v>
      </c>
      <c r="Q41" s="8"/>
      <c r="R41" s="6">
        <f>'CL &amp; Data'!M359</f>
        <v>-12.445071</v>
      </c>
      <c r="S41" s="13">
        <f t="shared" si="3"/>
        <v>-0.75720800000000033</v>
      </c>
      <c r="T41" s="6">
        <f>'CL &amp; Data'!N359</f>
        <v>-10.218978</v>
      </c>
      <c r="U41" s="8"/>
      <c r="V41" s="83">
        <f>'CL &amp; Data'!B359/1000000000</f>
        <v>11.495419999999999</v>
      </c>
    </row>
    <row r="42" spans="2:22" x14ac:dyDescent="0.25">
      <c r="B42" s="6">
        <f>'CL &amp; Data'!B254/1000000000</f>
        <v>12.409829999999999</v>
      </c>
      <c r="C42" s="8"/>
      <c r="D42" s="6">
        <f>'CL &amp; Data'!C254</f>
        <v>-9.3494615999999997</v>
      </c>
      <c r="E42" s="13">
        <f t="shared" si="0"/>
        <v>-1.4134139999999995</v>
      </c>
      <c r="F42" s="6">
        <f>'CL &amp; Data'!D254</f>
        <v>-6.6628838000000004</v>
      </c>
      <c r="G42" s="8"/>
      <c r="H42" s="6">
        <f>'CL &amp; Data'!C360</f>
        <v>-12.906256000000001</v>
      </c>
      <c r="I42" s="13">
        <f t="shared" si="1"/>
        <v>-1.5891760000000001</v>
      </c>
      <c r="J42" s="6">
        <f>'CL &amp; Data'!D360</f>
        <v>-7.7153238999999996</v>
      </c>
      <c r="L42" s="6">
        <f>'CL &amp; Data'!L254/1000000000</f>
        <v>12.409829999999999</v>
      </c>
      <c r="M42" s="8"/>
      <c r="N42" s="6">
        <f>'CL &amp; Data'!M254</f>
        <v>-10.777963</v>
      </c>
      <c r="O42" s="13">
        <f t="shared" si="2"/>
        <v>-1.7950090000000003</v>
      </c>
      <c r="P42" s="6">
        <f>'CL &amp; Data'!N254</f>
        <v>-7.7631512000000003</v>
      </c>
      <c r="Q42" s="8"/>
      <c r="R42" s="6">
        <f>'CL &amp; Data'!M360</f>
        <v>-12.535755999999999</v>
      </c>
      <c r="S42" s="13">
        <f t="shared" si="3"/>
        <v>-0.84789299999999912</v>
      </c>
      <c r="T42" s="6">
        <f>'CL &amp; Data'!N360</f>
        <v>-9.3391771000000006</v>
      </c>
      <c r="U42" s="8"/>
      <c r="V42" s="83">
        <f>'CL &amp; Data'!B360/1000000000</f>
        <v>11.745010000000001</v>
      </c>
    </row>
    <row r="43" spans="2:22" x14ac:dyDescent="0.25">
      <c r="B43" s="6">
        <f>'CL &amp; Data'!B255/1000000000</f>
        <v>12.5998</v>
      </c>
      <c r="C43" s="8"/>
      <c r="D43" s="6">
        <f>'CL &amp; Data'!C255</f>
        <v>-9.3880587000000002</v>
      </c>
      <c r="E43" s="13">
        <f t="shared" si="0"/>
        <v>-1.4520111</v>
      </c>
      <c r="F43" s="6">
        <f>'CL &amp; Data'!D255</f>
        <v>-6.3815112000000003</v>
      </c>
      <c r="G43" s="8"/>
      <c r="H43" s="6">
        <f>'CL &amp; Data'!C361</f>
        <v>-12.929952</v>
      </c>
      <c r="I43" s="13">
        <f t="shared" si="1"/>
        <v>-1.6128719999999994</v>
      </c>
      <c r="J43" s="6">
        <f>'CL &amp; Data'!D361</f>
        <v>-7.0675987999999998</v>
      </c>
      <c r="L43" s="6">
        <f>'CL &amp; Data'!L255/1000000000</f>
        <v>12.5998</v>
      </c>
      <c r="M43" s="8"/>
      <c r="N43" s="6">
        <f>'CL &amp; Data'!M255</f>
        <v>-10.851297000000001</v>
      </c>
      <c r="O43" s="13">
        <f t="shared" si="2"/>
        <v>-1.8683430000000012</v>
      </c>
      <c r="P43" s="6">
        <f>'CL &amp; Data'!N255</f>
        <v>-7.4369253999999998</v>
      </c>
      <c r="Q43" s="8"/>
      <c r="R43" s="6">
        <f>'CL &amp; Data'!M361</f>
        <v>-12.578889999999999</v>
      </c>
      <c r="S43" s="13">
        <f t="shared" si="3"/>
        <v>-0.89102699999999935</v>
      </c>
      <c r="T43" s="6">
        <f>'CL &amp; Data'!N361</f>
        <v>-8.4663181000000005</v>
      </c>
      <c r="U43" s="8"/>
      <c r="V43" s="83">
        <f>'CL &amp; Data'!B361/1000000000</f>
        <v>11.9946</v>
      </c>
    </row>
    <row r="44" spans="2:22" x14ac:dyDescent="0.25">
      <c r="B44" s="6">
        <f>'CL &amp; Data'!B256/1000000000</f>
        <v>12.789770000000001</v>
      </c>
      <c r="C44" s="8"/>
      <c r="D44" s="6">
        <f>'CL &amp; Data'!C256</f>
        <v>-9.4440536000000002</v>
      </c>
      <c r="E44" s="13">
        <f t="shared" si="0"/>
        <v>-1.508006</v>
      </c>
      <c r="F44" s="6">
        <f>'CL &amp; Data'!D256</f>
        <v>-6.1589197999999996</v>
      </c>
      <c r="G44" s="8"/>
      <c r="H44" s="6">
        <f>'CL &amp; Data'!C362</f>
        <v>-12.967077</v>
      </c>
      <c r="I44" s="13">
        <f t="shared" si="1"/>
        <v>-1.649996999999999</v>
      </c>
      <c r="J44" s="6">
        <f>'CL &amp; Data'!D362</f>
        <v>-6.5331621000000002</v>
      </c>
      <c r="L44" s="6">
        <f>'CL &amp; Data'!L256/1000000000</f>
        <v>12.789770000000001</v>
      </c>
      <c r="M44" s="8"/>
      <c r="N44" s="6">
        <f>'CL &amp; Data'!M256</f>
        <v>-10.922165</v>
      </c>
      <c r="O44" s="13">
        <f t="shared" si="2"/>
        <v>-1.9392110000000002</v>
      </c>
      <c r="P44" s="6">
        <f>'CL &amp; Data'!N256</f>
        <v>-7.1466041000000002</v>
      </c>
      <c r="Q44" s="8"/>
      <c r="R44" s="6">
        <f>'CL &amp; Data'!M362</f>
        <v>-12.614803</v>
      </c>
      <c r="S44" s="13">
        <f t="shared" si="3"/>
        <v>-0.9269400000000001</v>
      </c>
      <c r="T44" s="6">
        <f>'CL &amp; Data'!N362</f>
        <v>-7.7169685000000001</v>
      </c>
      <c r="U44" s="8"/>
      <c r="V44" s="83">
        <f>'CL &amp; Data'!B362/1000000000</f>
        <v>12.24419</v>
      </c>
    </row>
    <row r="45" spans="2:22" x14ac:dyDescent="0.25">
      <c r="B45" s="6">
        <f>'CL &amp; Data'!B257/1000000000</f>
        <v>12.97974</v>
      </c>
      <c r="C45" s="8"/>
      <c r="D45" s="6">
        <f>'CL &amp; Data'!C257</f>
        <v>-9.4731120999999998</v>
      </c>
      <c r="E45" s="13">
        <f t="shared" si="0"/>
        <v>-1.5370644999999996</v>
      </c>
      <c r="F45" s="6">
        <f>'CL &amp; Data'!D257</f>
        <v>-5.9736251999999999</v>
      </c>
      <c r="G45" s="8"/>
      <c r="H45" s="6">
        <f>'CL &amp; Data'!C363</f>
        <v>-12.928238</v>
      </c>
      <c r="I45" s="13">
        <f t="shared" si="1"/>
        <v>-1.6111579999999996</v>
      </c>
      <c r="J45" s="6">
        <f>'CL &amp; Data'!D363</f>
        <v>-6.1178298</v>
      </c>
      <c r="L45" s="6">
        <f>'CL &amp; Data'!L257/1000000000</f>
        <v>12.97974</v>
      </c>
      <c r="M45" s="8"/>
      <c r="N45" s="6">
        <f>'CL &amp; Data'!M257</f>
        <v>-10.961287</v>
      </c>
      <c r="O45" s="13">
        <f t="shared" si="2"/>
        <v>-1.978333000000001</v>
      </c>
      <c r="P45" s="6">
        <f>'CL &amp; Data'!N257</f>
        <v>-6.8983654999999997</v>
      </c>
      <c r="Q45" s="8"/>
      <c r="R45" s="6">
        <f>'CL &amp; Data'!M363</f>
        <v>-12.584301999999999</v>
      </c>
      <c r="S45" s="13">
        <f t="shared" si="3"/>
        <v>-0.8964389999999991</v>
      </c>
      <c r="T45" s="6">
        <f>'CL &amp; Data'!N363</f>
        <v>-7.1324730000000001</v>
      </c>
      <c r="U45" s="8"/>
      <c r="V45" s="83">
        <f>'CL &amp; Data'!B363/1000000000</f>
        <v>12.493779999999999</v>
      </c>
    </row>
    <row r="46" spans="2:22" x14ac:dyDescent="0.25">
      <c r="B46" s="6">
        <f>'CL &amp; Data'!B258/1000000000</f>
        <v>13.16971</v>
      </c>
      <c r="C46" s="8"/>
      <c r="D46" s="6">
        <f>'CL &amp; Data'!C258</f>
        <v>-9.5222855000000006</v>
      </c>
      <c r="E46" s="13">
        <f t="shared" si="0"/>
        <v>-1.5862379000000004</v>
      </c>
      <c r="F46" s="6">
        <f>'CL &amp; Data'!D258</f>
        <v>-5.8306674999999997</v>
      </c>
      <c r="G46" s="8"/>
      <c r="H46" s="6">
        <f>'CL &amp; Data'!C364</f>
        <v>-12.951324</v>
      </c>
      <c r="I46" s="13">
        <f t="shared" si="1"/>
        <v>-1.6342439999999989</v>
      </c>
      <c r="J46" s="6">
        <f>'CL &amp; Data'!D364</f>
        <v>-5.7999425000000002</v>
      </c>
      <c r="L46" s="6">
        <f>'CL &amp; Data'!L258/1000000000</f>
        <v>13.16971</v>
      </c>
      <c r="M46" s="8"/>
      <c r="N46" s="6">
        <f>'CL &amp; Data'!M258</f>
        <v>-10.989782999999999</v>
      </c>
      <c r="O46" s="13">
        <f t="shared" si="2"/>
        <v>-2.0068289999999998</v>
      </c>
      <c r="P46" s="6">
        <f>'CL &amp; Data'!N258</f>
        <v>-6.7255969000000002</v>
      </c>
      <c r="Q46" s="8"/>
      <c r="R46" s="6">
        <f>'CL &amp; Data'!M364</f>
        <v>-12.607609</v>
      </c>
      <c r="S46" s="13">
        <f t="shared" si="3"/>
        <v>-0.91974599999999995</v>
      </c>
      <c r="T46" s="6">
        <f>'CL &amp; Data'!N364</f>
        <v>-6.6947378999999998</v>
      </c>
      <c r="U46" s="8"/>
      <c r="V46" s="83">
        <f>'CL &amp; Data'!B364/1000000000</f>
        <v>12.743370000000001</v>
      </c>
    </row>
    <row r="47" spans="2:22" x14ac:dyDescent="0.25">
      <c r="B47" s="6">
        <f>'CL &amp; Data'!B259/1000000000</f>
        <v>13.359680000000001</v>
      </c>
      <c r="C47" s="8"/>
      <c r="D47" s="6">
        <f>'CL &amp; Data'!C259</f>
        <v>-9.5456944000000004</v>
      </c>
      <c r="E47" s="13">
        <f t="shared" si="0"/>
        <v>-1.6096468000000002</v>
      </c>
      <c r="F47" s="6">
        <f>'CL &amp; Data'!D259</f>
        <v>-5.7267966000000001</v>
      </c>
      <c r="G47" s="8"/>
      <c r="H47" s="6">
        <f>'CL &amp; Data'!C365</f>
        <v>-12.968006000000001</v>
      </c>
      <c r="I47" s="13">
        <f t="shared" si="1"/>
        <v>-1.6509260000000001</v>
      </c>
      <c r="J47" s="6">
        <f>'CL &amp; Data'!D365</f>
        <v>-5.6019826000000004</v>
      </c>
      <c r="L47" s="6">
        <f>'CL &amp; Data'!L259/1000000000</f>
        <v>13.359680000000001</v>
      </c>
      <c r="M47" s="8"/>
      <c r="N47" s="6">
        <f>'CL &amp; Data'!M259</f>
        <v>-11.002414999999999</v>
      </c>
      <c r="O47" s="13">
        <f t="shared" si="2"/>
        <v>-2.0194609999999997</v>
      </c>
      <c r="P47" s="6">
        <f>'CL &amp; Data'!N259</f>
        <v>-6.5750928000000002</v>
      </c>
      <c r="Q47" s="8"/>
      <c r="R47" s="6">
        <f>'CL &amp; Data'!M365</f>
        <v>-12.620696000000001</v>
      </c>
      <c r="S47" s="13">
        <f t="shared" si="3"/>
        <v>-0.93283300000000047</v>
      </c>
      <c r="T47" s="6">
        <f>'CL &amp; Data'!N365</f>
        <v>-6.4115019000000002</v>
      </c>
      <c r="U47" s="8"/>
      <c r="V47" s="83">
        <f>'CL &amp; Data'!B365/1000000000</f>
        <v>12.99296</v>
      </c>
    </row>
    <row r="48" spans="2:22" x14ac:dyDescent="0.25">
      <c r="B48" s="6">
        <f>'CL &amp; Data'!B260/1000000000</f>
        <v>13.54965</v>
      </c>
      <c r="C48" s="8"/>
      <c r="D48" s="6">
        <f>'CL &amp; Data'!C260</f>
        <v>-9.5637454999999996</v>
      </c>
      <c r="E48" s="13">
        <f t="shared" si="0"/>
        <v>-1.6276978999999994</v>
      </c>
      <c r="F48" s="6">
        <f>'CL &amp; Data'!D260</f>
        <v>-5.6652874999999998</v>
      </c>
      <c r="G48" s="8"/>
      <c r="H48" s="6">
        <f>'CL &amp; Data'!C366</f>
        <v>-12.922732999999999</v>
      </c>
      <c r="I48" s="13">
        <f t="shared" si="1"/>
        <v>-1.6056529999999984</v>
      </c>
      <c r="J48" s="6">
        <f>'CL &amp; Data'!D366</f>
        <v>-5.5553860999999998</v>
      </c>
      <c r="L48" s="6">
        <f>'CL &amp; Data'!L260/1000000000</f>
        <v>13.54965</v>
      </c>
      <c r="M48" s="8"/>
      <c r="N48" s="6">
        <f>'CL &amp; Data'!M260</f>
        <v>-10.986783000000001</v>
      </c>
      <c r="O48" s="13">
        <f t="shared" si="2"/>
        <v>-2.0038290000000014</v>
      </c>
      <c r="P48" s="6">
        <f>'CL &amp; Data'!N260</f>
        <v>-6.4864158999999999</v>
      </c>
      <c r="Q48" s="8"/>
      <c r="R48" s="6">
        <f>'CL &amp; Data'!M366</f>
        <v>-12.578958</v>
      </c>
      <c r="S48" s="13">
        <f t="shared" si="3"/>
        <v>-0.89109499999999997</v>
      </c>
      <c r="T48" s="6">
        <f>'CL &amp; Data'!N366</f>
        <v>-6.3013940000000002</v>
      </c>
      <c r="U48" s="8"/>
      <c r="V48" s="83">
        <f>'CL &amp; Data'!B366/1000000000</f>
        <v>13.24255</v>
      </c>
    </row>
    <row r="49" spans="2:22" x14ac:dyDescent="0.25">
      <c r="B49" s="6">
        <f>'CL &amp; Data'!B261/1000000000</f>
        <v>13.73962</v>
      </c>
      <c r="C49" s="8"/>
      <c r="D49" s="6">
        <f>'CL &amp; Data'!C261</f>
        <v>-9.5593204000000007</v>
      </c>
      <c r="E49" s="13">
        <f t="shared" si="0"/>
        <v>-1.6232728000000005</v>
      </c>
      <c r="F49" s="6">
        <f>'CL &amp; Data'!D261</f>
        <v>-5.6545601000000003</v>
      </c>
      <c r="G49" s="8"/>
      <c r="H49" s="6">
        <f>'CL &amp; Data'!C367</f>
        <v>-12.878567</v>
      </c>
      <c r="I49" s="13">
        <f t="shared" si="1"/>
        <v>-1.5614869999999996</v>
      </c>
      <c r="J49" s="6">
        <f>'CL &amp; Data'!D367</f>
        <v>-5.6398992999999997</v>
      </c>
      <c r="L49" s="6">
        <f>'CL &amp; Data'!L261/1000000000</f>
        <v>13.73962</v>
      </c>
      <c r="M49" s="8"/>
      <c r="N49" s="6">
        <f>'CL &amp; Data'!M261</f>
        <v>-10.943498</v>
      </c>
      <c r="O49" s="13">
        <f t="shared" si="2"/>
        <v>-1.9605440000000005</v>
      </c>
      <c r="P49" s="6">
        <f>'CL &amp; Data'!N261</f>
        <v>-6.4405941999999996</v>
      </c>
      <c r="Q49" s="8"/>
      <c r="R49" s="6">
        <f>'CL &amp; Data'!M367</f>
        <v>-12.518162</v>
      </c>
      <c r="S49" s="13">
        <f t="shared" si="3"/>
        <v>-0.83029900000000012</v>
      </c>
      <c r="T49" s="6">
        <f>'CL &amp; Data'!N367</f>
        <v>-6.3381505000000002</v>
      </c>
      <c r="U49" s="8"/>
      <c r="V49" s="83">
        <f>'CL &amp; Data'!B367/1000000000</f>
        <v>13.492139999999999</v>
      </c>
    </row>
    <row r="50" spans="2:22" x14ac:dyDescent="0.25">
      <c r="B50" s="6">
        <f>'CL &amp; Data'!B262/1000000000</f>
        <v>13.929589999999999</v>
      </c>
      <c r="C50" s="8"/>
      <c r="D50" s="6">
        <f>'CL &amp; Data'!C262</f>
        <v>-9.5609131000000005</v>
      </c>
      <c r="E50" s="13">
        <f t="shared" si="0"/>
        <v>-1.6248655000000003</v>
      </c>
      <c r="F50" s="6">
        <f>'CL &amp; Data'!D262</f>
        <v>-5.7139974000000002</v>
      </c>
      <c r="G50" s="8"/>
      <c r="H50" s="6">
        <f>'CL &amp; Data'!C368</f>
        <v>-12.786676999999999</v>
      </c>
      <c r="I50" s="13">
        <f t="shared" si="1"/>
        <v>-1.4695969999999985</v>
      </c>
      <c r="J50" s="6">
        <f>'CL &amp; Data'!D368</f>
        <v>-5.8782262999999997</v>
      </c>
      <c r="L50" s="6">
        <f>'CL &amp; Data'!L262/1000000000</f>
        <v>13.929589999999999</v>
      </c>
      <c r="M50" s="8"/>
      <c r="N50" s="6">
        <f>'CL &amp; Data'!M262</f>
        <v>-10.881104000000001</v>
      </c>
      <c r="O50" s="13">
        <f t="shared" si="2"/>
        <v>-1.8981500000000011</v>
      </c>
      <c r="P50" s="6">
        <f>'CL &amp; Data'!N262</f>
        <v>-6.4359026000000004</v>
      </c>
      <c r="Q50" s="8"/>
      <c r="R50" s="6">
        <f>'CL &amp; Data'!M368</f>
        <v>-12.413967</v>
      </c>
      <c r="S50" s="13">
        <f t="shared" si="3"/>
        <v>-0.72610399999999942</v>
      </c>
      <c r="T50" s="6">
        <f>'CL &amp; Data'!N368</f>
        <v>-6.5640334999999999</v>
      </c>
      <c r="U50" s="8"/>
      <c r="V50" s="83">
        <f>'CL &amp; Data'!B368/1000000000</f>
        <v>13.74173</v>
      </c>
    </row>
    <row r="51" spans="2:22" x14ac:dyDescent="0.25">
      <c r="B51" s="6">
        <f>'CL &amp; Data'!B263/1000000000</f>
        <v>14.11956</v>
      </c>
      <c r="C51" s="8"/>
      <c r="D51" s="6">
        <f>'CL &amp; Data'!C263</f>
        <v>-9.5581101999999998</v>
      </c>
      <c r="E51" s="13">
        <f t="shared" si="0"/>
        <v>-1.6220625999999996</v>
      </c>
      <c r="F51" s="6">
        <f>'CL &amp; Data'!D263</f>
        <v>-5.8112507000000004</v>
      </c>
      <c r="G51" s="8"/>
      <c r="H51" s="6">
        <f>'CL &amp; Data'!C369</f>
        <v>-12.724466</v>
      </c>
      <c r="I51" s="13">
        <f t="shared" si="1"/>
        <v>-1.4073859999999989</v>
      </c>
      <c r="J51" s="6">
        <f>'CL &amp; Data'!D369</f>
        <v>-6.1760650000000004</v>
      </c>
      <c r="L51" s="6">
        <f>'CL &amp; Data'!L263/1000000000</f>
        <v>14.11956</v>
      </c>
      <c r="M51" s="8"/>
      <c r="N51" s="6">
        <f>'CL &amp; Data'!M263</f>
        <v>-10.792935</v>
      </c>
      <c r="O51" s="13">
        <f t="shared" si="2"/>
        <v>-1.8099810000000005</v>
      </c>
      <c r="P51" s="6">
        <f>'CL &amp; Data'!N263</f>
        <v>-6.4820032000000003</v>
      </c>
      <c r="Q51" s="8"/>
      <c r="R51" s="6">
        <f>'CL &amp; Data'!M369</f>
        <v>-12.321432</v>
      </c>
      <c r="S51" s="13">
        <f t="shared" si="3"/>
        <v>-0.6335689999999996</v>
      </c>
      <c r="T51" s="6">
        <f>'CL &amp; Data'!N369</f>
        <v>-6.8734869999999999</v>
      </c>
      <c r="U51" s="8"/>
      <c r="V51" s="83">
        <f>'CL &amp; Data'!B369/1000000000</f>
        <v>13.99132</v>
      </c>
    </row>
    <row r="52" spans="2:22" x14ac:dyDescent="0.25">
      <c r="B52" s="6">
        <f>'CL &amp; Data'!B264/1000000000</f>
        <v>14.309530000000001</v>
      </c>
      <c r="C52" s="8"/>
      <c r="D52" s="6">
        <f>'CL &amp; Data'!C264</f>
        <v>-9.5628138000000007</v>
      </c>
      <c r="E52" s="13">
        <f t="shared" si="0"/>
        <v>-1.6267662000000005</v>
      </c>
      <c r="F52" s="6">
        <f>'CL &amp; Data'!D264</f>
        <v>-5.9281129999999997</v>
      </c>
      <c r="G52" s="8"/>
      <c r="H52" s="6">
        <f>'CL &amp; Data'!C370</f>
        <v>-12.657375999999999</v>
      </c>
      <c r="I52" s="13">
        <f t="shared" si="1"/>
        <v>-1.3402959999999986</v>
      </c>
      <c r="J52" s="6">
        <f>'CL &amp; Data'!D370</f>
        <v>-6.5820293000000003</v>
      </c>
      <c r="L52" s="6">
        <f>'CL &amp; Data'!L264/1000000000</f>
        <v>14.309530000000001</v>
      </c>
      <c r="M52" s="8"/>
      <c r="N52" s="6">
        <f>'CL &amp; Data'!M264</f>
        <v>-10.727881</v>
      </c>
      <c r="O52" s="13">
        <f t="shared" si="2"/>
        <v>-1.7449270000000006</v>
      </c>
      <c r="P52" s="6">
        <f>'CL &amp; Data'!N264</f>
        <v>-6.5365367000000001</v>
      </c>
      <c r="Q52" s="8"/>
      <c r="R52" s="6">
        <f>'CL &amp; Data'!M370</f>
        <v>-12.224869</v>
      </c>
      <c r="S52" s="13">
        <f t="shared" si="3"/>
        <v>-0.53700599999999987</v>
      </c>
      <c r="T52" s="6">
        <f>'CL &amp; Data'!N370</f>
        <v>-7.2718983000000001</v>
      </c>
      <c r="U52" s="8"/>
      <c r="V52" s="83">
        <f>'CL &amp; Data'!B370/1000000000</f>
        <v>14.24091</v>
      </c>
    </row>
    <row r="53" spans="2:22" x14ac:dyDescent="0.25">
      <c r="B53" s="6">
        <f>'CL &amp; Data'!B265/1000000000</f>
        <v>14.499499999999999</v>
      </c>
      <c r="C53" s="8"/>
      <c r="D53" s="6">
        <f>'CL &amp; Data'!C265</f>
        <v>-9.5590849000000002</v>
      </c>
      <c r="E53" s="13">
        <f t="shared" si="0"/>
        <v>-1.6230373</v>
      </c>
      <c r="F53" s="6">
        <f>'CL &amp; Data'!D265</f>
        <v>-6.0633087000000003</v>
      </c>
      <c r="G53" s="8"/>
      <c r="H53" s="6">
        <f>'CL &amp; Data'!C371</f>
        <v>-12.571635000000001</v>
      </c>
      <c r="I53" s="13">
        <f t="shared" si="1"/>
        <v>-1.2545549999999999</v>
      </c>
      <c r="J53" s="6">
        <f>'CL &amp; Data'!D371</f>
        <v>-7.0264224999999998</v>
      </c>
      <c r="L53" s="6">
        <f>'CL &amp; Data'!L265/1000000000</f>
        <v>14.499499999999999</v>
      </c>
      <c r="M53" s="8"/>
      <c r="N53" s="6">
        <f>'CL &amp; Data'!M265</f>
        <v>-10.668013999999999</v>
      </c>
      <c r="O53" s="13">
        <f t="shared" si="2"/>
        <v>-1.68506</v>
      </c>
      <c r="P53" s="6">
        <f>'CL &amp; Data'!N265</f>
        <v>-6.5865745999999996</v>
      </c>
      <c r="Q53" s="8"/>
      <c r="R53" s="6">
        <f>'CL &amp; Data'!M371</f>
        <v>-12.111307999999999</v>
      </c>
      <c r="S53" s="13">
        <f t="shared" si="3"/>
        <v>-0.42344499999999918</v>
      </c>
      <c r="T53" s="6">
        <f>'CL &amp; Data'!N371</f>
        <v>-7.7410531000000002</v>
      </c>
      <c r="U53" s="8"/>
      <c r="V53" s="83">
        <f>'CL &amp; Data'!B371/1000000000</f>
        <v>14.490500000000001</v>
      </c>
    </row>
    <row r="54" spans="2:22" x14ac:dyDescent="0.25">
      <c r="B54" s="6">
        <f>'CL &amp; Data'!B266/1000000000</f>
        <v>14.68947</v>
      </c>
      <c r="D54" s="6">
        <f>'CL &amp; Data'!C266</f>
        <v>-9.5977917000000001</v>
      </c>
      <c r="E54" s="13">
        <f t="shared" si="0"/>
        <v>-1.6617440999999999</v>
      </c>
      <c r="F54" s="6">
        <f>'CL &amp; Data'!D266</f>
        <v>-6.2042561000000003</v>
      </c>
      <c r="H54" s="6">
        <f>'CL &amp; Data'!C372</f>
        <v>-12.536364000000001</v>
      </c>
      <c r="I54" s="13">
        <f t="shared" si="1"/>
        <v>-1.219284</v>
      </c>
      <c r="J54" s="6">
        <f>'CL &amp; Data'!D372</f>
        <v>-7.3779649999999997</v>
      </c>
      <c r="L54" s="6">
        <f>'CL &amp; Data'!L266/1000000000</f>
        <v>14.68947</v>
      </c>
      <c r="N54" s="6">
        <f>'CL &amp; Data'!M266</f>
        <v>-10.631516</v>
      </c>
      <c r="O54" s="13">
        <f t="shared" si="2"/>
        <v>-1.6485620000000001</v>
      </c>
      <c r="P54" s="6">
        <f>'CL &amp; Data'!N266</f>
        <v>-6.6222491000000003</v>
      </c>
      <c r="R54" s="6">
        <f>'CL &amp; Data'!M372</f>
        <v>-12.038816000000001</v>
      </c>
      <c r="S54" s="13">
        <f t="shared" si="3"/>
        <v>-0.35095300000000051</v>
      </c>
      <c r="T54" s="6">
        <f>'CL &amp; Data'!N372</f>
        <v>-8.1672543999999991</v>
      </c>
      <c r="V54" s="83">
        <f>'CL &amp; Data'!B372/1000000000</f>
        <v>14.74009</v>
      </c>
    </row>
    <row r="55" spans="2:22" x14ac:dyDescent="0.25">
      <c r="B55" s="6">
        <f>'CL &amp; Data'!B267/1000000000</f>
        <v>14.879440000000001</v>
      </c>
      <c r="D55" s="6">
        <f>'CL &amp; Data'!C267</f>
        <v>-9.6970939999999999</v>
      </c>
      <c r="E55" s="13">
        <f t="shared" si="0"/>
        <v>-1.7610463999999997</v>
      </c>
      <c r="F55" s="6">
        <f>'CL &amp; Data'!D267</f>
        <v>-6.2971034000000001</v>
      </c>
      <c r="H55" s="6">
        <f>'CL &amp; Data'!C373</f>
        <v>-12.517859</v>
      </c>
      <c r="I55" s="13">
        <f t="shared" si="1"/>
        <v>-1.2007789999999989</v>
      </c>
      <c r="J55" s="6">
        <f>'CL &amp; Data'!D373</f>
        <v>-7.6150079000000002</v>
      </c>
      <c r="L55" s="6">
        <f>'CL &amp; Data'!L267/1000000000</f>
        <v>14.879440000000001</v>
      </c>
      <c r="N55" s="6">
        <f>'CL &amp; Data'!M267</f>
        <v>-10.613811</v>
      </c>
      <c r="O55" s="13">
        <f t="shared" si="2"/>
        <v>-1.6308570000000007</v>
      </c>
      <c r="P55" s="6">
        <f>'CL &amp; Data'!N267</f>
        <v>-6.6368536999999996</v>
      </c>
      <c r="R55" s="6">
        <f>'CL &amp; Data'!M373</f>
        <v>-12.005361000000001</v>
      </c>
      <c r="S55" s="13">
        <f t="shared" si="3"/>
        <v>-0.3174980000000005</v>
      </c>
      <c r="T55" s="6">
        <f>'CL &amp; Data'!N373</f>
        <v>-8.5415858999999994</v>
      </c>
      <c r="V55" s="83">
        <f>'CL &amp; Data'!B373/1000000000</f>
        <v>14.98968</v>
      </c>
    </row>
    <row r="56" spans="2:22" x14ac:dyDescent="0.25">
      <c r="B56" s="6">
        <f>'CL &amp; Data'!B268/1000000000</f>
        <v>15.06941</v>
      </c>
      <c r="D56" s="6">
        <f>'CL &amp; Data'!C268</f>
        <v>-9.8069629999999997</v>
      </c>
      <c r="E56" s="13">
        <f t="shared" si="0"/>
        <v>-1.8709153999999995</v>
      </c>
      <c r="F56" s="6">
        <f>'CL &amp; Data'!D268</f>
        <v>-6.2601180000000003</v>
      </c>
      <c r="H56" s="6">
        <f>'CL &amp; Data'!C374</f>
        <v>-12.556717000000001</v>
      </c>
      <c r="I56" s="13">
        <f t="shared" si="1"/>
        <v>-1.2396370000000001</v>
      </c>
      <c r="J56" s="6">
        <f>'CL &amp; Data'!D374</f>
        <v>-7.7091612999999999</v>
      </c>
      <c r="L56" s="6">
        <f>'CL &amp; Data'!L268/1000000000</f>
        <v>15.06941</v>
      </c>
      <c r="N56" s="6">
        <f>'CL &amp; Data'!M268</f>
        <v>-10.608378</v>
      </c>
      <c r="O56" s="13">
        <f t="shared" si="2"/>
        <v>-1.6254240000000006</v>
      </c>
      <c r="P56" s="6">
        <f>'CL &amp; Data'!N268</f>
        <v>-6.6686158000000004</v>
      </c>
      <c r="R56" s="6">
        <f>'CL &amp; Data'!M374</f>
        <v>-12.061176</v>
      </c>
      <c r="S56" s="13">
        <f t="shared" si="3"/>
        <v>-0.37331299999999956</v>
      </c>
      <c r="T56" s="6">
        <f>'CL &amp; Data'!N374</f>
        <v>-8.8093777000000006</v>
      </c>
      <c r="V56" s="83">
        <f>'CL &amp; Data'!B374/1000000000</f>
        <v>15.239269999999999</v>
      </c>
    </row>
    <row r="57" spans="2:22" x14ac:dyDescent="0.25">
      <c r="B57" s="6">
        <f>'CL &amp; Data'!B269/1000000000</f>
        <v>15.25938</v>
      </c>
      <c r="D57" s="6">
        <f>'CL &amp; Data'!C269</f>
        <v>-9.8856181999999997</v>
      </c>
      <c r="E57" s="13">
        <f t="shared" si="0"/>
        <v>-1.9495705999999995</v>
      </c>
      <c r="F57" s="6">
        <f>'CL &amp; Data'!D269</f>
        <v>-6.1209726</v>
      </c>
      <c r="H57" s="6">
        <f>'CL &amp; Data'!C375</f>
        <v>-12.637727</v>
      </c>
      <c r="I57" s="13">
        <f t="shared" si="1"/>
        <v>-1.3206469999999992</v>
      </c>
      <c r="J57" s="6">
        <f>'CL &amp; Data'!D375</f>
        <v>-7.7706002999999999</v>
      </c>
      <c r="L57" s="6">
        <f>'CL &amp; Data'!L269/1000000000</f>
        <v>15.25938</v>
      </c>
      <c r="N57" s="6">
        <f>'CL &amp; Data'!M269</f>
        <v>-10.603445000000001</v>
      </c>
      <c r="O57" s="13">
        <f t="shared" si="2"/>
        <v>-1.6204910000000012</v>
      </c>
      <c r="P57" s="6">
        <f>'CL &amp; Data'!N269</f>
        <v>-6.6901168999999996</v>
      </c>
      <c r="R57" s="6">
        <f>'CL &amp; Data'!M375</f>
        <v>-12.154216999999999</v>
      </c>
      <c r="S57" s="13">
        <f t="shared" si="3"/>
        <v>-0.46635399999999905</v>
      </c>
      <c r="T57" s="6">
        <f>'CL &amp; Data'!N375</f>
        <v>-8.9975710000000007</v>
      </c>
      <c r="V57" s="83">
        <f>'CL &amp; Data'!B375/1000000000</f>
        <v>15.488860000000001</v>
      </c>
    </row>
    <row r="58" spans="2:22" x14ac:dyDescent="0.25">
      <c r="B58" s="6">
        <f>'CL &amp; Data'!B270/1000000000</f>
        <v>15.449350000000001</v>
      </c>
      <c r="D58" s="6">
        <f>'CL &amp; Data'!C270</f>
        <v>-9.8973178999999991</v>
      </c>
      <c r="E58" s="13">
        <f t="shared" si="0"/>
        <v>-1.9612702999999989</v>
      </c>
      <c r="F58" s="6">
        <f>'CL &amp; Data'!D270</f>
        <v>-5.9539504000000001</v>
      </c>
      <c r="H58" s="6">
        <f>'CL &amp; Data'!C376</f>
        <v>-12.686833</v>
      </c>
      <c r="I58" s="13">
        <f t="shared" si="1"/>
        <v>-1.3697529999999993</v>
      </c>
      <c r="J58" s="6">
        <f>'CL &amp; Data'!D376</f>
        <v>-7.8937739999999996</v>
      </c>
      <c r="L58" s="6">
        <f>'CL &amp; Data'!L270/1000000000</f>
        <v>15.449350000000001</v>
      </c>
      <c r="N58" s="6">
        <f>'CL &amp; Data'!M270</f>
        <v>-10.588965999999999</v>
      </c>
      <c r="O58" s="13">
        <f t="shared" si="2"/>
        <v>-1.6060119999999998</v>
      </c>
      <c r="P58" s="6">
        <f>'CL &amp; Data'!N270</f>
        <v>-6.6979074000000001</v>
      </c>
      <c r="R58" s="6">
        <f>'CL &amp; Data'!M376</f>
        <v>-12.218310000000001</v>
      </c>
      <c r="S58" s="13">
        <f t="shared" si="3"/>
        <v>-0.53044700000000056</v>
      </c>
      <c r="T58" s="6">
        <f>'CL &amp; Data'!N376</f>
        <v>-9.2062206</v>
      </c>
      <c r="V58" s="83">
        <f>'CL &amp; Data'!B376/1000000000</f>
        <v>15.73845</v>
      </c>
    </row>
    <row r="59" spans="2:22" x14ac:dyDescent="0.25">
      <c r="B59" s="6">
        <f>'CL &amp; Data'!B271/1000000000</f>
        <v>15.63932</v>
      </c>
      <c r="D59" s="6">
        <f>'CL &amp; Data'!C271</f>
        <v>-9.9225349000000005</v>
      </c>
      <c r="E59" s="13">
        <f t="shared" si="0"/>
        <v>-1.9864873000000003</v>
      </c>
      <c r="F59" s="6">
        <f>'CL &amp; Data'!D271</f>
        <v>-5.8171134000000002</v>
      </c>
      <c r="H59" s="6">
        <f>'CL &amp; Data'!C377</f>
        <v>-12.759658</v>
      </c>
      <c r="I59" s="13">
        <f t="shared" si="1"/>
        <v>-1.4425779999999992</v>
      </c>
      <c r="J59" s="6">
        <f>'CL &amp; Data'!D377</f>
        <v>-7.9158206</v>
      </c>
      <c r="L59" s="6">
        <f>'CL &amp; Data'!L271/1000000000</f>
        <v>15.63932</v>
      </c>
      <c r="N59" s="6">
        <f>'CL &amp; Data'!M271</f>
        <v>-10.582981999999999</v>
      </c>
      <c r="O59" s="13">
        <f t="shared" si="2"/>
        <v>-1.600028</v>
      </c>
      <c r="P59" s="6">
        <f>'CL &amp; Data'!N271</f>
        <v>-6.6861854000000003</v>
      </c>
      <c r="R59" s="6">
        <f>'CL &amp; Data'!M377</f>
        <v>-12.294912</v>
      </c>
      <c r="S59" s="13">
        <f t="shared" si="3"/>
        <v>-0.60704899999999995</v>
      </c>
      <c r="T59" s="6">
        <f>'CL &amp; Data'!N377</f>
        <v>-9.2357215999999998</v>
      </c>
      <c r="V59" s="83">
        <f>'CL &amp; Data'!B377/1000000000</f>
        <v>15.98804</v>
      </c>
    </row>
    <row r="60" spans="2:22" x14ac:dyDescent="0.25">
      <c r="B60" s="6">
        <f>'CL &amp; Data'!B272/1000000000</f>
        <v>15.82929</v>
      </c>
      <c r="D60" s="6">
        <f>'CL &amp; Data'!C272</f>
        <v>-9.9363393999999996</v>
      </c>
      <c r="E60" s="13">
        <f t="shared" si="0"/>
        <v>-2.0002917999999994</v>
      </c>
      <c r="F60" s="6">
        <f>'CL &amp; Data'!D272</f>
        <v>-5.7375540999999997</v>
      </c>
      <c r="H60" s="6">
        <f>'CL &amp; Data'!C378</f>
        <v>-12.854029000000001</v>
      </c>
      <c r="I60" s="13">
        <f t="shared" si="1"/>
        <v>-1.5369489999999999</v>
      </c>
      <c r="J60" s="6">
        <f>'CL &amp; Data'!D378</f>
        <v>-7.9917249999999997</v>
      </c>
      <c r="L60" s="6">
        <f>'CL &amp; Data'!L272/1000000000</f>
        <v>15.82929</v>
      </c>
      <c r="N60" s="6">
        <f>'CL &amp; Data'!M272</f>
        <v>-10.577933</v>
      </c>
      <c r="O60" s="13">
        <f t="shared" si="2"/>
        <v>-1.5949790000000004</v>
      </c>
      <c r="P60" s="6">
        <f>'CL &amp; Data'!N272</f>
        <v>-6.6763972999999996</v>
      </c>
      <c r="R60" s="6">
        <f>'CL &amp; Data'!M378</f>
        <v>-12.425623999999999</v>
      </c>
      <c r="S60" s="13">
        <f t="shared" si="3"/>
        <v>-0.737760999999999</v>
      </c>
      <c r="T60" s="6">
        <f>'CL &amp; Data'!N378</f>
        <v>-9.3023748000000008</v>
      </c>
      <c r="V60" s="83">
        <f>'CL &amp; Data'!B378/1000000000</f>
        <v>16.237629999999999</v>
      </c>
    </row>
    <row r="61" spans="2:22" x14ac:dyDescent="0.25">
      <c r="B61" s="6">
        <f>'CL &amp; Data'!B273/1000000000</f>
        <v>16.019259999999999</v>
      </c>
      <c r="D61" s="6">
        <f>'CL &amp; Data'!C273</f>
        <v>-9.9504079999999995</v>
      </c>
      <c r="E61" s="13">
        <f t="shared" si="0"/>
        <v>-2.0143603999999993</v>
      </c>
      <c r="F61" s="6">
        <f>'CL &amp; Data'!D273</f>
        <v>-5.7037005000000001</v>
      </c>
      <c r="H61" s="6">
        <f>'CL &amp; Data'!C379</f>
        <v>-12.965750999999999</v>
      </c>
      <c r="I61" s="13">
        <f t="shared" si="1"/>
        <v>-1.6486709999999984</v>
      </c>
      <c r="J61" s="6">
        <f>'CL &amp; Data'!D379</f>
        <v>-8.0760097999999996</v>
      </c>
      <c r="L61" s="6">
        <f>'CL &amp; Data'!L273/1000000000</f>
        <v>16.019259999999999</v>
      </c>
      <c r="N61" s="6">
        <f>'CL &amp; Data'!M273</f>
        <v>-10.571581</v>
      </c>
      <c r="O61" s="13">
        <f t="shared" si="2"/>
        <v>-1.5886270000000007</v>
      </c>
      <c r="P61" s="6">
        <f>'CL &amp; Data'!N273</f>
        <v>-6.6685642999999999</v>
      </c>
      <c r="R61" s="6">
        <f>'CL &amp; Data'!M379</f>
        <v>-12.60338</v>
      </c>
      <c r="S61" s="13">
        <f t="shared" si="3"/>
        <v>-0.91551699999999947</v>
      </c>
      <c r="T61" s="6">
        <f>'CL &amp; Data'!N379</f>
        <v>-9.2720070000000003</v>
      </c>
      <c r="V61" s="83">
        <f>'CL &amp; Data'!B379/1000000000</f>
        <v>16.487220000000001</v>
      </c>
    </row>
    <row r="62" spans="2:22" x14ac:dyDescent="0.25">
      <c r="B62" s="6">
        <f>'CL &amp; Data'!B274/1000000000</f>
        <v>16.209230000000002</v>
      </c>
      <c r="D62" s="6">
        <f>'CL &amp; Data'!C274</f>
        <v>-9.9340162000000003</v>
      </c>
      <c r="E62" s="13">
        <f t="shared" si="0"/>
        <v>-1.9979686000000001</v>
      </c>
      <c r="F62" s="6">
        <f>'CL &amp; Data'!D274</f>
        <v>-5.7158537000000003</v>
      </c>
      <c r="H62" s="6">
        <f>'CL &amp; Data'!C380</f>
        <v>-13.162106</v>
      </c>
      <c r="I62" s="13">
        <f t="shared" si="1"/>
        <v>-1.8450259999999989</v>
      </c>
      <c r="J62" s="6">
        <f>'CL &amp; Data'!D380</f>
        <v>-8.2183980999999999</v>
      </c>
      <c r="L62" s="6">
        <f>'CL &amp; Data'!L274/1000000000</f>
        <v>16.209230000000002</v>
      </c>
      <c r="N62" s="6">
        <f>'CL &amp; Data'!M274</f>
        <v>-10.558298000000001</v>
      </c>
      <c r="O62" s="13">
        <f t="shared" si="2"/>
        <v>-1.5753440000000012</v>
      </c>
      <c r="P62" s="6">
        <f>'CL &amp; Data'!N274</f>
        <v>-6.7015576000000001</v>
      </c>
      <c r="R62" s="6">
        <f>'CL &amp; Data'!M380</f>
        <v>-12.783856</v>
      </c>
      <c r="S62" s="13">
        <f t="shared" si="3"/>
        <v>-1.095993</v>
      </c>
      <c r="T62" s="6">
        <f>'CL &amp; Data'!N380</f>
        <v>-9.3704891000000003</v>
      </c>
      <c r="V62" s="83">
        <f>'CL &amp; Data'!B380/1000000000</f>
        <v>16.736809999999998</v>
      </c>
    </row>
    <row r="63" spans="2:22" x14ac:dyDescent="0.25">
      <c r="B63" s="6">
        <f>'CL &amp; Data'!B275/1000000000</f>
        <v>16.3992</v>
      </c>
      <c r="D63" s="6">
        <f>'CL &amp; Data'!C275</f>
        <v>-9.9068822999999995</v>
      </c>
      <c r="E63" s="13">
        <f t="shared" si="0"/>
        <v>-1.9708346999999993</v>
      </c>
      <c r="F63" s="6">
        <f>'CL &amp; Data'!D275</f>
        <v>-5.7678355999999997</v>
      </c>
      <c r="H63" s="6">
        <f>'CL &amp; Data'!C381</f>
        <v>-13.381938</v>
      </c>
      <c r="I63" s="13">
        <f t="shared" si="1"/>
        <v>-2.0648579999999992</v>
      </c>
      <c r="J63" s="6">
        <f>'CL &amp; Data'!D381</f>
        <v>-8.2934084000000006</v>
      </c>
      <c r="L63" s="6">
        <f>'CL &amp; Data'!L275/1000000000</f>
        <v>16.3992</v>
      </c>
      <c r="N63" s="6">
        <f>'CL &amp; Data'!M275</f>
        <v>-10.552220999999999</v>
      </c>
      <c r="O63" s="13">
        <f t="shared" si="2"/>
        <v>-1.569267</v>
      </c>
      <c r="P63" s="6">
        <f>'CL &amp; Data'!N275</f>
        <v>-6.7620357999999996</v>
      </c>
      <c r="R63" s="6">
        <f>'CL &amp; Data'!M381</f>
        <v>-12.928478999999999</v>
      </c>
      <c r="S63" s="13">
        <f t="shared" si="3"/>
        <v>-1.2406159999999993</v>
      </c>
      <c r="T63" s="6">
        <f>'CL &amp; Data'!N381</f>
        <v>-9.3988276000000006</v>
      </c>
      <c r="V63" s="83">
        <f>'CL &amp; Data'!B381/1000000000</f>
        <v>16.9864</v>
      </c>
    </row>
    <row r="64" spans="2:22" x14ac:dyDescent="0.25">
      <c r="B64" s="6">
        <f>'CL &amp; Data'!B276/1000000000</f>
        <v>16.589169999999999</v>
      </c>
      <c r="D64" s="6">
        <f>'CL &amp; Data'!C276</f>
        <v>-9.8449354000000007</v>
      </c>
      <c r="E64" s="13">
        <f t="shared" si="0"/>
        <v>-1.9088878000000005</v>
      </c>
      <c r="F64" s="6">
        <f>'CL &amp; Data'!D276</f>
        <v>-5.8666767999999996</v>
      </c>
      <c r="H64" s="6">
        <f>'CL &amp; Data'!C382</f>
        <v>-13.562879000000001</v>
      </c>
      <c r="I64" s="13">
        <f t="shared" si="1"/>
        <v>-2.2457989999999999</v>
      </c>
      <c r="J64" s="6">
        <f>'CL &amp; Data'!D382</f>
        <v>-8.2782440000000008</v>
      </c>
      <c r="L64" s="6">
        <f>'CL &amp; Data'!L276/1000000000</f>
        <v>16.589169999999999</v>
      </c>
      <c r="N64" s="6">
        <f>'CL &amp; Data'!M276</f>
        <v>-10.553989</v>
      </c>
      <c r="O64" s="13">
        <f t="shared" si="2"/>
        <v>-1.5710350000000002</v>
      </c>
      <c r="P64" s="6">
        <f>'CL &amp; Data'!N276</f>
        <v>-6.8616552000000004</v>
      </c>
      <c r="R64" s="6">
        <f>'CL &amp; Data'!M382</f>
        <v>-13.038696</v>
      </c>
      <c r="S64" s="13">
        <f t="shared" si="3"/>
        <v>-1.3508329999999997</v>
      </c>
      <c r="T64" s="6">
        <f>'CL &amp; Data'!N382</f>
        <v>-9.4050369000000007</v>
      </c>
      <c r="V64" s="83">
        <f>'CL &amp; Data'!B382/1000000000</f>
        <v>17.235990000000001</v>
      </c>
    </row>
    <row r="65" spans="2:22" x14ac:dyDescent="0.25">
      <c r="B65" s="6">
        <f>'CL &amp; Data'!B277/1000000000</f>
        <v>16.779140000000002</v>
      </c>
      <c r="D65" s="6">
        <f>'CL &amp; Data'!C277</f>
        <v>-9.7213221000000001</v>
      </c>
      <c r="E65" s="13">
        <f t="shared" si="0"/>
        <v>-1.7852744999999999</v>
      </c>
      <c r="F65" s="6">
        <f>'CL &amp; Data'!D277</f>
        <v>-6.0279955999999997</v>
      </c>
      <c r="H65" s="6">
        <f>'CL &amp; Data'!C383</f>
        <v>-13.746876</v>
      </c>
      <c r="I65" s="13">
        <f t="shared" si="1"/>
        <v>-2.4297959999999996</v>
      </c>
      <c r="J65" s="6">
        <f>'CL &amp; Data'!D383</f>
        <v>-8.1686648999999996</v>
      </c>
      <c r="L65" s="6">
        <f>'CL &amp; Data'!L277/1000000000</f>
        <v>16.779140000000002</v>
      </c>
      <c r="N65" s="6">
        <f>'CL &amp; Data'!M277</f>
        <v>-10.522043999999999</v>
      </c>
      <c r="O65" s="13">
        <f t="shared" si="2"/>
        <v>-1.5390899999999998</v>
      </c>
      <c r="P65" s="6">
        <f>'CL &amp; Data'!N277</f>
        <v>-6.9737768000000004</v>
      </c>
      <c r="R65" s="6">
        <f>'CL &amp; Data'!M383</f>
        <v>-13.163905</v>
      </c>
      <c r="S65" s="13">
        <f t="shared" si="3"/>
        <v>-1.4760419999999996</v>
      </c>
      <c r="T65" s="6">
        <f>'CL &amp; Data'!N383</f>
        <v>-9.3387011999999991</v>
      </c>
      <c r="V65" s="83">
        <f>'CL &amp; Data'!B383/1000000000</f>
        <v>17.485579999999999</v>
      </c>
    </row>
    <row r="66" spans="2:22" x14ac:dyDescent="0.25">
      <c r="B66" s="6">
        <f>'CL &amp; Data'!B278/1000000000</f>
        <v>16.969110000000001</v>
      </c>
      <c r="D66" s="6">
        <f>'CL &amp; Data'!C278</f>
        <v>-9.6072226000000001</v>
      </c>
      <c r="E66" s="13">
        <f t="shared" si="0"/>
        <v>-1.6711749999999999</v>
      </c>
      <c r="F66" s="6">
        <f>'CL &amp; Data'!D278</f>
        <v>-6.2597918999999997</v>
      </c>
      <c r="H66" s="6">
        <f>'CL &amp; Data'!C384</f>
        <v>-13.77983</v>
      </c>
      <c r="I66" s="13">
        <f t="shared" si="1"/>
        <v>-2.4627499999999998</v>
      </c>
      <c r="J66" s="6">
        <f>'CL &amp; Data'!D384</f>
        <v>-8.3608150000000006</v>
      </c>
      <c r="L66" s="6">
        <f>'CL &amp; Data'!L278/1000000000</f>
        <v>16.969110000000001</v>
      </c>
      <c r="N66" s="6">
        <f>'CL &amp; Data'!M278</f>
        <v>-10.504231000000001</v>
      </c>
      <c r="O66" s="13">
        <f t="shared" si="2"/>
        <v>-1.5212770000000013</v>
      </c>
      <c r="P66" s="6">
        <f>'CL &amp; Data'!N278</f>
        <v>-7.1248411999999997</v>
      </c>
      <c r="R66" s="6">
        <f>'CL &amp; Data'!M384</f>
        <v>-13.140905999999999</v>
      </c>
      <c r="S66" s="13">
        <f t="shared" si="3"/>
        <v>-1.4530429999999992</v>
      </c>
      <c r="T66" s="6">
        <f>'CL &amp; Data'!N384</f>
        <v>-9.6141529000000006</v>
      </c>
      <c r="V66" s="83">
        <f>'CL &amp; Data'!B384/1000000000</f>
        <v>17.73517</v>
      </c>
    </row>
    <row r="67" spans="2:22" x14ac:dyDescent="0.25">
      <c r="B67" s="6">
        <f>'CL &amp; Data'!B279/1000000000</f>
        <v>17.159079999999999</v>
      </c>
      <c r="D67" s="6">
        <f>'CL &amp; Data'!C279</f>
        <v>-9.5246048000000005</v>
      </c>
      <c r="E67" s="13">
        <f t="shared" si="0"/>
        <v>-1.5885572000000003</v>
      </c>
      <c r="F67" s="6">
        <f>'CL &amp; Data'!D279</f>
        <v>-6.5274562999999999</v>
      </c>
      <c r="H67" s="6">
        <f>'CL &amp; Data'!C385</f>
        <v>-13.836962</v>
      </c>
      <c r="I67" s="13">
        <f t="shared" si="1"/>
        <v>-2.5198819999999991</v>
      </c>
      <c r="J67" s="6">
        <f>'CL &amp; Data'!D385</f>
        <v>-8.5890187999999998</v>
      </c>
      <c r="L67" s="6">
        <f>'CL &amp; Data'!L279/1000000000</f>
        <v>17.159079999999999</v>
      </c>
      <c r="N67" s="6">
        <f>'CL &amp; Data'!M279</f>
        <v>-10.486957</v>
      </c>
      <c r="O67" s="13">
        <f t="shared" si="2"/>
        <v>-1.5040030000000009</v>
      </c>
      <c r="P67" s="6">
        <f>'CL &amp; Data'!N279</f>
        <v>-7.3326796999999999</v>
      </c>
      <c r="R67" s="6">
        <f>'CL &amp; Data'!M385</f>
        <v>-13.105397</v>
      </c>
      <c r="S67" s="13">
        <f t="shared" si="3"/>
        <v>-1.4175339999999998</v>
      </c>
      <c r="T67" s="6">
        <f>'CL &amp; Data'!N385</f>
        <v>-9.9922389999999996</v>
      </c>
      <c r="V67" s="83">
        <f>'CL &amp; Data'!B385/1000000000</f>
        <v>17.984760000000001</v>
      </c>
    </row>
    <row r="68" spans="2:22" x14ac:dyDescent="0.25">
      <c r="B68" s="6">
        <f>'CL &amp; Data'!B280/1000000000</f>
        <v>17.349049999999998</v>
      </c>
      <c r="D68" s="6">
        <f>'CL &amp; Data'!C280</f>
        <v>-9.5147771999999993</v>
      </c>
      <c r="E68" s="13">
        <f t="shared" ref="E68:E103" si="4">D68-$D$3</f>
        <v>-1.5787295999999991</v>
      </c>
      <c r="F68" s="6">
        <f>'CL &amp; Data'!D280</f>
        <v>-6.8122568000000001</v>
      </c>
      <c r="H68" s="6">
        <f>'CL &amp; Data'!C386</f>
        <v>-13.786849</v>
      </c>
      <c r="I68" s="13">
        <f t="shared" ref="I68:I103" si="5">H68-$H$8</f>
        <v>-2.4697689999999994</v>
      </c>
      <c r="J68" s="6">
        <f>'CL &amp; Data'!D386</f>
        <v>-9.2679042999999997</v>
      </c>
      <c r="L68" s="6">
        <f>'CL &amp; Data'!L280/1000000000</f>
        <v>17.349049999999998</v>
      </c>
      <c r="N68" s="6">
        <f>'CL &amp; Data'!M280</f>
        <v>-10.485170999999999</v>
      </c>
      <c r="O68" s="13">
        <f t="shared" ref="O68:O103" si="6">N68-$N$3</f>
        <v>-1.5022169999999999</v>
      </c>
      <c r="P68" s="6">
        <f>'CL &amp; Data'!N280</f>
        <v>-7.6117001000000002</v>
      </c>
      <c r="R68" s="6">
        <f>'CL &amp; Data'!M386</f>
        <v>-12.934758</v>
      </c>
      <c r="S68" s="13">
        <f t="shared" ref="S68:S103" si="7">R68-$R$6</f>
        <v>-1.2468950000000003</v>
      </c>
      <c r="T68" s="6">
        <f>'CL &amp; Data'!N386</f>
        <v>-10.786951999999999</v>
      </c>
      <c r="V68" s="83">
        <f>'CL &amp; Data'!B386/1000000000</f>
        <v>18.234349999999999</v>
      </c>
    </row>
    <row r="69" spans="2:22" x14ac:dyDescent="0.25">
      <c r="B69" s="6">
        <f>'CL &amp; Data'!B281/1000000000</f>
        <v>17.539020000000001</v>
      </c>
      <c r="D69" s="6">
        <f>'CL &amp; Data'!C281</f>
        <v>-9.5171547000000007</v>
      </c>
      <c r="E69" s="13">
        <f t="shared" si="4"/>
        <v>-1.5811071000000005</v>
      </c>
      <c r="F69" s="6">
        <f>'CL &amp; Data'!D281</f>
        <v>-7.1443310000000002</v>
      </c>
      <c r="H69" s="6">
        <f>'CL &amp; Data'!C387</f>
        <v>-13.764601000000001</v>
      </c>
      <c r="I69" s="13">
        <f t="shared" si="5"/>
        <v>-2.4475210000000001</v>
      </c>
      <c r="J69" s="6">
        <f>'CL &amp; Data'!D387</f>
        <v>-10.014927999999999</v>
      </c>
      <c r="L69" s="6">
        <f>'CL &amp; Data'!L281/1000000000</f>
        <v>17.539020000000001</v>
      </c>
      <c r="N69" s="6">
        <f>'CL &amp; Data'!M281</f>
        <v>-10.466737</v>
      </c>
      <c r="O69" s="13">
        <f t="shared" si="6"/>
        <v>-1.4837830000000007</v>
      </c>
      <c r="P69" s="6">
        <f>'CL &amp; Data'!N281</f>
        <v>-7.9521093</v>
      </c>
      <c r="R69" s="6">
        <f>'CL &amp; Data'!M387</f>
        <v>-12.847466000000001</v>
      </c>
      <c r="S69" s="13">
        <f t="shared" si="7"/>
        <v>-1.1596030000000006</v>
      </c>
      <c r="T69" s="6">
        <f>'CL &amp; Data'!N387</f>
        <v>-11.535137000000001</v>
      </c>
      <c r="V69" s="83">
        <f>'CL &amp; Data'!B387/1000000000</f>
        <v>18.48394</v>
      </c>
    </row>
    <row r="70" spans="2:22" x14ac:dyDescent="0.25">
      <c r="B70" s="6">
        <f>'CL &amp; Data'!B282/1000000000</f>
        <v>17.72899</v>
      </c>
      <c r="D70" s="6">
        <f>'CL &amp; Data'!C282</f>
        <v>-9.5111351000000006</v>
      </c>
      <c r="E70" s="13">
        <f t="shared" si="4"/>
        <v>-1.5750875000000004</v>
      </c>
      <c r="F70" s="6">
        <f>'CL &amp; Data'!D282</f>
        <v>-7.6391735000000001</v>
      </c>
      <c r="H70" s="6">
        <f>'CL &amp; Data'!C388</f>
        <v>-13.799225</v>
      </c>
      <c r="I70" s="13">
        <f t="shared" si="5"/>
        <v>-2.4821449999999992</v>
      </c>
      <c r="J70" s="6">
        <f>'CL &amp; Data'!D388</f>
        <v>-11.064465999999999</v>
      </c>
      <c r="L70" s="6">
        <f>'CL &amp; Data'!L282/1000000000</f>
        <v>17.72899</v>
      </c>
      <c r="N70" s="6">
        <f>'CL &amp; Data'!M282</f>
        <v>-10.4438</v>
      </c>
      <c r="O70" s="13">
        <f t="shared" si="6"/>
        <v>-1.4608460000000001</v>
      </c>
      <c r="P70" s="6">
        <f>'CL &amp; Data'!N282</f>
        <v>-8.4006223999999996</v>
      </c>
      <c r="R70" s="6">
        <f>'CL &amp; Data'!M388</f>
        <v>-12.806158</v>
      </c>
      <c r="S70" s="13">
        <f t="shared" si="7"/>
        <v>-1.1182949999999998</v>
      </c>
      <c r="T70" s="6">
        <f>'CL &amp; Data'!N388</f>
        <v>-12.228667</v>
      </c>
      <c r="V70" s="83">
        <f>'CL &amp; Data'!B388/1000000000</f>
        <v>18.733529999999998</v>
      </c>
    </row>
    <row r="71" spans="2:22" x14ac:dyDescent="0.25">
      <c r="B71" s="6">
        <f>'CL &amp; Data'!B283/1000000000</f>
        <v>17.918959999999998</v>
      </c>
      <c r="D71" s="6">
        <f>'CL &amp; Data'!C283</f>
        <v>-9.4842662999999998</v>
      </c>
      <c r="E71" s="13">
        <f t="shared" si="4"/>
        <v>-1.5482186999999996</v>
      </c>
      <c r="F71" s="6">
        <f>'CL &amp; Data'!D283</f>
        <v>-8.3017024999999993</v>
      </c>
      <c r="H71" s="6">
        <f>'CL &amp; Data'!C389</f>
        <v>-13.803175</v>
      </c>
      <c r="I71" s="13">
        <f t="shared" si="5"/>
        <v>-2.4860949999999988</v>
      </c>
      <c r="J71" s="6">
        <f>'CL &amp; Data'!D389</f>
        <v>-11.625698999999999</v>
      </c>
      <c r="L71" s="6">
        <f>'CL &amp; Data'!L283/1000000000</f>
        <v>17.918959999999998</v>
      </c>
      <c r="N71" s="6">
        <f>'CL &amp; Data'!M283</f>
        <v>-10.390703</v>
      </c>
      <c r="O71" s="13">
        <f t="shared" si="6"/>
        <v>-1.4077490000000008</v>
      </c>
      <c r="P71" s="6">
        <f>'CL &amp; Data'!N283</f>
        <v>-8.9107532999999997</v>
      </c>
      <c r="R71" s="6">
        <f>'CL &amp; Data'!M389</f>
        <v>-12.816541000000001</v>
      </c>
      <c r="S71" s="13">
        <f t="shared" si="7"/>
        <v>-1.1286780000000007</v>
      </c>
      <c r="T71" s="6">
        <f>'CL &amp; Data'!N389</f>
        <v>-12.346905</v>
      </c>
      <c r="V71" s="83">
        <f>'CL &amp; Data'!B389/1000000000</f>
        <v>18.98312</v>
      </c>
    </row>
    <row r="72" spans="2:22" x14ac:dyDescent="0.25">
      <c r="B72" s="6">
        <f>'CL &amp; Data'!B284/1000000000</f>
        <v>18.108930000000001</v>
      </c>
      <c r="D72" s="6">
        <f>'CL &amp; Data'!C284</f>
        <v>-9.4857531000000002</v>
      </c>
      <c r="E72" s="13">
        <f t="shared" si="4"/>
        <v>-1.5497055</v>
      </c>
      <c r="F72" s="6">
        <f>'CL &amp; Data'!D284</f>
        <v>-9.0886955</v>
      </c>
      <c r="H72" s="6">
        <f>'CL &amp; Data'!C390</f>
        <v>-13.757085</v>
      </c>
      <c r="I72" s="13">
        <f t="shared" si="5"/>
        <v>-2.4400049999999993</v>
      </c>
      <c r="J72" s="6">
        <f>'CL &amp; Data'!D390</f>
        <v>-11.575965</v>
      </c>
      <c r="L72" s="6">
        <f>'CL &amp; Data'!L284/1000000000</f>
        <v>18.108930000000001</v>
      </c>
      <c r="N72" s="6">
        <f>'CL &amp; Data'!M284</f>
        <v>-10.339905</v>
      </c>
      <c r="O72" s="13">
        <f t="shared" si="6"/>
        <v>-1.3569510000000005</v>
      </c>
      <c r="P72" s="6">
        <f>'CL &amp; Data'!N284</f>
        <v>-9.4814147999999996</v>
      </c>
      <c r="R72" s="6">
        <f>'CL &amp; Data'!M390</f>
        <v>-12.868547</v>
      </c>
      <c r="S72" s="13">
        <f t="shared" si="7"/>
        <v>-1.1806839999999994</v>
      </c>
      <c r="T72" s="6">
        <f>'CL &amp; Data'!N390</f>
        <v>-11.992213</v>
      </c>
      <c r="V72" s="83">
        <f>'CL &amp; Data'!B390/1000000000</f>
        <v>19.232710000000001</v>
      </c>
    </row>
    <row r="73" spans="2:22" x14ac:dyDescent="0.25">
      <c r="B73" s="6">
        <f>'CL &amp; Data'!B285/1000000000</f>
        <v>18.2989</v>
      </c>
      <c r="D73" s="6">
        <f>'CL &amp; Data'!C285</f>
        <v>-9.5031222999999994</v>
      </c>
      <c r="E73" s="13">
        <f t="shared" si="4"/>
        <v>-1.5670746999999992</v>
      </c>
      <c r="F73" s="6">
        <f>'CL &amp; Data'!D285</f>
        <v>-9.8276672000000005</v>
      </c>
      <c r="H73" s="6">
        <f>'CL &amp; Data'!C391</f>
        <v>-13.674026</v>
      </c>
      <c r="I73" s="13">
        <f t="shared" si="5"/>
        <v>-2.3569459999999989</v>
      </c>
      <c r="J73" s="6">
        <f>'CL &amp; Data'!D391</f>
        <v>-10.926698999999999</v>
      </c>
      <c r="L73" s="6">
        <f>'CL &amp; Data'!L285/1000000000</f>
        <v>18.2989</v>
      </c>
      <c r="N73" s="6">
        <f>'CL &amp; Data'!M285</f>
        <v>-10.269674</v>
      </c>
      <c r="O73" s="13">
        <f t="shared" si="6"/>
        <v>-1.2867200000000008</v>
      </c>
      <c r="P73" s="6">
        <f>'CL &amp; Data'!N285</f>
        <v>-10.006205</v>
      </c>
      <c r="R73" s="6">
        <f>'CL &amp; Data'!M391</f>
        <v>-12.873569</v>
      </c>
      <c r="S73" s="13">
        <f t="shared" si="7"/>
        <v>-1.1857059999999997</v>
      </c>
      <c r="T73" s="6">
        <f>'CL &amp; Data'!N391</f>
        <v>-11.402908999999999</v>
      </c>
      <c r="V73" s="83">
        <f>'CL &amp; Data'!B391/1000000000</f>
        <v>19.482299999999999</v>
      </c>
    </row>
    <row r="74" spans="2:22" x14ac:dyDescent="0.25">
      <c r="B74" s="6">
        <f>'CL &amp; Data'!B286/1000000000</f>
        <v>18.488869999999999</v>
      </c>
      <c r="D74" s="6">
        <f>'CL &amp; Data'!C286</f>
        <v>-9.5046386999999992</v>
      </c>
      <c r="E74" s="13">
        <f t="shared" si="4"/>
        <v>-1.568591099999999</v>
      </c>
      <c r="F74" s="6">
        <f>'CL &amp; Data'!D286</f>
        <v>-10.392682000000001</v>
      </c>
      <c r="H74" s="6">
        <f>'CL &amp; Data'!C392</f>
        <v>-13.684965</v>
      </c>
      <c r="I74" s="13">
        <f t="shared" si="5"/>
        <v>-2.3678849999999994</v>
      </c>
      <c r="J74" s="6">
        <f>'CL &amp; Data'!D392</f>
        <v>-10.151317000000001</v>
      </c>
      <c r="L74" s="6">
        <f>'CL &amp; Data'!L286/1000000000</f>
        <v>18.488869999999999</v>
      </c>
      <c r="N74" s="6">
        <f>'CL &amp; Data'!M286</f>
        <v>-10.212603</v>
      </c>
      <c r="O74" s="13">
        <f t="shared" si="6"/>
        <v>-1.2296490000000002</v>
      </c>
      <c r="P74" s="6">
        <f>'CL &amp; Data'!N286</f>
        <v>-10.446569999999999</v>
      </c>
      <c r="R74" s="6">
        <f>'CL &amp; Data'!M392</f>
        <v>-12.887826</v>
      </c>
      <c r="S74" s="13">
        <f t="shared" si="7"/>
        <v>-1.1999630000000003</v>
      </c>
      <c r="T74" s="6">
        <f>'CL &amp; Data'!N392</f>
        <v>-10.888982</v>
      </c>
      <c r="V74" s="83">
        <f>'CL &amp; Data'!B392/1000000000</f>
        <v>19.73189</v>
      </c>
    </row>
    <row r="75" spans="2:22" x14ac:dyDescent="0.25">
      <c r="B75" s="6">
        <f>'CL &amp; Data'!B287/1000000000</f>
        <v>18.678840000000001</v>
      </c>
      <c r="D75" s="6">
        <f>'CL &amp; Data'!C287</f>
        <v>-9.5165024000000003</v>
      </c>
      <c r="E75" s="13">
        <f t="shared" si="4"/>
        <v>-1.5804548</v>
      </c>
      <c r="F75" s="6">
        <f>'CL &amp; Data'!D287</f>
        <v>-10.734871</v>
      </c>
      <c r="H75" s="6">
        <f>'CL &amp; Data'!C393</f>
        <v>-13.778615</v>
      </c>
      <c r="I75" s="13">
        <f t="shared" si="5"/>
        <v>-2.4615349999999996</v>
      </c>
      <c r="J75" s="6">
        <f>'CL &amp; Data'!D393</f>
        <v>-9.4948443999999999</v>
      </c>
      <c r="L75" s="6">
        <f>'CL &amp; Data'!L287/1000000000</f>
        <v>18.678840000000001</v>
      </c>
      <c r="N75" s="6">
        <f>'CL &amp; Data'!M287</f>
        <v>-10.175632</v>
      </c>
      <c r="O75" s="13">
        <f t="shared" si="6"/>
        <v>-1.1926780000000008</v>
      </c>
      <c r="P75" s="6">
        <f>'CL &amp; Data'!N287</f>
        <v>-10.766878999999999</v>
      </c>
      <c r="R75" s="6">
        <f>'CL &amp; Data'!M393</f>
        <v>-12.867304000000001</v>
      </c>
      <c r="S75" s="13">
        <f t="shared" si="7"/>
        <v>-1.1794410000000006</v>
      </c>
      <c r="T75" s="6">
        <f>'CL &amp; Data'!N393</f>
        <v>-10.413035000000001</v>
      </c>
      <c r="V75" s="83">
        <f>'CL &amp; Data'!B393/1000000000</f>
        <v>19.981480000000001</v>
      </c>
    </row>
    <row r="76" spans="2:22" x14ac:dyDescent="0.25">
      <c r="B76" s="6">
        <f>'CL &amp; Data'!B288/1000000000</f>
        <v>18.86881</v>
      </c>
      <c r="D76" s="6">
        <f>'CL &amp; Data'!C288</f>
        <v>-9.5428925000000007</v>
      </c>
      <c r="E76" s="13">
        <f t="shared" si="4"/>
        <v>-1.6068449000000005</v>
      </c>
      <c r="F76" s="6">
        <f>'CL &amp; Data'!D288</f>
        <v>-10.868512000000001</v>
      </c>
      <c r="H76" s="6">
        <f>'CL &amp; Data'!C394</f>
        <v>-13.895892999999999</v>
      </c>
      <c r="I76" s="13">
        <f t="shared" si="5"/>
        <v>-2.5788129999999985</v>
      </c>
      <c r="J76" s="6">
        <f>'CL &amp; Data'!D394</f>
        <v>-8.8140554000000009</v>
      </c>
      <c r="L76" s="6">
        <f>'CL &amp; Data'!L288/1000000000</f>
        <v>18.86881</v>
      </c>
      <c r="N76" s="6">
        <f>'CL &amp; Data'!M288</f>
        <v>-10.162775999999999</v>
      </c>
      <c r="O76" s="13">
        <f t="shared" si="6"/>
        <v>-1.1798219999999997</v>
      </c>
      <c r="P76" s="6">
        <f>'CL &amp; Data'!N288</f>
        <v>-10.956132</v>
      </c>
      <c r="R76" s="6">
        <f>'CL &amp; Data'!M394</f>
        <v>-12.924137999999999</v>
      </c>
      <c r="S76" s="13">
        <f t="shared" si="7"/>
        <v>-1.2362749999999991</v>
      </c>
      <c r="T76" s="6">
        <f>'CL &amp; Data'!N394</f>
        <v>-9.9497137000000002</v>
      </c>
      <c r="V76" s="83">
        <f>'CL &amp; Data'!B394/1000000000</f>
        <v>20.231069999999999</v>
      </c>
    </row>
    <row r="77" spans="2:22" x14ac:dyDescent="0.25">
      <c r="B77" s="6">
        <f>'CL &amp; Data'!B289/1000000000</f>
        <v>19.058779999999999</v>
      </c>
      <c r="D77" s="6">
        <f>'CL &amp; Data'!C289</f>
        <v>-9.6648625999999993</v>
      </c>
      <c r="E77" s="13">
        <f t="shared" si="4"/>
        <v>-1.7288149999999991</v>
      </c>
      <c r="F77" s="6">
        <f>'CL &amp; Data'!D289</f>
        <v>-10.713011</v>
      </c>
      <c r="H77" s="6">
        <f>'CL &amp; Data'!C395</f>
        <v>-13.986903</v>
      </c>
      <c r="I77" s="13">
        <f t="shared" si="5"/>
        <v>-2.6698229999999992</v>
      </c>
      <c r="J77" s="6">
        <f>'CL &amp; Data'!D395</f>
        <v>-8.3332510000000006</v>
      </c>
      <c r="L77" s="6">
        <f>'CL &amp; Data'!L289/1000000000</f>
        <v>19.058779999999999</v>
      </c>
      <c r="N77" s="6">
        <f>'CL &amp; Data'!M289</f>
        <v>-10.183294</v>
      </c>
      <c r="O77" s="13">
        <f t="shared" si="6"/>
        <v>-1.2003400000000006</v>
      </c>
      <c r="P77" s="6">
        <f>'CL &amp; Data'!N289</f>
        <v>-11.068365999999999</v>
      </c>
      <c r="R77" s="6">
        <f>'CL &amp; Data'!M395</f>
        <v>-13.020011</v>
      </c>
      <c r="S77" s="13">
        <f t="shared" si="7"/>
        <v>-1.3321480000000001</v>
      </c>
      <c r="T77" s="6">
        <f>'CL &amp; Data'!N395</f>
        <v>-9.5425730000000009</v>
      </c>
      <c r="V77" s="83">
        <f>'CL &amp; Data'!B395/1000000000</f>
        <v>20.48066</v>
      </c>
    </row>
    <row r="78" spans="2:22" x14ac:dyDescent="0.25">
      <c r="B78" s="6">
        <f>'CL &amp; Data'!B290/1000000000</f>
        <v>19.248750000000001</v>
      </c>
      <c r="D78" s="6">
        <f>'CL &amp; Data'!C290</f>
        <v>-9.8571348000000008</v>
      </c>
      <c r="E78" s="13">
        <f t="shared" si="4"/>
        <v>-1.9210872000000005</v>
      </c>
      <c r="F78" s="6">
        <f>'CL &amp; Data'!D290</f>
        <v>-10.296051</v>
      </c>
      <c r="H78" s="6">
        <f>'CL &amp; Data'!C396</f>
        <v>-14.074961999999999</v>
      </c>
      <c r="I78" s="13">
        <f t="shared" si="5"/>
        <v>-2.7578819999999986</v>
      </c>
      <c r="J78" s="6">
        <f>'CL &amp; Data'!D396</f>
        <v>-7.9186753999999997</v>
      </c>
      <c r="L78" s="6">
        <f>'CL &amp; Data'!L290/1000000000</f>
        <v>19.248750000000001</v>
      </c>
      <c r="N78" s="6">
        <f>'CL &amp; Data'!M290</f>
        <v>-10.236286</v>
      </c>
      <c r="O78" s="13">
        <f t="shared" si="6"/>
        <v>-1.2533320000000003</v>
      </c>
      <c r="P78" s="6">
        <f>'CL &amp; Data'!N290</f>
        <v>-11.126385000000001</v>
      </c>
      <c r="R78" s="6">
        <f>'CL &amp; Data'!M396</f>
        <v>-13.191084999999999</v>
      </c>
      <c r="S78" s="13">
        <f t="shared" si="7"/>
        <v>-1.5032219999999992</v>
      </c>
      <c r="T78" s="6">
        <f>'CL &amp; Data'!N396</f>
        <v>-9.2164401999999992</v>
      </c>
      <c r="V78" s="83">
        <f>'CL &amp; Data'!B396/1000000000</f>
        <v>20.730250000000002</v>
      </c>
    </row>
    <row r="79" spans="2:22" x14ac:dyDescent="0.25">
      <c r="B79" s="6">
        <f>'CL &amp; Data'!B291/1000000000</f>
        <v>19.43872</v>
      </c>
      <c r="D79" s="6">
        <f>'CL &amp; Data'!C291</f>
        <v>-10.113002</v>
      </c>
      <c r="E79" s="13">
        <f t="shared" si="4"/>
        <v>-2.1769543999999996</v>
      </c>
      <c r="F79" s="6">
        <f>'CL &amp; Data'!D291</f>
        <v>-9.6498051</v>
      </c>
      <c r="H79" s="6">
        <f>'CL &amp; Data'!C397</f>
        <v>-14.124615</v>
      </c>
      <c r="I79" s="13">
        <f t="shared" si="5"/>
        <v>-2.8075349999999997</v>
      </c>
      <c r="J79" s="6">
        <f>'CL &amp; Data'!D397</f>
        <v>-7.7677244999999999</v>
      </c>
      <c r="L79" s="6">
        <f>'CL &amp; Data'!L291/1000000000</f>
        <v>19.43872</v>
      </c>
      <c r="N79" s="6">
        <f>'CL &amp; Data'!M291</f>
        <v>-10.340477999999999</v>
      </c>
      <c r="O79" s="13">
        <f t="shared" si="6"/>
        <v>-1.3575239999999997</v>
      </c>
      <c r="P79" s="6">
        <f>'CL &amp; Data'!N291</f>
        <v>-11.261430000000001</v>
      </c>
      <c r="R79" s="6">
        <f>'CL &amp; Data'!M397</f>
        <v>-13.387805</v>
      </c>
      <c r="S79" s="13">
        <f t="shared" si="7"/>
        <v>-1.6999420000000001</v>
      </c>
      <c r="T79" s="6">
        <f>'CL &amp; Data'!N397</f>
        <v>-8.9510173999999996</v>
      </c>
      <c r="V79" s="83">
        <f>'CL &amp; Data'!B397/1000000000</f>
        <v>20.979839999999999</v>
      </c>
    </row>
    <row r="80" spans="2:22" x14ac:dyDescent="0.25">
      <c r="B80" s="6">
        <f>'CL &amp; Data'!B292/1000000000</f>
        <v>19.628689999999999</v>
      </c>
      <c r="D80" s="6">
        <f>'CL &amp; Data'!C292</f>
        <v>-10.351335000000001</v>
      </c>
      <c r="E80" s="13">
        <f t="shared" si="4"/>
        <v>-2.4152874000000004</v>
      </c>
      <c r="F80" s="6">
        <f>'CL &amp; Data'!D292</f>
        <v>-8.9797534999999993</v>
      </c>
      <c r="H80" s="6">
        <f>'CL &amp; Data'!C398</f>
        <v>-14.201173000000001</v>
      </c>
      <c r="I80" s="13">
        <f t="shared" si="5"/>
        <v>-2.884093</v>
      </c>
      <c r="J80" s="6">
        <f>'CL &amp; Data'!D398</f>
        <v>-7.7004957000000003</v>
      </c>
      <c r="L80" s="6">
        <f>'CL &amp; Data'!L292/1000000000</f>
        <v>19.628689999999999</v>
      </c>
      <c r="N80" s="6">
        <f>'CL &amp; Data'!M292</f>
        <v>-10.499055</v>
      </c>
      <c r="O80" s="13">
        <f t="shared" si="6"/>
        <v>-1.5161010000000008</v>
      </c>
      <c r="P80" s="6">
        <f>'CL &amp; Data'!N292</f>
        <v>-11.477482</v>
      </c>
      <c r="R80" s="6">
        <f>'CL &amp; Data'!M398</f>
        <v>-13.573994000000001</v>
      </c>
      <c r="S80" s="13">
        <f t="shared" si="7"/>
        <v>-1.8861310000000007</v>
      </c>
      <c r="T80" s="6">
        <f>'CL &amp; Data'!N398</f>
        <v>-8.7852955000000001</v>
      </c>
      <c r="V80" s="83">
        <f>'CL &amp; Data'!B398/1000000000</f>
        <v>21.229430000000001</v>
      </c>
    </row>
    <row r="81" spans="2:22" x14ac:dyDescent="0.25">
      <c r="B81" s="6">
        <f>'CL &amp; Data'!B293/1000000000</f>
        <v>19.818660000000001</v>
      </c>
      <c r="D81" s="6">
        <f>'CL &amp; Data'!C293</f>
        <v>-10.521744999999999</v>
      </c>
      <c r="E81" s="13">
        <f t="shared" si="4"/>
        <v>-2.585697399999999</v>
      </c>
      <c r="F81" s="6">
        <f>'CL &amp; Data'!D293</f>
        <v>-8.3531589999999998</v>
      </c>
      <c r="H81" s="6">
        <f>'CL &amp; Data'!C399</f>
        <v>-14.257495</v>
      </c>
      <c r="I81" s="13">
        <f t="shared" si="5"/>
        <v>-2.9404149999999998</v>
      </c>
      <c r="J81" s="6">
        <f>'CL &amp; Data'!D399</f>
        <v>-7.6016130000000004</v>
      </c>
      <c r="L81" s="6">
        <f>'CL &amp; Data'!L293/1000000000</f>
        <v>19.818660000000001</v>
      </c>
      <c r="N81" s="6">
        <f>'CL &amp; Data'!M293</f>
        <v>-10.724076999999999</v>
      </c>
      <c r="O81" s="13">
        <f t="shared" si="6"/>
        <v>-1.741123</v>
      </c>
      <c r="P81" s="6">
        <f>'CL &amp; Data'!N293</f>
        <v>-11.657493000000001</v>
      </c>
      <c r="R81" s="6">
        <f>'CL &amp; Data'!M399</f>
        <v>-13.732077</v>
      </c>
      <c r="S81" s="13">
        <f t="shared" si="7"/>
        <v>-2.0442140000000002</v>
      </c>
      <c r="T81" s="6">
        <f>'CL &amp; Data'!N399</f>
        <v>-8.5653352999999992</v>
      </c>
      <c r="V81" s="83">
        <f>'CL &amp; Data'!B399/1000000000</f>
        <v>21.479019999999998</v>
      </c>
    </row>
    <row r="82" spans="2:22" x14ac:dyDescent="0.25">
      <c r="B82" s="6">
        <f>'CL &amp; Data'!B294/1000000000</f>
        <v>20.00863</v>
      </c>
      <c r="D82" s="6">
        <f>'CL &amp; Data'!C294</f>
        <v>-10.619490000000001</v>
      </c>
      <c r="E82" s="13">
        <f t="shared" si="4"/>
        <v>-2.6834424000000006</v>
      </c>
      <c r="F82" s="6">
        <f>'CL &amp; Data'!D294</f>
        <v>-7.8065300000000004</v>
      </c>
      <c r="H82" s="6">
        <f>'CL &amp; Data'!C400</f>
        <v>-14.456087</v>
      </c>
      <c r="I82" s="13">
        <f t="shared" si="5"/>
        <v>-3.1390069999999994</v>
      </c>
      <c r="J82" s="6">
        <f>'CL &amp; Data'!D400</f>
        <v>-7.3634161999999996</v>
      </c>
      <c r="L82" s="6">
        <f>'CL &amp; Data'!L294/1000000000</f>
        <v>20.00863</v>
      </c>
      <c r="N82" s="6">
        <f>'CL &amp; Data'!M294</f>
        <v>-10.976756999999999</v>
      </c>
      <c r="O82" s="13">
        <f t="shared" si="6"/>
        <v>-1.9938029999999998</v>
      </c>
      <c r="P82" s="6">
        <f>'CL &amp; Data'!N294</f>
        <v>-11.573594</v>
      </c>
      <c r="R82" s="6">
        <f>'CL &amp; Data'!M400</f>
        <v>-13.837778</v>
      </c>
      <c r="S82" s="13">
        <f t="shared" si="7"/>
        <v>-2.149915</v>
      </c>
      <c r="T82" s="6">
        <f>'CL &amp; Data'!N400</f>
        <v>-8.3849114999999994</v>
      </c>
      <c r="V82" s="83">
        <f>'CL &amp; Data'!B400/1000000000</f>
        <v>21.72861</v>
      </c>
    </row>
    <row r="83" spans="2:22" x14ac:dyDescent="0.25">
      <c r="B83" s="6">
        <f>'CL &amp; Data'!B295/1000000000</f>
        <v>20.198599999999999</v>
      </c>
      <c r="D83" s="6">
        <f>'CL &amp; Data'!C295</f>
        <v>-10.656067999999999</v>
      </c>
      <c r="E83" s="13">
        <f t="shared" si="4"/>
        <v>-2.7200203999999992</v>
      </c>
      <c r="F83" s="6">
        <f>'CL &amp; Data'!D295</f>
        <v>-7.4048714999999996</v>
      </c>
      <c r="H83" s="6">
        <f>'CL &amp; Data'!C401</f>
        <v>-14.559315</v>
      </c>
      <c r="I83" s="13">
        <f t="shared" si="5"/>
        <v>-3.2422349999999991</v>
      </c>
      <c r="J83" s="6">
        <f>'CL &amp; Data'!D401</f>
        <v>-7.0164226999999997</v>
      </c>
      <c r="L83" s="6">
        <f>'CL &amp; Data'!L295/1000000000</f>
        <v>20.198599999999999</v>
      </c>
      <c r="N83" s="6">
        <f>'CL &amp; Data'!M295</f>
        <v>-11.229212</v>
      </c>
      <c r="O83" s="13">
        <f t="shared" si="6"/>
        <v>-2.246258000000001</v>
      </c>
      <c r="P83" s="6">
        <f>'CL &amp; Data'!N295</f>
        <v>-11.153266</v>
      </c>
      <c r="R83" s="6">
        <f>'CL &amp; Data'!M401</f>
        <v>-13.961274</v>
      </c>
      <c r="S83" s="13">
        <f t="shared" si="7"/>
        <v>-2.2734109999999994</v>
      </c>
      <c r="T83" s="6">
        <f>'CL &amp; Data'!N401</f>
        <v>-7.9508213999999997</v>
      </c>
      <c r="V83" s="83">
        <f>'CL &amp; Data'!B401/1000000000</f>
        <v>21.978200000000001</v>
      </c>
    </row>
    <row r="84" spans="2:22" x14ac:dyDescent="0.25">
      <c r="B84" s="6">
        <f>'CL &amp; Data'!B296/1000000000</f>
        <v>20.388570000000001</v>
      </c>
      <c r="D84" s="6">
        <f>'CL &amp; Data'!C296</f>
        <v>-10.655894999999999</v>
      </c>
      <c r="E84" s="13">
        <f t="shared" si="4"/>
        <v>-2.719847399999999</v>
      </c>
      <c r="F84" s="6">
        <f>'CL &amp; Data'!D296</f>
        <v>-7.1007847999999996</v>
      </c>
      <c r="H84" s="6">
        <f>'CL &amp; Data'!C402</f>
        <v>-14.741823</v>
      </c>
      <c r="I84" s="13">
        <f t="shared" si="5"/>
        <v>-3.4247429999999994</v>
      </c>
      <c r="J84" s="6">
        <f>'CL &amp; Data'!D402</f>
        <v>-6.6371016999999997</v>
      </c>
      <c r="L84" s="6">
        <f>'CL &amp; Data'!L296/1000000000</f>
        <v>20.388570000000001</v>
      </c>
      <c r="N84" s="6">
        <f>'CL &amp; Data'!M296</f>
        <v>-11.43807</v>
      </c>
      <c r="O84" s="13">
        <f t="shared" si="6"/>
        <v>-2.4551160000000003</v>
      </c>
      <c r="P84" s="6">
        <f>'CL &amp; Data'!N296</f>
        <v>-10.532749000000001</v>
      </c>
      <c r="R84" s="6">
        <f>'CL &amp; Data'!M402</f>
        <v>-14.084421000000001</v>
      </c>
      <c r="S84" s="13">
        <f t="shared" si="7"/>
        <v>-2.3965580000000006</v>
      </c>
      <c r="T84" s="6">
        <f>'CL &amp; Data'!N402</f>
        <v>-7.4566888999999996</v>
      </c>
      <c r="V84" s="83">
        <f>'CL &amp; Data'!B402/1000000000</f>
        <v>22.227789999999999</v>
      </c>
    </row>
    <row r="85" spans="2:22" x14ac:dyDescent="0.25">
      <c r="B85" s="6">
        <f>'CL &amp; Data'!B297/1000000000</f>
        <v>20.57854</v>
      </c>
      <c r="D85" s="6">
        <f>'CL &amp; Data'!C297</f>
        <v>-10.638450000000001</v>
      </c>
      <c r="E85" s="13">
        <f t="shared" si="4"/>
        <v>-2.7024024000000004</v>
      </c>
      <c r="F85" s="6">
        <f>'CL &amp; Data'!D297</f>
        <v>-6.9202962000000001</v>
      </c>
      <c r="H85" s="6">
        <f>'CL &amp; Data'!C403</f>
        <v>-14.89307</v>
      </c>
      <c r="I85" s="13">
        <f t="shared" si="5"/>
        <v>-3.5759899999999991</v>
      </c>
      <c r="J85" s="6">
        <f>'CL &amp; Data'!D403</f>
        <v>-6.2185001</v>
      </c>
      <c r="L85" s="6">
        <f>'CL &amp; Data'!L297/1000000000</f>
        <v>20.57854</v>
      </c>
      <c r="N85" s="6">
        <f>'CL &amp; Data'!M297</f>
        <v>-11.614908</v>
      </c>
      <c r="O85" s="13">
        <f t="shared" si="6"/>
        <v>-2.6319540000000003</v>
      </c>
      <c r="P85" s="6">
        <f>'CL &amp; Data'!N297</f>
        <v>-9.9590510999999999</v>
      </c>
      <c r="R85" s="6">
        <f>'CL &amp; Data'!M403</f>
        <v>-14.247975</v>
      </c>
      <c r="S85" s="13">
        <f t="shared" si="7"/>
        <v>-2.5601120000000002</v>
      </c>
      <c r="T85" s="6">
        <f>'CL &amp; Data'!N403</f>
        <v>-6.8609238000000001</v>
      </c>
      <c r="V85" s="83">
        <f>'CL &amp; Data'!B403/1000000000</f>
        <v>22.47738</v>
      </c>
    </row>
    <row r="86" spans="2:22" x14ac:dyDescent="0.25">
      <c r="B86" s="6">
        <f>'CL &amp; Data'!B298/1000000000</f>
        <v>20.768509999999999</v>
      </c>
      <c r="D86" s="6">
        <f>'CL &amp; Data'!C298</f>
        <v>-10.626277999999999</v>
      </c>
      <c r="E86" s="13">
        <f t="shared" si="4"/>
        <v>-2.690230399999999</v>
      </c>
      <c r="F86" s="6">
        <f>'CL &amp; Data'!D298</f>
        <v>-6.7911090999999999</v>
      </c>
      <c r="H86" s="6">
        <f>'CL &amp; Data'!C404</f>
        <v>-15.118618</v>
      </c>
      <c r="I86" s="13">
        <f t="shared" si="5"/>
        <v>-3.801537999999999</v>
      </c>
      <c r="J86" s="6">
        <f>'CL &amp; Data'!D404</f>
        <v>-5.7432965999999999</v>
      </c>
      <c r="L86" s="6">
        <f>'CL &amp; Data'!L298/1000000000</f>
        <v>20.768509999999999</v>
      </c>
      <c r="N86" s="6">
        <f>'CL &amp; Data'!M298</f>
        <v>-11.753031</v>
      </c>
      <c r="O86" s="13">
        <f t="shared" si="6"/>
        <v>-2.7700770000000006</v>
      </c>
      <c r="P86" s="6">
        <f>'CL &amp; Data'!N298</f>
        <v>-9.4682083000000006</v>
      </c>
      <c r="R86" s="6">
        <f>'CL &amp; Data'!M404</f>
        <v>-14.428252000000001</v>
      </c>
      <c r="S86" s="13">
        <f t="shared" si="7"/>
        <v>-2.7403890000000004</v>
      </c>
      <c r="T86" s="6">
        <f>'CL &amp; Data'!N404</f>
        <v>-6.3247575999999999</v>
      </c>
      <c r="V86" s="83">
        <f>'CL &amp; Data'!B404/1000000000</f>
        <v>22.726970000000001</v>
      </c>
    </row>
    <row r="87" spans="2:22" x14ac:dyDescent="0.25">
      <c r="B87" s="6">
        <f>'CL &amp; Data'!B299/1000000000</f>
        <v>20.958480000000002</v>
      </c>
      <c r="D87" s="6">
        <f>'CL &amp; Data'!C299</f>
        <v>-10.642310999999999</v>
      </c>
      <c r="E87" s="13">
        <f t="shared" si="4"/>
        <v>-2.7062633999999992</v>
      </c>
      <c r="F87" s="6">
        <f>'CL &amp; Data'!D299</f>
        <v>-6.7257828999999996</v>
      </c>
      <c r="H87" s="6">
        <f>'CL &amp; Data'!C405</f>
        <v>-15.447305999999999</v>
      </c>
      <c r="I87" s="13">
        <f t="shared" si="5"/>
        <v>-4.1302259999999986</v>
      </c>
      <c r="J87" s="6">
        <f>'CL &amp; Data'!D405</f>
        <v>-5.2718800999999997</v>
      </c>
      <c r="L87" s="6">
        <f>'CL &amp; Data'!L299/1000000000</f>
        <v>20.958480000000002</v>
      </c>
      <c r="N87" s="6">
        <f>'CL &amp; Data'!M299</f>
        <v>-11.866982</v>
      </c>
      <c r="O87" s="13">
        <f t="shared" si="6"/>
        <v>-2.8840280000000007</v>
      </c>
      <c r="P87" s="6">
        <f>'CL &amp; Data'!N299</f>
        <v>-9.0653324000000008</v>
      </c>
      <c r="R87" s="6">
        <f>'CL &amp; Data'!M405</f>
        <v>-14.698237000000001</v>
      </c>
      <c r="S87" s="13">
        <f t="shared" si="7"/>
        <v>-3.0103740000000005</v>
      </c>
      <c r="T87" s="6">
        <f>'CL &amp; Data'!N405</f>
        <v>-5.8769521999999998</v>
      </c>
      <c r="V87" s="83">
        <f>'CL &amp; Data'!B405/1000000000</f>
        <v>22.976559999999999</v>
      </c>
    </row>
    <row r="88" spans="2:22" x14ac:dyDescent="0.25">
      <c r="B88" s="6">
        <f>'CL &amp; Data'!B300/1000000000</f>
        <v>21.14845</v>
      </c>
      <c r="D88" s="6">
        <f>'CL &amp; Data'!C300</f>
        <v>-10.649509999999999</v>
      </c>
      <c r="E88" s="13">
        <f t="shared" si="4"/>
        <v>-2.7134623999999992</v>
      </c>
      <c r="F88" s="6">
        <f>'CL &amp; Data'!D300</f>
        <v>-6.7027960000000002</v>
      </c>
      <c r="H88" s="6">
        <f>'CL &amp; Data'!C406</f>
        <v>-15.764284999999999</v>
      </c>
      <c r="I88" s="13">
        <f t="shared" si="5"/>
        <v>-4.4472049999999985</v>
      </c>
      <c r="J88" s="6">
        <f>'CL &amp; Data'!D406</f>
        <v>-4.8937949999999999</v>
      </c>
      <c r="L88" s="6">
        <f>'CL &amp; Data'!L300/1000000000</f>
        <v>21.14845</v>
      </c>
      <c r="N88" s="6">
        <f>'CL &amp; Data'!M300</f>
        <v>-11.929012999999999</v>
      </c>
      <c r="O88" s="13">
        <f t="shared" si="6"/>
        <v>-2.946059</v>
      </c>
      <c r="P88" s="6">
        <f>'CL &amp; Data'!N300</f>
        <v>-8.7565308000000002</v>
      </c>
      <c r="R88" s="6">
        <f>'CL &amp; Data'!M406</f>
        <v>-14.956046000000001</v>
      </c>
      <c r="S88" s="13">
        <f t="shared" si="7"/>
        <v>-3.2681830000000005</v>
      </c>
      <c r="T88" s="6">
        <f>'CL &amp; Data'!N406</f>
        <v>-5.4950093999999998</v>
      </c>
      <c r="V88" s="83">
        <f>'CL &amp; Data'!B406/1000000000</f>
        <v>23.226150000000001</v>
      </c>
    </row>
    <row r="89" spans="2:22" x14ac:dyDescent="0.25">
      <c r="B89" s="6">
        <f>'CL &amp; Data'!B301/1000000000</f>
        <v>21.338419999999999</v>
      </c>
      <c r="D89" s="6">
        <f>'CL &amp; Data'!C301</f>
        <v>-10.661099999999999</v>
      </c>
      <c r="E89" s="13">
        <f t="shared" si="4"/>
        <v>-2.7250523999999992</v>
      </c>
      <c r="F89" s="6">
        <f>'CL &amp; Data'!D301</f>
        <v>-6.7027197000000003</v>
      </c>
      <c r="H89" s="6">
        <f>'CL &amp; Data'!C407</f>
        <v>-16.093305999999998</v>
      </c>
      <c r="I89" s="13">
        <f t="shared" si="5"/>
        <v>-4.7762259999999976</v>
      </c>
      <c r="J89" s="6">
        <f>'CL &amp; Data'!D407</f>
        <v>-4.5404204999999997</v>
      </c>
      <c r="L89" s="6">
        <f>'CL &amp; Data'!L301/1000000000</f>
        <v>21.338419999999999</v>
      </c>
      <c r="N89" s="6">
        <f>'CL &amp; Data'!M301</f>
        <v>-11.961632</v>
      </c>
      <c r="O89" s="13">
        <f t="shared" si="6"/>
        <v>-2.9786780000000004</v>
      </c>
      <c r="P89" s="6">
        <f>'CL &amp; Data'!N301</f>
        <v>-8.5528955</v>
      </c>
      <c r="R89" s="6">
        <f>'CL &amp; Data'!M407</f>
        <v>-15.232631</v>
      </c>
      <c r="S89" s="13">
        <f t="shared" si="7"/>
        <v>-3.5447679999999995</v>
      </c>
      <c r="T89" s="6">
        <f>'CL &amp; Data'!N407</f>
        <v>-5.1474924</v>
      </c>
      <c r="V89" s="83">
        <f>'CL &amp; Data'!B407/1000000000</f>
        <v>23.475739999999998</v>
      </c>
    </row>
    <row r="90" spans="2:22" x14ac:dyDescent="0.25">
      <c r="B90" s="6">
        <f>'CL &amp; Data'!B302/1000000000</f>
        <v>21.528390000000002</v>
      </c>
      <c r="D90" s="6">
        <f>'CL &amp; Data'!C302</f>
        <v>-10.673731</v>
      </c>
      <c r="E90" s="13">
        <f t="shared" si="4"/>
        <v>-2.7376833999999999</v>
      </c>
      <c r="F90" s="6">
        <f>'CL &amp; Data'!D302</f>
        <v>-6.6682867999999997</v>
      </c>
      <c r="H90" s="6">
        <f>'CL &amp; Data'!C408</f>
        <v>-16.431771999999999</v>
      </c>
      <c r="I90" s="13">
        <f t="shared" si="5"/>
        <v>-5.114691999999998</v>
      </c>
      <c r="J90" s="6">
        <f>'CL &amp; Data'!D408</f>
        <v>-4.1881617999999996</v>
      </c>
      <c r="L90" s="6">
        <f>'CL &amp; Data'!L302/1000000000</f>
        <v>21.528390000000002</v>
      </c>
      <c r="N90" s="6">
        <f>'CL &amp; Data'!M302</f>
        <v>-12.01749</v>
      </c>
      <c r="O90" s="13">
        <f t="shared" si="6"/>
        <v>-3.034536000000001</v>
      </c>
      <c r="P90" s="6">
        <f>'CL &amp; Data'!N302</f>
        <v>-8.4425115999999996</v>
      </c>
      <c r="R90" s="6">
        <f>'CL &amp; Data'!M408</f>
        <v>-15.531383</v>
      </c>
      <c r="S90" s="13">
        <f t="shared" si="7"/>
        <v>-3.8435199999999998</v>
      </c>
      <c r="T90" s="6">
        <f>'CL &amp; Data'!N408</f>
        <v>-4.8205590000000003</v>
      </c>
      <c r="V90" s="83">
        <f>'CL &amp; Data'!B408/1000000000</f>
        <v>23.72533</v>
      </c>
    </row>
    <row r="91" spans="2:22" x14ac:dyDescent="0.25">
      <c r="B91" s="6">
        <f>'CL &amp; Data'!B303/1000000000</f>
        <v>21.718360000000001</v>
      </c>
      <c r="D91" s="6">
        <f>'CL &amp; Data'!C303</f>
        <v>-10.710936999999999</v>
      </c>
      <c r="E91" s="13">
        <f t="shared" si="4"/>
        <v>-2.7748893999999993</v>
      </c>
      <c r="F91" s="6">
        <f>'CL &amp; Data'!D303</f>
        <v>-6.5545502000000004</v>
      </c>
      <c r="H91" s="6">
        <f>'CL &amp; Data'!C409</f>
        <v>-16.703538999999999</v>
      </c>
      <c r="I91" s="13">
        <f t="shared" si="5"/>
        <v>-5.3864589999999986</v>
      </c>
      <c r="J91" s="6">
        <f>'CL &amp; Data'!D409</f>
        <v>-3.8839695000000001</v>
      </c>
      <c r="L91" s="6">
        <f>'CL &amp; Data'!L303/1000000000</f>
        <v>21.718360000000001</v>
      </c>
      <c r="N91" s="6">
        <f>'CL &amp; Data'!M303</f>
        <v>-12.127356000000001</v>
      </c>
      <c r="O91" s="13">
        <f t="shared" si="6"/>
        <v>-3.1444020000000013</v>
      </c>
      <c r="P91" s="6">
        <f>'CL &amp; Data'!N303</f>
        <v>-8.3087969000000008</v>
      </c>
      <c r="R91" s="6">
        <f>'CL &amp; Data'!M409</f>
        <v>-15.787312999999999</v>
      </c>
      <c r="S91" s="13">
        <f t="shared" si="7"/>
        <v>-4.0994499999999992</v>
      </c>
      <c r="T91" s="6">
        <f>'CL &amp; Data'!N409</f>
        <v>-4.5763125000000002</v>
      </c>
      <c r="V91" s="83">
        <f>'CL &amp; Data'!B409/1000000000</f>
        <v>23.974920000000001</v>
      </c>
    </row>
    <row r="92" spans="2:22" x14ac:dyDescent="0.25">
      <c r="B92" s="6">
        <f>'CL &amp; Data'!B304/1000000000</f>
        <v>21.908329999999999</v>
      </c>
      <c r="D92" s="6">
        <f>'CL &amp; Data'!C304</f>
        <v>-10.747643</v>
      </c>
      <c r="E92" s="13">
        <f t="shared" si="4"/>
        <v>-2.8115953999999999</v>
      </c>
      <c r="F92" s="6">
        <f>'CL &amp; Data'!D304</f>
        <v>-6.3982786999999997</v>
      </c>
      <c r="H92" s="6">
        <f>'CL &amp; Data'!C410</f>
        <v>-16.96454</v>
      </c>
      <c r="I92" s="13">
        <f t="shared" si="5"/>
        <v>-5.6474599999999988</v>
      </c>
      <c r="J92" s="6">
        <f>'CL &amp; Data'!D410</f>
        <v>-3.7693405000000002</v>
      </c>
      <c r="L92" s="6">
        <f>'CL &amp; Data'!L304/1000000000</f>
        <v>21.908329999999999</v>
      </c>
      <c r="N92" s="6">
        <f>'CL &amp; Data'!M304</f>
        <v>-12.272135</v>
      </c>
      <c r="O92" s="13">
        <f t="shared" si="6"/>
        <v>-3.289181000000001</v>
      </c>
      <c r="P92" s="6">
        <f>'CL &amp; Data'!N304</f>
        <v>-8.1205005999999997</v>
      </c>
      <c r="R92" s="6">
        <f>'CL &amp; Data'!M410</f>
        <v>-15.968961999999999</v>
      </c>
      <c r="S92" s="13">
        <f t="shared" si="7"/>
        <v>-4.2810989999999993</v>
      </c>
      <c r="T92" s="6">
        <f>'CL &amp; Data'!N410</f>
        <v>-4.4957022999999996</v>
      </c>
      <c r="V92" s="83">
        <f>'CL &amp; Data'!B410/1000000000</f>
        <v>24.224509999999999</v>
      </c>
    </row>
    <row r="93" spans="2:22" x14ac:dyDescent="0.25">
      <c r="B93" s="6">
        <f>'CL &amp; Data'!B305/1000000000</f>
        <v>22.098299999999998</v>
      </c>
      <c r="D93" s="6">
        <f>'CL &amp; Data'!C305</f>
        <v>-10.807582999999999</v>
      </c>
      <c r="E93" s="13">
        <f t="shared" si="4"/>
        <v>-2.8715353999999991</v>
      </c>
      <c r="F93" s="6">
        <f>'CL &amp; Data'!D305</f>
        <v>-6.1929951000000001</v>
      </c>
      <c r="H93" s="6">
        <f>'CL &amp; Data'!C411</f>
        <v>-17.181733999999999</v>
      </c>
      <c r="I93" s="13">
        <f t="shared" si="5"/>
        <v>-5.864653999999998</v>
      </c>
      <c r="J93" s="6">
        <f>'CL &amp; Data'!D411</f>
        <v>-3.7829405999999999</v>
      </c>
      <c r="L93" s="6">
        <f>'CL &amp; Data'!L305/1000000000</f>
        <v>22.098299999999998</v>
      </c>
      <c r="N93" s="6">
        <f>'CL &amp; Data'!M305</f>
        <v>-12.453239999999999</v>
      </c>
      <c r="O93" s="13">
        <f t="shared" si="6"/>
        <v>-3.4702859999999998</v>
      </c>
      <c r="P93" s="6">
        <f>'CL &amp; Data'!N305</f>
        <v>-7.8250403000000004</v>
      </c>
      <c r="R93" s="6">
        <f>'CL &amp; Data'!M411</f>
        <v>-16.127258000000001</v>
      </c>
      <c r="S93" s="13">
        <f t="shared" si="7"/>
        <v>-4.4393950000000011</v>
      </c>
      <c r="T93" s="6">
        <f>'CL &amp; Data'!N411</f>
        <v>-4.4642882000000004</v>
      </c>
      <c r="V93" s="83">
        <f>'CL &amp; Data'!B411/1000000000</f>
        <v>24.4741</v>
      </c>
    </row>
    <row r="94" spans="2:22" x14ac:dyDescent="0.25">
      <c r="B94" s="6">
        <f>'CL &amp; Data'!B306/1000000000</f>
        <v>22.288270000000001</v>
      </c>
      <c r="D94" s="6">
        <f>'CL &amp; Data'!C306</f>
        <v>-10.925456000000001</v>
      </c>
      <c r="E94" s="13">
        <f t="shared" si="4"/>
        <v>-2.9894084000000003</v>
      </c>
      <c r="F94" s="6">
        <f>'CL &amp; Data'!D306</f>
        <v>-5.9649581999999999</v>
      </c>
      <c r="H94" s="6">
        <f>'CL &amp; Data'!C412</f>
        <v>-17.486070999999999</v>
      </c>
      <c r="I94" s="13">
        <f t="shared" si="5"/>
        <v>-6.1689909999999983</v>
      </c>
      <c r="J94" s="6">
        <f>'CL &amp; Data'!D412</f>
        <v>-3.8391256</v>
      </c>
      <c r="L94" s="6">
        <f>'CL &amp; Data'!L306/1000000000</f>
        <v>22.288270000000001</v>
      </c>
      <c r="N94" s="6">
        <f>'CL &amp; Data'!M306</f>
        <v>-12.678646000000001</v>
      </c>
      <c r="O94" s="13">
        <f t="shared" si="6"/>
        <v>-3.6956920000000011</v>
      </c>
      <c r="P94" s="6">
        <f>'CL &amp; Data'!N306</f>
        <v>-7.4150944000000001</v>
      </c>
      <c r="R94" s="6">
        <f>'CL &amp; Data'!M412</f>
        <v>-16.353615000000001</v>
      </c>
      <c r="S94" s="13">
        <f t="shared" si="7"/>
        <v>-4.6657520000000012</v>
      </c>
      <c r="T94" s="6">
        <f>'CL &amp; Data'!N412</f>
        <v>-4.4852901000000003</v>
      </c>
      <c r="V94" s="83">
        <f>'CL &amp; Data'!B412/1000000000</f>
        <v>24.723690000000001</v>
      </c>
    </row>
    <row r="95" spans="2:22" x14ac:dyDescent="0.25">
      <c r="B95" s="6">
        <f>'CL &amp; Data'!B307/1000000000</f>
        <v>22.47824</v>
      </c>
      <c r="D95" s="6">
        <f>'CL &amp; Data'!C307</f>
        <v>-11.086577</v>
      </c>
      <c r="E95" s="13">
        <f t="shared" si="4"/>
        <v>-3.1505293999999999</v>
      </c>
      <c r="F95" s="6">
        <f>'CL &amp; Data'!D307</f>
        <v>-5.6744933</v>
      </c>
      <c r="H95" s="6">
        <f>'CL &amp; Data'!C413</f>
        <v>-17.921168999999999</v>
      </c>
      <c r="I95" s="13">
        <f t="shared" si="5"/>
        <v>-6.6040889999999983</v>
      </c>
      <c r="J95" s="6">
        <f>'CL &amp; Data'!D413</f>
        <v>-3.842104</v>
      </c>
      <c r="L95" s="6">
        <f>'CL &amp; Data'!L307/1000000000</f>
        <v>22.47824</v>
      </c>
      <c r="N95" s="6">
        <f>'CL &amp; Data'!M307</f>
        <v>-12.919769000000001</v>
      </c>
      <c r="O95" s="13">
        <f t="shared" si="6"/>
        <v>-3.9368150000000011</v>
      </c>
      <c r="P95" s="6">
        <f>'CL &amp; Data'!N307</f>
        <v>-6.9463482000000001</v>
      </c>
      <c r="R95" s="6">
        <f>'CL &amp; Data'!M413</f>
        <v>-16.794433999999999</v>
      </c>
      <c r="S95" s="13">
        <f t="shared" si="7"/>
        <v>-5.1065709999999989</v>
      </c>
      <c r="T95" s="6">
        <f>'CL &amp; Data'!N413</f>
        <v>-4.4592723999999997</v>
      </c>
      <c r="V95" s="83">
        <f>'CL &amp; Data'!B413/1000000000</f>
        <v>24.973279999999999</v>
      </c>
    </row>
    <row r="96" spans="2:22" x14ac:dyDescent="0.25">
      <c r="B96" s="6">
        <f>'CL &amp; Data'!B308/1000000000</f>
        <v>22.668209999999998</v>
      </c>
      <c r="D96" s="6">
        <f>'CL &amp; Data'!C308</f>
        <v>-11.281048999999999</v>
      </c>
      <c r="E96" s="13">
        <f t="shared" si="4"/>
        <v>-3.3450013999999992</v>
      </c>
      <c r="F96" s="6">
        <f>'CL &amp; Data'!D308</f>
        <v>-5.3775639999999996</v>
      </c>
      <c r="H96" s="6">
        <f>'CL &amp; Data'!C414</f>
        <v>-18.355443999999999</v>
      </c>
      <c r="I96" s="13">
        <f t="shared" si="5"/>
        <v>-7.0383639999999978</v>
      </c>
      <c r="J96" s="6">
        <f>'CL &amp; Data'!D414</f>
        <v>-3.8558170999999999</v>
      </c>
      <c r="L96" s="6">
        <f>'CL &amp; Data'!L308/1000000000</f>
        <v>22.668209999999998</v>
      </c>
      <c r="N96" s="6">
        <f>'CL &amp; Data'!M308</f>
        <v>-13.140597</v>
      </c>
      <c r="O96" s="13">
        <f t="shared" si="6"/>
        <v>-4.1576430000000002</v>
      </c>
      <c r="P96" s="6">
        <f>'CL &amp; Data'!N308</f>
        <v>-6.4666328000000002</v>
      </c>
      <c r="R96" s="6">
        <f>'CL &amp; Data'!M414</f>
        <v>-17.250477</v>
      </c>
      <c r="S96" s="13">
        <f t="shared" si="7"/>
        <v>-5.5626139999999999</v>
      </c>
      <c r="T96" s="6">
        <f>'CL &amp; Data'!N414</f>
        <v>-4.4292411999999999</v>
      </c>
      <c r="V96" s="83">
        <f>'CL &amp; Data'!B414/1000000000</f>
        <v>25.22287</v>
      </c>
    </row>
    <row r="97" spans="2:22" x14ac:dyDescent="0.25">
      <c r="B97" s="6">
        <f>'CL &amp; Data'!B309/1000000000</f>
        <v>22.858180000000001</v>
      </c>
      <c r="D97" s="6">
        <f>'CL &amp; Data'!C309</f>
        <v>-11.484624999999999</v>
      </c>
      <c r="E97" s="13">
        <f t="shared" si="4"/>
        <v>-3.5485773999999992</v>
      </c>
      <c r="F97" s="6">
        <f>'CL &amp; Data'!D309</f>
        <v>-5.0887250999999996</v>
      </c>
      <c r="H97" s="6">
        <f>'CL &amp; Data'!C415</f>
        <v>-19.125681</v>
      </c>
      <c r="I97" s="13">
        <f t="shared" si="5"/>
        <v>-7.8086009999999995</v>
      </c>
      <c r="J97" s="6">
        <f>'CL &amp; Data'!D415</f>
        <v>-3.8584608999999999</v>
      </c>
      <c r="L97" s="6">
        <f>'CL &amp; Data'!L309/1000000000</f>
        <v>22.858180000000001</v>
      </c>
      <c r="N97" s="6">
        <f>'CL &amp; Data'!M309</f>
        <v>-13.346909</v>
      </c>
      <c r="O97" s="13">
        <f t="shared" si="6"/>
        <v>-4.3639550000000007</v>
      </c>
      <c r="P97" s="6">
        <f>'CL &amp; Data'!N309</f>
        <v>-6.0236888000000004</v>
      </c>
      <c r="R97" s="6">
        <f>'CL &amp; Data'!M415</f>
        <v>-18.162357</v>
      </c>
      <c r="S97" s="13">
        <f t="shared" si="7"/>
        <v>-6.474494</v>
      </c>
      <c r="T97" s="6">
        <f>'CL &amp; Data'!N415</f>
        <v>-4.3244457000000001</v>
      </c>
      <c r="V97" s="83">
        <f>'CL &amp; Data'!B415/1000000000</f>
        <v>25.472460000000002</v>
      </c>
    </row>
    <row r="98" spans="2:22" x14ac:dyDescent="0.25">
      <c r="B98" s="6">
        <f>'CL &amp; Data'!B310/1000000000</f>
        <v>23.04815</v>
      </c>
      <c r="D98" s="6">
        <f>'CL &amp; Data'!C310</f>
        <v>-11.726353</v>
      </c>
      <c r="E98" s="13">
        <f t="shared" si="4"/>
        <v>-3.7903053999999994</v>
      </c>
      <c r="F98" s="6">
        <f>'CL &amp; Data'!D310</f>
        <v>-4.8192462999999996</v>
      </c>
      <c r="H98" s="6">
        <f>'CL &amp; Data'!C416</f>
        <v>-20.256312999999999</v>
      </c>
      <c r="I98" s="13">
        <f t="shared" si="5"/>
        <v>-8.939232999999998</v>
      </c>
      <c r="J98" s="6">
        <f>'CL &amp; Data'!D416</f>
        <v>-3.810041</v>
      </c>
      <c r="L98" s="6">
        <f>'CL &amp; Data'!L310/1000000000</f>
        <v>23.04815</v>
      </c>
      <c r="N98" s="6">
        <f>'CL &amp; Data'!M310</f>
        <v>-13.566729</v>
      </c>
      <c r="O98" s="13">
        <f t="shared" si="6"/>
        <v>-4.583775000000001</v>
      </c>
      <c r="P98" s="6">
        <f>'CL &amp; Data'!N310</f>
        <v>-5.6186061</v>
      </c>
      <c r="R98" s="6">
        <f>'CL &amp; Data'!M416</f>
        <v>-19.496780000000001</v>
      </c>
      <c r="S98" s="13">
        <f t="shared" si="7"/>
        <v>-7.808917000000001</v>
      </c>
      <c r="T98" s="6">
        <f>'CL &amp; Data'!N416</f>
        <v>-4.1647629999999998</v>
      </c>
      <c r="V98" s="83">
        <f>'CL &amp; Data'!B416/1000000000</f>
        <v>25.722049999999999</v>
      </c>
    </row>
    <row r="99" spans="2:22" x14ac:dyDescent="0.25">
      <c r="B99" s="6">
        <f>'CL &amp; Data'!B311/1000000000</f>
        <v>23.238119999999999</v>
      </c>
      <c r="D99" s="6">
        <f>'CL &amp; Data'!C311</f>
        <v>-11.960099</v>
      </c>
      <c r="E99" s="13">
        <f t="shared" si="4"/>
        <v>-4.0240513999999994</v>
      </c>
      <c r="F99" s="6">
        <f>'CL &amp; Data'!D311</f>
        <v>-4.5987667999999999</v>
      </c>
      <c r="H99" s="6">
        <f>'CL &amp; Data'!C417</f>
        <v>-21.820146999999999</v>
      </c>
      <c r="I99" s="13">
        <f t="shared" si="5"/>
        <v>-10.503066999999998</v>
      </c>
      <c r="J99" s="6">
        <f>'CL &amp; Data'!D417</f>
        <v>-3.6259782</v>
      </c>
      <c r="L99" s="6">
        <f>'CL &amp; Data'!L311/1000000000</f>
        <v>23.238119999999999</v>
      </c>
      <c r="N99" s="6">
        <f>'CL &amp; Data'!M311</f>
        <v>-13.794257</v>
      </c>
      <c r="O99" s="13">
        <f t="shared" si="6"/>
        <v>-4.8113030000000006</v>
      </c>
      <c r="P99" s="6">
        <f>'CL &amp; Data'!N311</f>
        <v>-5.2876344</v>
      </c>
      <c r="R99" s="6">
        <f>'CL &amp; Data'!M417</f>
        <v>-21.413549</v>
      </c>
      <c r="S99" s="13">
        <f t="shared" si="7"/>
        <v>-9.7256859999999996</v>
      </c>
      <c r="T99" s="6">
        <f>'CL &amp; Data'!N417</f>
        <v>-3.8769385999999999</v>
      </c>
      <c r="V99" s="83">
        <f>'CL &amp; Data'!B417/1000000000</f>
        <v>25.971640000000001</v>
      </c>
    </row>
    <row r="100" spans="2:22" x14ac:dyDescent="0.25">
      <c r="B100" s="6">
        <f>'CL &amp; Data'!B312/1000000000</f>
        <v>23.428090000000001</v>
      </c>
      <c r="D100" s="6">
        <f>'CL &amp; Data'!C312</f>
        <v>-12.201502</v>
      </c>
      <c r="E100" s="13">
        <f t="shared" si="4"/>
        <v>-4.2654543999999994</v>
      </c>
      <c r="F100" s="6">
        <f>'CL &amp; Data'!D312</f>
        <v>-4.3947721</v>
      </c>
      <c r="H100" s="6">
        <f>'CL &amp; Data'!C418</f>
        <v>-23.389364</v>
      </c>
      <c r="I100" s="13">
        <f t="shared" si="5"/>
        <v>-12.072284</v>
      </c>
      <c r="J100" s="6">
        <f>'CL &amp; Data'!D418</f>
        <v>-3.3868057999999999</v>
      </c>
      <c r="L100" s="6">
        <f>'CL &amp; Data'!L312/1000000000</f>
        <v>23.428090000000001</v>
      </c>
      <c r="N100" s="6">
        <f>'CL &amp; Data'!M312</f>
        <v>-14.002867999999999</v>
      </c>
      <c r="O100" s="13">
        <f t="shared" si="6"/>
        <v>-5.019914</v>
      </c>
      <c r="P100" s="6">
        <f>'CL &amp; Data'!N312</f>
        <v>-4.9924559999999998</v>
      </c>
      <c r="R100" s="6">
        <f>'CL &amp; Data'!M418</f>
        <v>-23.192920999999998</v>
      </c>
      <c r="S100" s="13">
        <f t="shared" si="7"/>
        <v>-11.505057999999998</v>
      </c>
      <c r="T100" s="6">
        <f>'CL &amp; Data'!N418</f>
        <v>-3.5784562000000002</v>
      </c>
      <c r="V100" s="83">
        <f>'CL &amp; Data'!B418/1000000000</f>
        <v>26.221229999999998</v>
      </c>
    </row>
    <row r="101" spans="2:22" x14ac:dyDescent="0.25">
      <c r="B101" s="6">
        <f>'CL &amp; Data'!B313/1000000000</f>
        <v>23.61806</v>
      </c>
      <c r="D101" s="6">
        <f>'CL &amp; Data'!C313</f>
        <v>-12.511150000000001</v>
      </c>
      <c r="E101" s="13">
        <f t="shared" si="4"/>
        <v>-4.5751024000000005</v>
      </c>
      <c r="F101" s="6">
        <f>'CL &amp; Data'!D313</f>
        <v>-4.2210869999999998</v>
      </c>
      <c r="H101" s="6">
        <f>'CL &amp; Data'!C419</f>
        <v>-25.126978000000001</v>
      </c>
      <c r="I101" s="13">
        <f t="shared" si="5"/>
        <v>-13.809898</v>
      </c>
      <c r="J101" s="6">
        <f>'CL &amp; Data'!D419</f>
        <v>-3.1066674999999999</v>
      </c>
      <c r="L101" s="6">
        <f>'CL &amp; Data'!L313/1000000000</f>
        <v>23.61806</v>
      </c>
      <c r="N101" s="6">
        <f>'CL &amp; Data'!M313</f>
        <v>-14.207819000000001</v>
      </c>
      <c r="O101" s="13">
        <f t="shared" si="6"/>
        <v>-5.2248650000000012</v>
      </c>
      <c r="P101" s="6">
        <f>'CL &amp; Data'!N313</f>
        <v>-4.7680945000000001</v>
      </c>
      <c r="R101" s="6">
        <f>'CL &amp; Data'!M419</f>
        <v>-25.027117000000001</v>
      </c>
      <c r="S101" s="13">
        <f t="shared" si="7"/>
        <v>-13.339254</v>
      </c>
      <c r="T101" s="6">
        <f>'CL &amp; Data'!N419</f>
        <v>-3.2118064999999998</v>
      </c>
      <c r="V101" s="83">
        <f>'CL &amp; Data'!B419/1000000000</f>
        <v>26.47082</v>
      </c>
    </row>
    <row r="102" spans="2:22" x14ac:dyDescent="0.25">
      <c r="B102" s="6">
        <f>'CL &amp; Data'!B314/1000000000</f>
        <v>23.808029999999999</v>
      </c>
      <c r="D102" s="6">
        <f>'CL &amp; Data'!C314</f>
        <v>-12.713274999999999</v>
      </c>
      <c r="E102" s="13">
        <f t="shared" si="4"/>
        <v>-4.7772273999999992</v>
      </c>
      <c r="F102" s="6">
        <f>'CL &amp; Data'!D314</f>
        <v>-4.0976181</v>
      </c>
      <c r="H102" s="6">
        <f>'CL &amp; Data'!C420</f>
        <v>-26.592193999999999</v>
      </c>
      <c r="I102" s="13">
        <f t="shared" si="5"/>
        <v>-15.275113999999999</v>
      </c>
      <c r="J102" s="6">
        <f>'CL &amp; Data'!D420</f>
        <v>-2.8971733999999998</v>
      </c>
      <c r="L102" s="6">
        <f>'CL &amp; Data'!L314/1000000000</f>
        <v>23.808029999999999</v>
      </c>
      <c r="N102" s="6">
        <f>'CL &amp; Data'!M314</f>
        <v>-14.385783</v>
      </c>
      <c r="O102" s="13">
        <f t="shared" si="6"/>
        <v>-5.4028290000000005</v>
      </c>
      <c r="P102" s="6">
        <f>'CL &amp; Data'!N314</f>
        <v>-4.5921415999999997</v>
      </c>
      <c r="R102" s="6">
        <f>'CL &amp; Data'!M420</f>
        <v>-26.438002000000001</v>
      </c>
      <c r="S102" s="13">
        <f t="shared" si="7"/>
        <v>-14.750139000000001</v>
      </c>
      <c r="T102" s="6">
        <f>'CL &amp; Data'!N420</f>
        <v>-2.9546595</v>
      </c>
      <c r="V102" s="83">
        <f>'CL &amp; Data'!B420/1000000000</f>
        <v>26.720410000000001</v>
      </c>
    </row>
    <row r="103" spans="2:22" x14ac:dyDescent="0.25">
      <c r="B103" s="6">
        <f>'CL &amp; Data'!B315/1000000000</f>
        <v>23.998000000000001</v>
      </c>
      <c r="D103" s="6">
        <f>'CL &amp; Data'!C315</f>
        <v>-12.831683</v>
      </c>
      <c r="E103" s="13">
        <f t="shared" si="4"/>
        <v>-4.8956353999999997</v>
      </c>
      <c r="F103" s="6">
        <f>'CL &amp; Data'!D315</f>
        <v>-4.0426846000000003</v>
      </c>
      <c r="H103" s="6">
        <f>'CL &amp; Data'!C421</f>
        <v>-27.613997000000001</v>
      </c>
      <c r="I103" s="13">
        <f t="shared" si="5"/>
        <v>-16.296917000000001</v>
      </c>
      <c r="J103" s="6">
        <f>'CL &amp; Data'!D421</f>
        <v>-2.7518663000000001</v>
      </c>
      <c r="L103" s="6">
        <f>'CL &amp; Data'!L315/1000000000</f>
        <v>23.998000000000001</v>
      </c>
      <c r="N103" s="6">
        <f>'CL &amp; Data'!M315</f>
        <v>-14.502105999999999</v>
      </c>
      <c r="O103" s="13">
        <f t="shared" si="6"/>
        <v>-5.5191520000000001</v>
      </c>
      <c r="P103" s="6">
        <f>'CL &amp; Data'!N315</f>
        <v>-4.5082411999999996</v>
      </c>
      <c r="R103" s="6">
        <f>'CL &amp; Data'!M421</f>
        <v>-27.434190999999998</v>
      </c>
      <c r="S103" s="13">
        <f t="shared" si="7"/>
        <v>-15.746327999999998</v>
      </c>
      <c r="T103" s="6">
        <f>'CL &amp; Data'!N421</f>
        <v>-2.7703383000000001</v>
      </c>
      <c r="V103" s="83">
        <f>'CL &amp; Data'!B421/1000000000</f>
        <v>26.97</v>
      </c>
    </row>
    <row r="105" spans="2:22" x14ac:dyDescent="0.25">
      <c r="D105" s="6" t="str">
        <f>ADDRESS(MATCH(MAX(D3:D103),D1:D103,0),4)</f>
        <v>$D$3</v>
      </c>
      <c r="H105" s="82" t="str">
        <f>ADDRESS(MATCH(MAX(H3:H103),H1:H103,0),8)</f>
        <v>$H$8</v>
      </c>
      <c r="N105" s="82" t="str">
        <f>ADDRESS(MATCH(MAX(N3:N103),N1:N103,0),14)</f>
        <v>$N$3</v>
      </c>
      <c r="R105" s="82" t="str">
        <f>ADDRESS(MATCH(MAX(R3:R103),R1:R103,0),18)</f>
        <v>$R$6</v>
      </c>
    </row>
    <row r="106" spans="2:22" x14ac:dyDescent="0.25">
      <c r="D106" s="6">
        <f>MAX(D3:D103)</f>
        <v>-7.9360476000000002</v>
      </c>
      <c r="H106" s="82">
        <f>MAX(H4:H104)</f>
        <v>-11.317080000000001</v>
      </c>
      <c r="N106" s="82">
        <f>MAX(N4:N104)</f>
        <v>-9.0783957999999991</v>
      </c>
      <c r="R106" s="82">
        <f>MAX(R4:R104)</f>
        <v>-11.687863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28"/>
  <sheetViews>
    <sheetView zoomScale="70" zoomScaleNormal="70" workbookViewId="0">
      <selection activeCell="Y1" sqref="Y1:AD1048576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3" width="14.5703125" style="5" bestFit="1" customWidth="1"/>
    <col min="34" max="34" width="14.5703125" style="5" customWidth="1"/>
    <col min="47" max="47" width="2" style="7" customWidth="1"/>
    <col min="48" max="16384" width="9.140625" style="3"/>
  </cols>
  <sheetData>
    <row r="1" spans="1:47" x14ac:dyDescent="0.25">
      <c r="B1" t="s">
        <v>101</v>
      </c>
      <c r="I1" s="5" t="s">
        <v>210</v>
      </c>
      <c r="J1" s="43" t="str">
        <f>E8</f>
        <v>IIP3 +20 dBm Log Mag(dBm)</v>
      </c>
      <c r="K1" s="43" t="str">
        <f>D8</f>
        <v>OIP3 +20 dBm Log Mag(dBm)</v>
      </c>
      <c r="L1" s="5" t="s">
        <v>210</v>
      </c>
      <c r="M1" s="43" t="str">
        <f>C112</f>
        <v>IIP3 +18 dBm Log Mag(dBm)</v>
      </c>
      <c r="N1" s="43" t="str">
        <f>D112</f>
        <v>OIP3 +18 dBm Log Mag(dBm)</v>
      </c>
      <c r="O1" s="5" t="s">
        <v>210</v>
      </c>
      <c r="P1" s="43" t="str">
        <f>C216</f>
        <v>IIP3 +16 dBm Log Mag(dBm)</v>
      </c>
      <c r="Q1" s="43" t="str">
        <f>D216</f>
        <v>OIP3 +16 dBm Log Mag(dBm)</v>
      </c>
      <c r="R1" s="5" t="s">
        <v>210</v>
      </c>
      <c r="S1" s="43" t="str">
        <f>C320</f>
        <v>IIP3 +14 dBm Log Mag(dBm)</v>
      </c>
      <c r="T1" s="43" t="str">
        <f>D320</f>
        <v>OIP3 +14 dBm Log Mag(dBm)</v>
      </c>
      <c r="U1" s="5" t="s">
        <v>210</v>
      </c>
      <c r="V1" s="43" t="str">
        <f>C424</f>
        <v>IIP3 +12 dBm Log Mag(dBm)</v>
      </c>
      <c r="W1" s="43" t="str">
        <f>D424</f>
        <v>OIP3 +12 dBm Log Mag(dBm)</v>
      </c>
      <c r="Y1" t="s">
        <v>101</v>
      </c>
      <c r="AF1" s="5" t="s">
        <v>210</v>
      </c>
      <c r="AG1" s="43" t="str">
        <f>AB8</f>
        <v>IIP3 +20 dBm Log Mag(dBm)</v>
      </c>
      <c r="AH1" s="43" t="str">
        <f>AA8</f>
        <v>OIP3 +20 dBm Log Mag(dBm)</v>
      </c>
      <c r="AI1" s="5" t="s">
        <v>210</v>
      </c>
      <c r="AJ1" s="43" t="str">
        <f>Z112</f>
        <v>IIP3 +18 dBm Log Mag(dBm)</v>
      </c>
      <c r="AK1" s="43" t="str">
        <f>AA112</f>
        <v>OIP3 +18 dBm Log Mag(dBm)</v>
      </c>
      <c r="AL1" s="5" t="s">
        <v>210</v>
      </c>
      <c r="AM1" s="43" t="str">
        <f>Z216</f>
        <v>IIP3 +16 dBm Log Mag(dBm)</v>
      </c>
      <c r="AN1" s="43" t="str">
        <f>AA216</f>
        <v>OIP3 +16 dBm Log Mag(dBm)</v>
      </c>
      <c r="AO1" s="5" t="s">
        <v>210</v>
      </c>
      <c r="AP1" s="43" t="str">
        <f>Z320</f>
        <v>IIP3 +14 dBm Log Mag(dBm)</v>
      </c>
      <c r="AQ1" s="43" t="str">
        <f>AA320</f>
        <v>OIP3 +14 dBm Log Mag(dBm)</v>
      </c>
      <c r="AR1" s="5" t="s">
        <v>210</v>
      </c>
      <c r="AS1" s="43" t="str">
        <f>Z424</f>
        <v>IIP3 +12 dBm Log Mag(dBm)</v>
      </c>
      <c r="AT1" s="43" t="str">
        <f>AA424</f>
        <v>OIP3 +12 dBm Log Mag(dBm)</v>
      </c>
    </row>
    <row r="2" spans="1:47" x14ac:dyDescent="0.25">
      <c r="A2" s="39" t="s">
        <v>114</v>
      </c>
      <c r="B2" t="s">
        <v>102</v>
      </c>
      <c r="C2" t="s">
        <v>271</v>
      </c>
      <c r="D2" t="s">
        <v>281</v>
      </c>
      <c r="E2" t="s">
        <v>220</v>
      </c>
      <c r="J2" s="74" t="s">
        <v>229</v>
      </c>
      <c r="M2" s="74" t="s">
        <v>230</v>
      </c>
      <c r="P2" s="74" t="s">
        <v>231</v>
      </c>
      <c r="S2" s="74" t="s">
        <v>298</v>
      </c>
      <c r="V2" s="74" t="s">
        <v>299</v>
      </c>
      <c r="X2" s="39" t="s">
        <v>115</v>
      </c>
      <c r="Y2" t="s">
        <v>102</v>
      </c>
      <c r="Z2" t="s">
        <v>271</v>
      </c>
      <c r="AA2" t="s">
        <v>281</v>
      </c>
      <c r="AB2" t="s">
        <v>220</v>
      </c>
      <c r="AG2" s="74" t="s">
        <v>229</v>
      </c>
      <c r="AI2" s="5"/>
      <c r="AJ2" s="74" t="s">
        <v>230</v>
      </c>
      <c r="AK2" s="5"/>
      <c r="AL2" s="5"/>
      <c r="AM2" s="74" t="s">
        <v>231</v>
      </c>
      <c r="AN2" s="5"/>
      <c r="AO2" s="5"/>
      <c r="AP2" s="74" t="s">
        <v>298</v>
      </c>
      <c r="AQ2" s="5"/>
      <c r="AR2" s="5"/>
      <c r="AS2" s="74" t="s">
        <v>299</v>
      </c>
      <c r="AT2" s="5"/>
    </row>
    <row r="3" spans="1:47" s="18" customFormat="1" x14ac:dyDescent="0.25">
      <c r="A3" s="40"/>
      <c r="B3" t="s">
        <v>270</v>
      </c>
      <c r="C3"/>
      <c r="D3"/>
      <c r="E3"/>
      <c r="F3"/>
      <c r="G3"/>
      <c r="H3" s="16"/>
      <c r="I3" s="13" t="s">
        <v>12</v>
      </c>
      <c r="J3" s="17">
        <f>AVERAGE(J26:J97)</f>
        <v>23.740417916666658</v>
      </c>
      <c r="K3" s="17">
        <f>AVERAGE(K26:K97)</f>
        <v>15.347930986111107</v>
      </c>
      <c r="L3" s="13" t="s">
        <v>12</v>
      </c>
      <c r="M3" s="17">
        <f>AVERAGE(M26:M97)</f>
        <v>23.052011402777776</v>
      </c>
      <c r="N3" s="17">
        <f>AVERAGE(N26:N97)</f>
        <v>14.354332930555554</v>
      </c>
      <c r="O3" s="13" t="s">
        <v>12</v>
      </c>
      <c r="P3" s="17">
        <f>AVERAGE(P26:P97)</f>
        <v>20.265400458333332</v>
      </c>
      <c r="Q3" s="17">
        <f>AVERAGE(Q26:Q97)</f>
        <v>10.340389265694444</v>
      </c>
      <c r="R3" s="13" t="s">
        <v>12</v>
      </c>
      <c r="S3" s="17">
        <f>AVERAGE(S26:S97)</f>
        <v>15.272862161111114</v>
      </c>
      <c r="T3" s="17">
        <f>AVERAGE(T26:T97)</f>
        <v>1.5745564416666677</v>
      </c>
      <c r="U3" s="13" t="s">
        <v>12</v>
      </c>
      <c r="V3" s="17">
        <f>AVERAGE(V26:V97)</f>
        <v>9.5727294777777789</v>
      </c>
      <c r="W3" s="17">
        <f>AVERAGE(W26:W97)</f>
        <v>-11.568846596250001</v>
      </c>
      <c r="X3" s="40"/>
      <c r="Y3" t="s">
        <v>270</v>
      </c>
      <c r="Z3"/>
      <c r="AA3"/>
      <c r="AB3"/>
      <c r="AC3"/>
      <c r="AD3"/>
      <c r="AE3" s="16"/>
      <c r="AF3" s="13" t="s">
        <v>12</v>
      </c>
      <c r="AG3" s="17">
        <f>AVERAGE(AG26:AG97)</f>
        <v>27.859599944444447</v>
      </c>
      <c r="AH3" s="17">
        <f>AVERAGE(AH26:AH97)</f>
        <v>17.244015906944448</v>
      </c>
      <c r="AI3" s="13" t="s">
        <v>12</v>
      </c>
      <c r="AJ3" s="17">
        <f>AVERAGE(AJ26:AJ97)</f>
        <v>27.814722944444455</v>
      </c>
      <c r="AK3" s="17">
        <f>AVERAGE(AK26:AK97)</f>
        <v>17.016364713888901</v>
      </c>
      <c r="AL3" s="13" t="s">
        <v>12</v>
      </c>
      <c r="AM3" s="17">
        <f>AVERAGE(AM26:AM97)</f>
        <v>27.358057166666665</v>
      </c>
      <c r="AN3" s="17">
        <f>AVERAGE(AN26:AN97)</f>
        <v>16.059967494444447</v>
      </c>
      <c r="AO3" s="13" t="s">
        <v>12</v>
      </c>
      <c r="AP3" s="17">
        <f>AVERAGE(AP26:AP97)</f>
        <v>23.945437972222216</v>
      </c>
      <c r="AQ3" s="17">
        <f>AVERAGE(AQ26:AQ97)</f>
        <v>11.15490300763889</v>
      </c>
      <c r="AR3" s="13" t="s">
        <v>12</v>
      </c>
      <c r="AS3" s="17">
        <f>AVERAGE(AS26:AS97)</f>
        <v>17.810082683333334</v>
      </c>
      <c r="AT3" s="17">
        <f>AVERAGE(AT26:AT97)</f>
        <v>0.78531000111110971</v>
      </c>
      <c r="AU3" s="16"/>
    </row>
    <row r="4" spans="1:47" x14ac:dyDescent="0.25">
      <c r="B4" t="s">
        <v>228</v>
      </c>
      <c r="C4" t="s">
        <v>335</v>
      </c>
      <c r="D4" t="s">
        <v>336</v>
      </c>
      <c r="H4" s="8"/>
      <c r="Y4" t="s">
        <v>228</v>
      </c>
      <c r="Z4" t="s">
        <v>335</v>
      </c>
      <c r="AA4" t="s">
        <v>337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</row>
    <row r="5" spans="1:47" x14ac:dyDescent="0.25">
      <c r="B5" t="s">
        <v>106</v>
      </c>
      <c r="H5" s="8"/>
      <c r="I5" s="6">
        <f t="shared" ref="I5:I36" si="0">B9/1000000000</f>
        <v>5.0110000000000001</v>
      </c>
      <c r="J5" s="6">
        <f t="shared" ref="J5:J36" si="1">E9</f>
        <v>10.728103000000001</v>
      </c>
      <c r="K5" s="6">
        <f>D9</f>
        <v>-24.431168</v>
      </c>
      <c r="L5" s="6">
        <f>B9/1000000000</f>
        <v>5.0110000000000001</v>
      </c>
      <c r="M5" s="6">
        <f>C113</f>
        <v>17.201201999999999</v>
      </c>
      <c r="N5" s="6">
        <f>D113</f>
        <v>-20.869365999999999</v>
      </c>
      <c r="O5" s="6">
        <f>B9/1000000000</f>
        <v>5.0110000000000001</v>
      </c>
      <c r="P5" s="6">
        <f>C217</f>
        <v>16.286629000000001</v>
      </c>
      <c r="Q5" s="6">
        <f>D217</f>
        <v>-24.147493000000001</v>
      </c>
      <c r="R5" s="6">
        <f>B9/1000000000</f>
        <v>5.0110000000000001</v>
      </c>
      <c r="S5" s="6">
        <f>C321</f>
        <v>15.316197000000001</v>
      </c>
      <c r="T5" s="6">
        <f>D321</f>
        <v>-27.321923999999999</v>
      </c>
      <c r="U5" s="6">
        <f>B9/1000000000</f>
        <v>5.0110000000000001</v>
      </c>
      <c r="V5" s="6">
        <f>C425</f>
        <v>12.165416</v>
      </c>
      <c r="W5" s="6">
        <f>D425</f>
        <v>-32.609015999999997</v>
      </c>
      <c r="Y5" t="s">
        <v>106</v>
      </c>
      <c r="AE5" s="8"/>
      <c r="AF5" s="6">
        <f t="shared" ref="AF5:AF36" si="2">Y9/1000000000</f>
        <v>5.0110000000000001</v>
      </c>
      <c r="AG5" s="6">
        <f t="shared" ref="AG5:AG36" si="3">AB9</f>
        <v>10.519026</v>
      </c>
      <c r="AH5" s="6">
        <f>AA9</f>
        <v>-26.437044</v>
      </c>
      <c r="AI5" s="6">
        <f>Y9/1000000000</f>
        <v>5.0110000000000001</v>
      </c>
      <c r="AJ5" s="6">
        <f>Z113</f>
        <v>14.783458</v>
      </c>
      <c r="AK5" s="6">
        <f>AA113</f>
        <v>-24.977404</v>
      </c>
      <c r="AL5" s="6">
        <f>Y9/1000000000</f>
        <v>5.0110000000000001</v>
      </c>
      <c r="AM5" s="43">
        <f>Z217</f>
        <v>16.681097000000001</v>
      </c>
      <c r="AN5" s="6">
        <f>AA217</f>
        <v>-25.457879999999999</v>
      </c>
      <c r="AO5" s="6">
        <f>Y9/1000000000</f>
        <v>5.0110000000000001</v>
      </c>
      <c r="AP5" s="6">
        <f>Z321</f>
        <v>13.860904</v>
      </c>
      <c r="AQ5" s="6">
        <f>AA321</f>
        <v>-30.468669999999999</v>
      </c>
      <c r="AR5" s="6">
        <f>Y9/1000000000</f>
        <v>5.0110000000000001</v>
      </c>
      <c r="AS5" s="6">
        <f>Z425</f>
        <v>12.134421</v>
      </c>
      <c r="AT5" s="6">
        <f>AA425</f>
        <v>-34.321789000000003</v>
      </c>
      <c r="AU5" s="8"/>
    </row>
    <row r="6" spans="1:47" x14ac:dyDescent="0.25">
      <c r="H6" s="8"/>
      <c r="I6" s="6">
        <f t="shared" si="0"/>
        <v>5.2659795918367003</v>
      </c>
      <c r="J6" s="6">
        <f t="shared" si="1"/>
        <v>7.5501446999999997</v>
      </c>
      <c r="K6" s="86">
        <f t="shared" ref="K6:K69" si="4">D10</f>
        <v>-25.288511</v>
      </c>
      <c r="L6" s="6">
        <f t="shared" ref="L6:L69" si="5">B10/1000000000</f>
        <v>5.2659795918367003</v>
      </c>
      <c r="M6" s="82">
        <f t="shared" ref="M6:M69" si="6">C114</f>
        <v>14.854369</v>
      </c>
      <c r="N6" s="86">
        <f t="shared" ref="N6:N69" si="7">D114</f>
        <v>-22.013092</v>
      </c>
      <c r="O6" s="6">
        <f t="shared" ref="O6:O69" si="8">B10/1000000000</f>
        <v>5.2659795918367003</v>
      </c>
      <c r="P6" s="82">
        <f t="shared" ref="P6:P69" si="9">C218</f>
        <v>16.150433</v>
      </c>
      <c r="Q6" s="86">
        <f t="shared" ref="Q6:Q69" si="10">D218</f>
        <v>-23.175142000000001</v>
      </c>
      <c r="R6" s="6">
        <f t="shared" ref="R6:R69" si="11">B10/1000000000</f>
        <v>5.2659795918367003</v>
      </c>
      <c r="S6" s="82">
        <f t="shared" ref="S6:S69" si="12">C322</f>
        <v>17.573907999999999</v>
      </c>
      <c r="T6" s="86">
        <f t="shared" ref="T6:T69" si="13">D322</f>
        <v>-23.977249</v>
      </c>
      <c r="U6" s="6">
        <f t="shared" ref="U6:U69" si="14">B10/1000000000</f>
        <v>5.2659795918367003</v>
      </c>
      <c r="V6" s="82">
        <f t="shared" ref="V6:V69" si="15">C426</f>
        <v>12.955875000000001</v>
      </c>
      <c r="W6" s="86">
        <f t="shared" ref="W6:W69" si="16">D426</f>
        <v>-30.747026000000002</v>
      </c>
      <c r="AE6" s="8"/>
      <c r="AF6" s="6">
        <f t="shared" si="2"/>
        <v>5.2659795918367003</v>
      </c>
      <c r="AG6" s="6">
        <f t="shared" si="3"/>
        <v>8.8168097000000003</v>
      </c>
      <c r="AH6" s="86">
        <f t="shared" ref="AH6:AH69" si="17">AA10</f>
        <v>-26.289124000000001</v>
      </c>
      <c r="AI6" s="6">
        <f t="shared" ref="AI6:AI69" si="18">Y10/1000000000</f>
        <v>5.2659795918367003</v>
      </c>
      <c r="AJ6" s="82">
        <f t="shared" ref="AJ6:AJ69" si="19">Z114</f>
        <v>16.027177999999999</v>
      </c>
      <c r="AK6" s="86">
        <f t="shared" ref="AK6:AK69" si="20">AA114</f>
        <v>-22.594270999999999</v>
      </c>
      <c r="AL6" s="6">
        <f t="shared" ref="AL6:AL69" si="21">Y10/1000000000</f>
        <v>5.2659795918367003</v>
      </c>
      <c r="AM6" s="43">
        <f t="shared" ref="AM6:AM69" si="22">Z218</f>
        <v>20.064989000000001</v>
      </c>
      <c r="AN6" s="86">
        <f t="shared" ref="AN6:AN69" si="23">AA218</f>
        <v>-21.011284</v>
      </c>
      <c r="AO6" s="6">
        <f t="shared" ref="AO6:AO69" si="24">Y10/1000000000</f>
        <v>5.2659795918367003</v>
      </c>
      <c r="AP6" s="82">
        <f t="shared" ref="AP6:AP69" si="25">Z322</f>
        <v>15.112043999999999</v>
      </c>
      <c r="AQ6" s="86">
        <f t="shared" ref="AQ6:AQ69" si="26">AA322</f>
        <v>-28.186171999999999</v>
      </c>
      <c r="AR6" s="6">
        <f t="shared" ref="AR6:AR69" si="27">Y10/1000000000</f>
        <v>5.2659795918367003</v>
      </c>
      <c r="AS6" s="82">
        <f t="shared" ref="AS6:AS69" si="28">Z426</f>
        <v>12.835172</v>
      </c>
      <c r="AT6" s="86">
        <f t="shared" ref="AT6:AT69" si="29">AA426</f>
        <v>-32.620528999999998</v>
      </c>
      <c r="AU6" s="8"/>
    </row>
    <row r="7" spans="1:47" x14ac:dyDescent="0.25">
      <c r="B7" t="s">
        <v>107</v>
      </c>
      <c r="H7" s="8"/>
      <c r="I7" s="6">
        <f t="shared" si="0"/>
        <v>5.5209591836734999</v>
      </c>
      <c r="J7" s="6">
        <f t="shared" si="1"/>
        <v>3.3507514</v>
      </c>
      <c r="K7" s="86">
        <f t="shared" si="4"/>
        <v>-24.826353000000001</v>
      </c>
      <c r="L7" s="6">
        <f t="shared" si="5"/>
        <v>5.5209591836734999</v>
      </c>
      <c r="M7" s="82">
        <f t="shared" si="6"/>
        <v>11.346625</v>
      </c>
      <c r="N7" s="86">
        <f t="shared" si="7"/>
        <v>-23.240912999999999</v>
      </c>
      <c r="O7" s="6">
        <f t="shared" si="8"/>
        <v>5.5209591836734999</v>
      </c>
      <c r="P7" s="82">
        <f t="shared" si="9"/>
        <v>15.460610000000001</v>
      </c>
      <c r="Q7" s="86">
        <f t="shared" si="10"/>
        <v>-21.925771999999998</v>
      </c>
      <c r="R7" s="6">
        <f t="shared" si="11"/>
        <v>5.5209591836734999</v>
      </c>
      <c r="S7" s="82">
        <f t="shared" si="12"/>
        <v>18.306114000000001</v>
      </c>
      <c r="T7" s="86">
        <f t="shared" si="13"/>
        <v>-21.361972999999999</v>
      </c>
      <c r="U7" s="6">
        <f t="shared" si="14"/>
        <v>5.5209591836734999</v>
      </c>
      <c r="V7" s="82">
        <f t="shared" si="15"/>
        <v>13.482476999999999</v>
      </c>
      <c r="W7" s="86">
        <f t="shared" si="16"/>
        <v>-28.366627000000001</v>
      </c>
      <c r="Y7" t="s">
        <v>107</v>
      </c>
      <c r="AE7" s="8"/>
      <c r="AF7" s="6">
        <f t="shared" si="2"/>
        <v>5.5209591836734999</v>
      </c>
      <c r="AG7" s="6">
        <f t="shared" si="3"/>
        <v>6.0809612</v>
      </c>
      <c r="AH7" s="86">
        <f t="shared" si="17"/>
        <v>-24.540755999999998</v>
      </c>
      <c r="AI7" s="6">
        <f t="shared" si="18"/>
        <v>5.5209591836734999</v>
      </c>
      <c r="AJ7" s="82">
        <f t="shared" si="19"/>
        <v>15.493845</v>
      </c>
      <c r="AK7" s="86">
        <f t="shared" si="20"/>
        <v>-21.129742</v>
      </c>
      <c r="AL7" s="6">
        <f t="shared" si="21"/>
        <v>5.5209591836734999</v>
      </c>
      <c r="AM7" s="43">
        <f t="shared" si="22"/>
        <v>19.591474999999999</v>
      </c>
      <c r="AN7" s="86">
        <f t="shared" si="23"/>
        <v>-19.656472999999998</v>
      </c>
      <c r="AO7" s="6">
        <f t="shared" si="24"/>
        <v>5.5209591836734999</v>
      </c>
      <c r="AP7" s="82">
        <f t="shared" si="25"/>
        <v>14.920588</v>
      </c>
      <c r="AQ7" s="86">
        <f t="shared" si="26"/>
        <v>-26.610731000000001</v>
      </c>
      <c r="AR7" s="6">
        <f t="shared" si="27"/>
        <v>5.5209591836734999</v>
      </c>
      <c r="AS7" s="82">
        <f t="shared" si="28"/>
        <v>13.632509000000001</v>
      </c>
      <c r="AT7" s="86">
        <f t="shared" si="29"/>
        <v>-30.098165999999999</v>
      </c>
      <c r="AU7" s="8"/>
    </row>
    <row r="8" spans="1:47" x14ac:dyDescent="0.25">
      <c r="B8" t="s">
        <v>23</v>
      </c>
      <c r="C8" t="s">
        <v>118</v>
      </c>
      <c r="D8" t="s">
        <v>290</v>
      </c>
      <c r="E8" t="s">
        <v>296</v>
      </c>
      <c r="F8" t="s">
        <v>119</v>
      </c>
      <c r="G8" t="s">
        <v>297</v>
      </c>
      <c r="H8" s="8"/>
      <c r="I8" s="6">
        <f t="shared" si="0"/>
        <v>5.7759387755101992</v>
      </c>
      <c r="J8" s="6">
        <f t="shared" si="1"/>
        <v>2.7170391</v>
      </c>
      <c r="K8" s="86">
        <f t="shared" si="4"/>
        <v>-20.756844000000001</v>
      </c>
      <c r="L8" s="6">
        <f t="shared" si="5"/>
        <v>5.7759387755101992</v>
      </c>
      <c r="M8" s="82">
        <f t="shared" si="6"/>
        <v>7.7210574000000003</v>
      </c>
      <c r="N8" s="86">
        <f t="shared" si="7"/>
        <v>-25.039691999999999</v>
      </c>
      <c r="O8" s="6">
        <f t="shared" si="8"/>
        <v>5.7759387755101992</v>
      </c>
      <c r="P8" s="82">
        <f t="shared" si="9"/>
        <v>13.290725</v>
      </c>
      <c r="Q8" s="86">
        <f t="shared" si="10"/>
        <v>-22.660983999999999</v>
      </c>
      <c r="R8" s="6">
        <f t="shared" si="11"/>
        <v>5.7759387755101992</v>
      </c>
      <c r="S8" s="82">
        <f t="shared" si="12"/>
        <v>17.878108999999998</v>
      </c>
      <c r="T8" s="86">
        <f t="shared" si="13"/>
        <v>-20.431524</v>
      </c>
      <c r="U8" s="6">
        <f t="shared" si="14"/>
        <v>5.7759387755101992</v>
      </c>
      <c r="V8" s="82">
        <f t="shared" si="15"/>
        <v>13.965221</v>
      </c>
      <c r="W8" s="86">
        <f t="shared" si="16"/>
        <v>-26.550585000000002</v>
      </c>
      <c r="Y8" t="s">
        <v>23</v>
      </c>
      <c r="Z8" t="s">
        <v>118</v>
      </c>
      <c r="AA8" t="s">
        <v>290</v>
      </c>
      <c r="AB8" t="s">
        <v>296</v>
      </c>
      <c r="AC8" t="s">
        <v>119</v>
      </c>
      <c r="AD8" t="s">
        <v>297</v>
      </c>
      <c r="AE8" s="8"/>
      <c r="AF8" s="6">
        <f t="shared" si="2"/>
        <v>5.7759387755101992</v>
      </c>
      <c r="AG8" s="6">
        <f t="shared" si="3"/>
        <v>5.5526685999999996</v>
      </c>
      <c r="AH8" s="86">
        <f t="shared" si="17"/>
        <v>-19.921558000000001</v>
      </c>
      <c r="AI8" s="6">
        <f t="shared" si="18"/>
        <v>5.7759387755101992</v>
      </c>
      <c r="AJ8" s="82">
        <f t="shared" si="19"/>
        <v>11.88584</v>
      </c>
      <c r="AK8" s="86">
        <f t="shared" si="20"/>
        <v>-23.155764000000001</v>
      </c>
      <c r="AL8" s="6">
        <f t="shared" si="21"/>
        <v>5.7759387755101992</v>
      </c>
      <c r="AM8" s="43">
        <f t="shared" si="22"/>
        <v>18.496161000000001</v>
      </c>
      <c r="AN8" s="86">
        <f t="shared" si="23"/>
        <v>-19.305751999999998</v>
      </c>
      <c r="AO8" s="6">
        <f t="shared" si="24"/>
        <v>5.7759387755101992</v>
      </c>
      <c r="AP8" s="82">
        <f t="shared" si="25"/>
        <v>14.661060000000001</v>
      </c>
      <c r="AQ8" s="86">
        <f t="shared" si="26"/>
        <v>-25.498041000000001</v>
      </c>
      <c r="AR8" s="6">
        <f t="shared" si="27"/>
        <v>5.7759387755101992</v>
      </c>
      <c r="AS8" s="82">
        <f t="shared" si="28"/>
        <v>14.643886</v>
      </c>
      <c r="AT8" s="86">
        <f t="shared" si="29"/>
        <v>-27.743122</v>
      </c>
      <c r="AU8" s="8"/>
    </row>
    <row r="9" spans="1:47" x14ac:dyDescent="0.25">
      <c r="B9">
        <v>5011000000</v>
      </c>
      <c r="C9">
        <v>-51.589087999999997</v>
      </c>
      <c r="D9">
        <v>-24.431168</v>
      </c>
      <c r="E9">
        <v>10.728103000000001</v>
      </c>
      <c r="F9">
        <v>-96.542603</v>
      </c>
      <c r="G9">
        <v>-35.159267</v>
      </c>
      <c r="H9" s="8"/>
      <c r="I9" s="6">
        <f t="shared" si="0"/>
        <v>6.0309183673469002</v>
      </c>
      <c r="J9" s="6">
        <f t="shared" si="1"/>
        <v>6.5260406</v>
      </c>
      <c r="K9" s="86">
        <f t="shared" si="4"/>
        <v>-11.650474000000001</v>
      </c>
      <c r="L9" s="6">
        <f t="shared" si="5"/>
        <v>6.0309183673469002</v>
      </c>
      <c r="M9" s="82">
        <f t="shared" si="6"/>
        <v>3.3147316</v>
      </c>
      <c r="N9" s="86">
        <f t="shared" si="7"/>
        <v>-26.432703</v>
      </c>
      <c r="O9" s="6">
        <f t="shared" si="8"/>
        <v>6.0309183673469002</v>
      </c>
      <c r="P9" s="82">
        <f t="shared" si="9"/>
        <v>11.515781</v>
      </c>
      <c r="Q9" s="86">
        <f t="shared" si="10"/>
        <v>-22.615445999999999</v>
      </c>
      <c r="R9" s="6">
        <f t="shared" si="11"/>
        <v>6.0309183673469002</v>
      </c>
      <c r="S9" s="82">
        <f t="shared" si="12"/>
        <v>14.544058</v>
      </c>
      <c r="T9" s="86">
        <f t="shared" si="13"/>
        <v>-22.069369999999999</v>
      </c>
      <c r="U9" s="6">
        <f t="shared" si="14"/>
        <v>6.0309183673469002</v>
      </c>
      <c r="V9" s="82">
        <f t="shared" si="15"/>
        <v>13.938787</v>
      </c>
      <c r="W9" s="86">
        <f t="shared" si="16"/>
        <v>-24.913460000000001</v>
      </c>
      <c r="Y9">
        <v>5011000000</v>
      </c>
      <c r="Z9">
        <v>-53.296177</v>
      </c>
      <c r="AA9">
        <v>-26.437044</v>
      </c>
      <c r="AB9">
        <v>10.519026</v>
      </c>
      <c r="AC9">
        <v>-95.217934</v>
      </c>
      <c r="AD9">
        <v>-36.956069999999997</v>
      </c>
      <c r="AE9" s="8"/>
      <c r="AF9" s="6">
        <f t="shared" si="2"/>
        <v>6.0309183673469002</v>
      </c>
      <c r="AG9" s="6">
        <f t="shared" si="3"/>
        <v>9.9699974000000005</v>
      </c>
      <c r="AH9" s="86">
        <f t="shared" si="17"/>
        <v>-9.5224837999999998</v>
      </c>
      <c r="AI9" s="6">
        <f t="shared" si="18"/>
        <v>6.0309183673469002</v>
      </c>
      <c r="AJ9" s="82">
        <f t="shared" si="19"/>
        <v>6.3917264999999999</v>
      </c>
      <c r="AK9" s="86">
        <f t="shared" si="20"/>
        <v>-25.399381999999999</v>
      </c>
      <c r="AL9" s="6">
        <f t="shared" si="21"/>
        <v>6.0309183673469002</v>
      </c>
      <c r="AM9" s="43">
        <f t="shared" si="22"/>
        <v>13.487776</v>
      </c>
      <c r="AN9" s="86">
        <f t="shared" si="23"/>
        <v>-22.698032000000001</v>
      </c>
      <c r="AO9" s="6">
        <f t="shared" si="24"/>
        <v>6.0309183673469002</v>
      </c>
      <c r="AP9" s="82">
        <f t="shared" si="25"/>
        <v>13.467791999999999</v>
      </c>
      <c r="AQ9" s="86">
        <f t="shared" si="26"/>
        <v>-25.125306999999999</v>
      </c>
      <c r="AR9" s="6">
        <f t="shared" si="27"/>
        <v>6.0309183673469002</v>
      </c>
      <c r="AS9" s="82">
        <f t="shared" si="28"/>
        <v>15.391940999999999</v>
      </c>
      <c r="AT9" s="86">
        <f t="shared" si="29"/>
        <v>-25.457705000000001</v>
      </c>
      <c r="AU9" s="8"/>
    </row>
    <row r="10" spans="1:47" x14ac:dyDescent="0.25">
      <c r="B10">
        <v>5265979591.8367004</v>
      </c>
      <c r="C10">
        <v>-49.415835999999999</v>
      </c>
      <c r="D10">
        <v>-25.288511</v>
      </c>
      <c r="E10">
        <v>7.5501446999999997</v>
      </c>
      <c r="F10">
        <v>-82.109825000000001</v>
      </c>
      <c r="G10">
        <v>-32.838653999999998</v>
      </c>
      <c r="H10" s="8"/>
      <c r="I10" s="6">
        <f t="shared" si="0"/>
        <v>6.2858979591836999</v>
      </c>
      <c r="J10" s="6">
        <f t="shared" si="1"/>
        <v>11.767401</v>
      </c>
      <c r="K10" s="86">
        <f t="shared" si="4"/>
        <v>-2.7633893</v>
      </c>
      <c r="L10" s="6">
        <f t="shared" si="5"/>
        <v>6.2858979591836999</v>
      </c>
      <c r="M10" s="82">
        <f t="shared" si="6"/>
        <v>1.647241</v>
      </c>
      <c r="N10" s="86">
        <f t="shared" si="7"/>
        <v>-24.457294000000001</v>
      </c>
      <c r="O10" s="6">
        <f t="shared" si="8"/>
        <v>6.2858979591836999</v>
      </c>
      <c r="P10" s="82">
        <f t="shared" si="9"/>
        <v>7.5901632000000001</v>
      </c>
      <c r="Q10" s="86">
        <f t="shared" si="10"/>
        <v>-25.243668</v>
      </c>
      <c r="R10" s="6">
        <f t="shared" si="11"/>
        <v>6.2858979591836999</v>
      </c>
      <c r="S10" s="82">
        <f t="shared" si="12"/>
        <v>11.820971999999999</v>
      </c>
      <c r="T10" s="86">
        <f t="shared" si="13"/>
        <v>-23.712081999999999</v>
      </c>
      <c r="U10" s="6">
        <f t="shared" si="14"/>
        <v>6.2858979591836999</v>
      </c>
      <c r="V10" s="82">
        <f t="shared" si="15"/>
        <v>14.027400999999999</v>
      </c>
      <c r="W10" s="86">
        <f t="shared" si="16"/>
        <v>-23.767530000000001</v>
      </c>
      <c r="Y10">
        <v>5265979591.8367004</v>
      </c>
      <c r="Z10">
        <v>-51.585006999999997</v>
      </c>
      <c r="AA10">
        <v>-26.289124000000001</v>
      </c>
      <c r="AB10">
        <v>8.8168097000000003</v>
      </c>
      <c r="AC10">
        <v>-89.473968999999997</v>
      </c>
      <c r="AD10">
        <v>-35.105933999999998</v>
      </c>
      <c r="AE10" s="8"/>
      <c r="AF10" s="6">
        <f t="shared" si="2"/>
        <v>6.2858979591836999</v>
      </c>
      <c r="AG10" s="6">
        <f t="shared" si="3"/>
        <v>14.608233</v>
      </c>
      <c r="AH10" s="86">
        <f t="shared" si="17"/>
        <v>-0.77229004999999995</v>
      </c>
      <c r="AI10" s="6">
        <f t="shared" si="18"/>
        <v>6.2858979591836999</v>
      </c>
      <c r="AJ10" s="82">
        <f t="shared" si="19"/>
        <v>5.2603249999999999</v>
      </c>
      <c r="AK10" s="86">
        <f t="shared" si="20"/>
        <v>-21.837757</v>
      </c>
      <c r="AL10" s="6">
        <f t="shared" si="21"/>
        <v>6.2858979591836999</v>
      </c>
      <c r="AM10" s="43">
        <f t="shared" si="22"/>
        <v>8.9509878</v>
      </c>
      <c r="AN10" s="86">
        <f t="shared" si="23"/>
        <v>-26.233543000000001</v>
      </c>
      <c r="AO10" s="6">
        <f t="shared" si="24"/>
        <v>6.2858979591836999</v>
      </c>
      <c r="AP10" s="82">
        <f t="shared" si="25"/>
        <v>13.622149</v>
      </c>
      <c r="AQ10" s="86">
        <f t="shared" si="26"/>
        <v>-23.874822999999999</v>
      </c>
      <c r="AR10" s="6">
        <f t="shared" si="27"/>
        <v>6.2858979591836999</v>
      </c>
      <c r="AS10" s="82">
        <f t="shared" si="28"/>
        <v>16.219571999999999</v>
      </c>
      <c r="AT10" s="86">
        <f t="shared" si="29"/>
        <v>-23.557894000000001</v>
      </c>
      <c r="AU10" s="8"/>
    </row>
    <row r="11" spans="1:47" x14ac:dyDescent="0.25">
      <c r="B11">
        <v>5520959183.6735001</v>
      </c>
      <c r="C11">
        <v>-44.843680999999997</v>
      </c>
      <c r="D11">
        <v>-24.826353000000001</v>
      </c>
      <c r="E11">
        <v>3.3507514</v>
      </c>
      <c r="F11">
        <v>-71.162315000000007</v>
      </c>
      <c r="G11">
        <v>-28.177105000000001</v>
      </c>
      <c r="H11" s="8"/>
      <c r="I11" s="6">
        <f t="shared" si="0"/>
        <v>6.5408775510204</v>
      </c>
      <c r="J11" s="6">
        <f t="shared" si="1"/>
        <v>15.827114999999999</v>
      </c>
      <c r="K11" s="86">
        <f t="shared" si="4"/>
        <v>4.8683996</v>
      </c>
      <c r="L11" s="6">
        <f t="shared" si="5"/>
        <v>6.5408775510204</v>
      </c>
      <c r="M11" s="82">
        <f t="shared" si="6"/>
        <v>3.7178648000000001</v>
      </c>
      <c r="N11" s="86">
        <f t="shared" si="7"/>
        <v>-16.715979000000001</v>
      </c>
      <c r="O11" s="6">
        <f t="shared" si="8"/>
        <v>6.5408775510204</v>
      </c>
      <c r="P11" s="82">
        <f t="shared" si="9"/>
        <v>3.5679113999999998</v>
      </c>
      <c r="Q11" s="86">
        <f t="shared" si="10"/>
        <v>-26.688599</v>
      </c>
      <c r="R11" s="6">
        <f t="shared" si="11"/>
        <v>6.5408775510204</v>
      </c>
      <c r="S11" s="82">
        <f t="shared" si="12"/>
        <v>9.6037540000000003</v>
      </c>
      <c r="T11" s="86">
        <f t="shared" si="13"/>
        <v>-24.416656</v>
      </c>
      <c r="U11" s="6">
        <f t="shared" si="14"/>
        <v>6.5408775510204</v>
      </c>
      <c r="V11" s="82">
        <f t="shared" si="15"/>
        <v>13.532092</v>
      </c>
      <c r="W11" s="86">
        <f t="shared" si="16"/>
        <v>-22.649715</v>
      </c>
      <c r="Y11">
        <v>5520959183.6735001</v>
      </c>
      <c r="Z11">
        <v>-47.924309000000001</v>
      </c>
      <c r="AA11">
        <v>-24.540755999999998</v>
      </c>
      <c r="AB11">
        <v>6.0809612</v>
      </c>
      <c r="AC11">
        <v>-79.989838000000006</v>
      </c>
      <c r="AD11">
        <v>-30.621717</v>
      </c>
      <c r="AE11" s="8"/>
      <c r="AF11" s="6">
        <f t="shared" si="2"/>
        <v>6.5408775510204</v>
      </c>
      <c r="AG11" s="6">
        <f t="shared" si="3"/>
        <v>20.023506000000001</v>
      </c>
      <c r="AH11" s="86">
        <f t="shared" si="17"/>
        <v>8.1290931999999998</v>
      </c>
      <c r="AI11" s="6">
        <f t="shared" si="18"/>
        <v>6.5408775510204</v>
      </c>
      <c r="AJ11" s="82">
        <f t="shared" si="19"/>
        <v>8.9083834</v>
      </c>
      <c r="AK11" s="86">
        <f t="shared" si="20"/>
        <v>-11.693604000000001</v>
      </c>
      <c r="AL11" s="6">
        <f t="shared" si="21"/>
        <v>6.5408775510204</v>
      </c>
      <c r="AM11" s="43">
        <f t="shared" si="22"/>
        <v>5.3322209999999997</v>
      </c>
      <c r="AN11" s="86">
        <f t="shared" si="23"/>
        <v>-26.326000000000001</v>
      </c>
      <c r="AO11" s="6">
        <f t="shared" si="24"/>
        <v>6.5408775510204</v>
      </c>
      <c r="AP11" s="82">
        <f t="shared" si="25"/>
        <v>10.25061</v>
      </c>
      <c r="AQ11" s="86">
        <f t="shared" si="26"/>
        <v>-25.947925999999999</v>
      </c>
      <c r="AR11" s="6">
        <f t="shared" si="27"/>
        <v>6.5408775510204</v>
      </c>
      <c r="AS11" s="82">
        <f t="shared" si="28"/>
        <v>14.701206000000001</v>
      </c>
      <c r="AT11" s="86">
        <f t="shared" si="29"/>
        <v>-23.556882999999999</v>
      </c>
      <c r="AU11" s="8"/>
    </row>
    <row r="12" spans="1:47" x14ac:dyDescent="0.25">
      <c r="B12">
        <v>5775938775.5101995</v>
      </c>
      <c r="C12">
        <v>-37.882874000000001</v>
      </c>
      <c r="D12">
        <v>-20.756844000000001</v>
      </c>
      <c r="E12">
        <v>2.7170391</v>
      </c>
      <c r="F12">
        <v>-58.196917999999997</v>
      </c>
      <c r="G12">
        <v>-23.473884999999999</v>
      </c>
      <c r="H12" s="8"/>
      <c r="I12" s="6">
        <f t="shared" si="0"/>
        <v>6.7958571428570993</v>
      </c>
      <c r="J12" s="6">
        <f t="shared" si="1"/>
        <v>17.023282999999999</v>
      </c>
      <c r="K12" s="86">
        <f t="shared" si="4"/>
        <v>7.7629894999999998</v>
      </c>
      <c r="L12" s="6">
        <f t="shared" si="5"/>
        <v>6.7958571428570993</v>
      </c>
      <c r="M12" s="82">
        <f t="shared" si="6"/>
        <v>8.6045646999999992</v>
      </c>
      <c r="N12" s="86">
        <f t="shared" si="7"/>
        <v>-7.233295</v>
      </c>
      <c r="O12" s="6">
        <f t="shared" si="8"/>
        <v>6.7958571428570993</v>
      </c>
      <c r="P12" s="82">
        <f t="shared" si="9"/>
        <v>1.2783902</v>
      </c>
      <c r="Q12" s="86">
        <f t="shared" si="10"/>
        <v>-25.804459000000001</v>
      </c>
      <c r="R12" s="6">
        <f t="shared" si="11"/>
        <v>6.7958571428570993</v>
      </c>
      <c r="S12" s="82">
        <f t="shared" si="12"/>
        <v>6.3750672000000002</v>
      </c>
      <c r="T12" s="86">
        <f t="shared" si="13"/>
        <v>-26.588792999999999</v>
      </c>
      <c r="U12" s="6">
        <f t="shared" si="14"/>
        <v>6.7958571428570993</v>
      </c>
      <c r="V12" s="82">
        <f t="shared" si="15"/>
        <v>12.251846</v>
      </c>
      <c r="W12" s="86">
        <f t="shared" si="16"/>
        <v>-22.968454000000001</v>
      </c>
      <c r="Y12">
        <v>5775938775.5101995</v>
      </c>
      <c r="Z12">
        <v>-40.112155999999999</v>
      </c>
      <c r="AA12">
        <v>-19.921558000000001</v>
      </c>
      <c r="AB12">
        <v>5.5526685999999996</v>
      </c>
      <c r="AC12">
        <v>-66.156081999999998</v>
      </c>
      <c r="AD12">
        <v>-25.474226000000002</v>
      </c>
      <c r="AE12" s="8"/>
      <c r="AF12" s="6">
        <f t="shared" si="2"/>
        <v>6.7958571428570993</v>
      </c>
      <c r="AG12" s="6">
        <f t="shared" si="3"/>
        <v>23.260553000000002</v>
      </c>
      <c r="AH12" s="86">
        <f t="shared" si="17"/>
        <v>13.104229</v>
      </c>
      <c r="AI12" s="6">
        <f t="shared" si="18"/>
        <v>6.7958571428570993</v>
      </c>
      <c r="AJ12" s="82">
        <f t="shared" si="19"/>
        <v>14.560784999999999</v>
      </c>
      <c r="AK12" s="86">
        <f t="shared" si="20"/>
        <v>-1.0999342000000001</v>
      </c>
      <c r="AL12" s="6">
        <f t="shared" si="21"/>
        <v>6.7958571428570993</v>
      </c>
      <c r="AM12" s="43">
        <f t="shared" si="22"/>
        <v>4.3855294999999996</v>
      </c>
      <c r="AN12" s="86">
        <f t="shared" si="23"/>
        <v>-22.560925000000001</v>
      </c>
      <c r="AO12" s="6">
        <f t="shared" si="24"/>
        <v>6.7958571428570993</v>
      </c>
      <c r="AP12" s="82">
        <f t="shared" si="25"/>
        <v>9.1031779999999998</v>
      </c>
      <c r="AQ12" s="86">
        <f t="shared" si="26"/>
        <v>-25.173262000000001</v>
      </c>
      <c r="AR12" s="6">
        <f t="shared" si="27"/>
        <v>6.7958571428570993</v>
      </c>
      <c r="AS12" s="82">
        <f t="shared" si="28"/>
        <v>11.781871000000001</v>
      </c>
      <c r="AT12" s="86">
        <f t="shared" si="29"/>
        <v>-25.353546000000001</v>
      </c>
      <c r="AU12" s="8"/>
    </row>
    <row r="13" spans="1:47" x14ac:dyDescent="0.25">
      <c r="B13">
        <v>6030918367.3469</v>
      </c>
      <c r="C13">
        <v>-35.202216999999997</v>
      </c>
      <c r="D13">
        <v>-11.650474000000001</v>
      </c>
      <c r="E13">
        <v>6.5260406</v>
      </c>
      <c r="F13">
        <v>-63.886012999999998</v>
      </c>
      <c r="G13">
        <v>-18.176515999999999</v>
      </c>
      <c r="H13" s="8"/>
      <c r="I13" s="6">
        <f t="shared" si="0"/>
        <v>7.0508367346938998</v>
      </c>
      <c r="J13" s="6">
        <f t="shared" si="1"/>
        <v>18.333345000000001</v>
      </c>
      <c r="K13" s="86">
        <f t="shared" si="4"/>
        <v>10.270883</v>
      </c>
      <c r="L13" s="6">
        <f t="shared" si="5"/>
        <v>7.0508367346938998</v>
      </c>
      <c r="M13" s="82">
        <f t="shared" si="6"/>
        <v>12.592230000000001</v>
      </c>
      <c r="N13" s="86">
        <f t="shared" si="7"/>
        <v>0.23501838999999999</v>
      </c>
      <c r="O13" s="6">
        <f t="shared" si="8"/>
        <v>7.0508367346938998</v>
      </c>
      <c r="P13" s="82">
        <f t="shared" si="9"/>
        <v>2.6089777999999999</v>
      </c>
      <c r="Q13" s="86">
        <f t="shared" si="10"/>
        <v>-20.266380000000002</v>
      </c>
      <c r="R13" s="6">
        <f t="shared" si="11"/>
        <v>7.0508367346938998</v>
      </c>
      <c r="S13" s="82">
        <f t="shared" si="12"/>
        <v>3.2819183000000001</v>
      </c>
      <c r="T13" s="86">
        <f t="shared" si="13"/>
        <v>-28.074376999999998</v>
      </c>
      <c r="U13" s="6">
        <f t="shared" si="14"/>
        <v>7.0508367346938998</v>
      </c>
      <c r="V13" s="82">
        <f t="shared" si="15"/>
        <v>11.349854000000001</v>
      </c>
      <c r="W13" s="86">
        <f t="shared" si="16"/>
        <v>-22.734038999999999</v>
      </c>
      <c r="Y13">
        <v>6030918367.3469</v>
      </c>
      <c r="Z13">
        <v>-36.063889000000003</v>
      </c>
      <c r="AA13">
        <v>-9.5224837999999998</v>
      </c>
      <c r="AB13">
        <v>9.9699974000000005</v>
      </c>
      <c r="AC13">
        <v>-70.625793000000002</v>
      </c>
      <c r="AD13">
        <v>-19.492481000000002</v>
      </c>
      <c r="AE13" s="8"/>
      <c r="AF13" s="6">
        <f t="shared" si="2"/>
        <v>7.0508367346938998</v>
      </c>
      <c r="AG13" s="6">
        <f t="shared" si="3"/>
        <v>27.297726000000001</v>
      </c>
      <c r="AH13" s="86">
        <f t="shared" si="17"/>
        <v>18.202860000000001</v>
      </c>
      <c r="AI13" s="6">
        <f t="shared" si="18"/>
        <v>7.0508367346938998</v>
      </c>
      <c r="AJ13" s="82">
        <f t="shared" si="19"/>
        <v>18.841180999999999</v>
      </c>
      <c r="AK13" s="86">
        <f t="shared" si="20"/>
        <v>6.3902545000000002</v>
      </c>
      <c r="AL13" s="6">
        <f t="shared" si="21"/>
        <v>7.0508367346938998</v>
      </c>
      <c r="AM13" s="43">
        <f t="shared" si="22"/>
        <v>7.6751012999999997</v>
      </c>
      <c r="AN13" s="86">
        <f t="shared" si="23"/>
        <v>-13.54073</v>
      </c>
      <c r="AO13" s="6">
        <f t="shared" si="24"/>
        <v>7.0508367346938998</v>
      </c>
      <c r="AP13" s="82">
        <f t="shared" si="25"/>
        <v>6.6790365999999999</v>
      </c>
      <c r="AQ13" s="86">
        <f t="shared" si="26"/>
        <v>-24.867222000000002</v>
      </c>
      <c r="AR13" s="6">
        <f t="shared" si="27"/>
        <v>7.0508367346938998</v>
      </c>
      <c r="AS13" s="82">
        <f t="shared" si="28"/>
        <v>8.6525525999999999</v>
      </c>
      <c r="AT13" s="86">
        <f t="shared" si="29"/>
        <v>-27.206318</v>
      </c>
      <c r="AU13" s="8"/>
    </row>
    <row r="14" spans="1:47" x14ac:dyDescent="0.25">
      <c r="B14">
        <v>6285897959.1836996</v>
      </c>
      <c r="C14">
        <v>-28.985775</v>
      </c>
      <c r="D14">
        <v>-2.7633893</v>
      </c>
      <c r="E14">
        <v>11.767401</v>
      </c>
      <c r="F14">
        <v>-78.226821999999999</v>
      </c>
      <c r="G14">
        <v>-14.53079</v>
      </c>
      <c r="H14" s="8"/>
      <c r="I14" s="6">
        <f t="shared" si="0"/>
        <v>7.3058163265306</v>
      </c>
      <c r="J14" s="6">
        <f t="shared" si="1"/>
        <v>20.27347</v>
      </c>
      <c r="K14" s="86">
        <f t="shared" si="4"/>
        <v>12.743487</v>
      </c>
      <c r="L14" s="6">
        <f t="shared" si="5"/>
        <v>7.3058163265306</v>
      </c>
      <c r="M14" s="82">
        <f t="shared" si="6"/>
        <v>14.991778999999999</v>
      </c>
      <c r="N14" s="86">
        <f t="shared" si="7"/>
        <v>4.4872779999999999</v>
      </c>
      <c r="O14" s="6">
        <f t="shared" si="8"/>
        <v>7.3058163265306</v>
      </c>
      <c r="P14" s="82">
        <f t="shared" si="9"/>
        <v>6.2993335999999998</v>
      </c>
      <c r="Q14" s="86">
        <f t="shared" si="10"/>
        <v>-12.173247</v>
      </c>
      <c r="R14" s="6">
        <f t="shared" si="11"/>
        <v>7.3058163265306</v>
      </c>
      <c r="S14" s="82">
        <f t="shared" si="12"/>
        <v>1.1153048000000001</v>
      </c>
      <c r="T14" s="86">
        <f t="shared" si="13"/>
        <v>-27.827784000000001</v>
      </c>
      <c r="U14" s="6">
        <f t="shared" si="14"/>
        <v>7.3058163265306</v>
      </c>
      <c r="V14" s="82">
        <f t="shared" si="15"/>
        <v>8.8629847000000002</v>
      </c>
      <c r="W14" s="86">
        <f t="shared" si="16"/>
        <v>-24.379456000000001</v>
      </c>
      <c r="Y14">
        <v>6285897959.1836996</v>
      </c>
      <c r="Z14">
        <v>-30.067050999999999</v>
      </c>
      <c r="AA14">
        <v>-0.77229004999999995</v>
      </c>
      <c r="AB14">
        <v>14.608233</v>
      </c>
      <c r="AC14">
        <v>-88.812515000000005</v>
      </c>
      <c r="AD14">
        <v>-15.380523999999999</v>
      </c>
      <c r="AE14" s="8"/>
      <c r="AF14" s="6">
        <f t="shared" si="2"/>
        <v>7.3058163265306</v>
      </c>
      <c r="AG14" s="6">
        <f t="shared" si="3"/>
        <v>29.610679999999999</v>
      </c>
      <c r="AH14" s="86">
        <f t="shared" si="17"/>
        <v>20.944769000000001</v>
      </c>
      <c r="AI14" s="6">
        <f t="shared" si="18"/>
        <v>7.3058163265306</v>
      </c>
      <c r="AJ14" s="82">
        <f t="shared" si="19"/>
        <v>22.782015000000001</v>
      </c>
      <c r="AK14" s="86">
        <f t="shared" si="20"/>
        <v>12.077071</v>
      </c>
      <c r="AL14" s="6">
        <f t="shared" si="21"/>
        <v>7.3058163265306</v>
      </c>
      <c r="AM14" s="43">
        <f t="shared" si="22"/>
        <v>11.866740999999999</v>
      </c>
      <c r="AN14" s="86">
        <f t="shared" si="23"/>
        <v>-4.7981338999999998</v>
      </c>
      <c r="AO14" s="6">
        <f t="shared" si="24"/>
        <v>7.3058163265306</v>
      </c>
      <c r="AP14" s="82">
        <f t="shared" si="25"/>
        <v>8.4249001000000003</v>
      </c>
      <c r="AQ14" s="86">
        <f t="shared" si="26"/>
        <v>-18.415244999999999</v>
      </c>
      <c r="AR14" s="6">
        <f t="shared" si="27"/>
        <v>7.3058163265306</v>
      </c>
      <c r="AS14" s="82">
        <f t="shared" si="28"/>
        <v>5.4115186</v>
      </c>
      <c r="AT14" s="86">
        <f t="shared" si="29"/>
        <v>-28.983993999999999</v>
      </c>
      <c r="AU14" s="8"/>
    </row>
    <row r="15" spans="1:47" x14ac:dyDescent="0.25">
      <c r="B15">
        <v>6540877551.0204</v>
      </c>
      <c r="C15">
        <v>-27.085961999999999</v>
      </c>
      <c r="D15">
        <v>4.8683996</v>
      </c>
      <c r="E15">
        <v>15.827114999999999</v>
      </c>
      <c r="F15">
        <v>-79.128685000000004</v>
      </c>
      <c r="G15">
        <v>-10.958715</v>
      </c>
      <c r="H15" s="8"/>
      <c r="I15" s="6">
        <f t="shared" si="0"/>
        <v>7.5607959183673001</v>
      </c>
      <c r="J15" s="6">
        <f t="shared" si="1"/>
        <v>21.069735999999999</v>
      </c>
      <c r="K15" s="86">
        <f t="shared" si="4"/>
        <v>14.00494</v>
      </c>
      <c r="L15" s="6">
        <f t="shared" si="5"/>
        <v>7.5607959183673001</v>
      </c>
      <c r="M15" s="82">
        <f t="shared" si="6"/>
        <v>16.587612</v>
      </c>
      <c r="N15" s="86">
        <f t="shared" si="7"/>
        <v>7.5340109000000002</v>
      </c>
      <c r="O15" s="6">
        <f t="shared" si="8"/>
        <v>7.5607959183673001</v>
      </c>
      <c r="P15" s="82">
        <f t="shared" si="9"/>
        <v>9.1724052</v>
      </c>
      <c r="Q15" s="86">
        <f t="shared" si="10"/>
        <v>-5.5553789</v>
      </c>
      <c r="R15" s="6">
        <f t="shared" si="11"/>
        <v>7.5607959183673001</v>
      </c>
      <c r="S15" s="82">
        <f t="shared" si="12"/>
        <v>0.77486032000000005</v>
      </c>
      <c r="T15" s="86">
        <f t="shared" si="13"/>
        <v>-24.765841000000002</v>
      </c>
      <c r="U15" s="6">
        <f t="shared" si="14"/>
        <v>7.5607959183673001</v>
      </c>
      <c r="V15" s="82">
        <f t="shared" si="15"/>
        <v>7.2489394999999996</v>
      </c>
      <c r="W15" s="86">
        <f t="shared" si="16"/>
        <v>-24.830052999999999</v>
      </c>
      <c r="Y15">
        <v>6540877551.0204</v>
      </c>
      <c r="Z15">
        <v>-27.806889999999999</v>
      </c>
      <c r="AA15">
        <v>8.1290931999999998</v>
      </c>
      <c r="AB15">
        <v>20.023506000000001</v>
      </c>
      <c r="AC15">
        <v>-81.741439999999997</v>
      </c>
      <c r="AD15">
        <v>-11.894413999999999</v>
      </c>
      <c r="AE15" s="8"/>
      <c r="AF15" s="6">
        <f t="shared" si="2"/>
        <v>7.5607959183673001</v>
      </c>
      <c r="AG15" s="6">
        <f t="shared" si="3"/>
        <v>29.212472999999999</v>
      </c>
      <c r="AH15" s="86">
        <f t="shared" si="17"/>
        <v>20.772161000000001</v>
      </c>
      <c r="AI15" s="6">
        <f t="shared" si="18"/>
        <v>7.5607959183673001</v>
      </c>
      <c r="AJ15" s="82">
        <f t="shared" si="19"/>
        <v>25.92914</v>
      </c>
      <c r="AK15" s="86">
        <f t="shared" si="20"/>
        <v>16.413757</v>
      </c>
      <c r="AL15" s="6">
        <f t="shared" si="21"/>
        <v>7.5607959183673001</v>
      </c>
      <c r="AM15" s="43">
        <f t="shared" si="22"/>
        <v>16.422015999999999</v>
      </c>
      <c r="AN15" s="86">
        <f t="shared" si="23"/>
        <v>3.0113791999999999</v>
      </c>
      <c r="AO15" s="6">
        <f t="shared" si="24"/>
        <v>7.5607959183673001</v>
      </c>
      <c r="AP15" s="82">
        <f t="shared" si="25"/>
        <v>8.6145686999999995</v>
      </c>
      <c r="AQ15" s="86">
        <f t="shared" si="26"/>
        <v>-13.398266</v>
      </c>
      <c r="AR15" s="6">
        <f t="shared" si="27"/>
        <v>7.5607959183673001</v>
      </c>
      <c r="AS15" s="82">
        <f t="shared" si="28"/>
        <v>3.4601562000000001</v>
      </c>
      <c r="AT15" s="86">
        <f t="shared" si="29"/>
        <v>-28.890277999999999</v>
      </c>
      <c r="AU15" s="8"/>
    </row>
    <row r="16" spans="1:47" x14ac:dyDescent="0.25">
      <c r="B16">
        <v>6795857142.8570995</v>
      </c>
      <c r="C16">
        <v>-24.547836</v>
      </c>
      <c r="D16">
        <v>7.7629894999999998</v>
      </c>
      <c r="E16">
        <v>17.023282999999999</v>
      </c>
      <c r="F16">
        <v>-77.713607999999994</v>
      </c>
      <c r="G16">
        <v>-9.2602920999999991</v>
      </c>
      <c r="H16" s="8"/>
      <c r="I16" s="6">
        <f t="shared" si="0"/>
        <v>7.8157755102040998</v>
      </c>
      <c r="J16" s="6">
        <f t="shared" si="1"/>
        <v>21.067910999999999</v>
      </c>
      <c r="K16" s="86">
        <f t="shared" si="4"/>
        <v>14.378247</v>
      </c>
      <c r="L16" s="6">
        <f t="shared" si="5"/>
        <v>7.8157755102040998</v>
      </c>
      <c r="M16" s="82">
        <f t="shared" si="6"/>
        <v>17.754272</v>
      </c>
      <c r="N16" s="86">
        <f t="shared" si="7"/>
        <v>9.7748489000000003</v>
      </c>
      <c r="O16" s="6">
        <f t="shared" si="8"/>
        <v>7.8157755102040998</v>
      </c>
      <c r="P16" s="82">
        <f t="shared" si="9"/>
        <v>12.184335000000001</v>
      </c>
      <c r="Q16" s="86">
        <f t="shared" si="10"/>
        <v>0.42919468999999999</v>
      </c>
      <c r="R16" s="6">
        <f t="shared" si="11"/>
        <v>7.8157755102040998</v>
      </c>
      <c r="S16" s="82">
        <f t="shared" si="12"/>
        <v>2.2343380000000002</v>
      </c>
      <c r="T16" s="86">
        <f t="shared" si="13"/>
        <v>-19.184078</v>
      </c>
      <c r="U16" s="6">
        <f t="shared" si="14"/>
        <v>7.8157755102040998</v>
      </c>
      <c r="V16" s="82">
        <f t="shared" si="15"/>
        <v>4.2242664999999997</v>
      </c>
      <c r="W16" s="86">
        <f t="shared" si="16"/>
        <v>-26.52936</v>
      </c>
      <c r="Y16">
        <v>6795857142.8570995</v>
      </c>
      <c r="Z16">
        <v>-25.646872999999999</v>
      </c>
      <c r="AA16">
        <v>13.104229</v>
      </c>
      <c r="AB16">
        <v>23.260553000000002</v>
      </c>
      <c r="AC16">
        <v>-92.783051</v>
      </c>
      <c r="AD16">
        <v>-10.156323</v>
      </c>
      <c r="AE16" s="8"/>
      <c r="AF16" s="6">
        <f t="shared" si="2"/>
        <v>7.8157755102040998</v>
      </c>
      <c r="AG16" s="6">
        <f t="shared" si="3"/>
        <v>28.735296000000002</v>
      </c>
      <c r="AH16" s="86">
        <f t="shared" si="17"/>
        <v>20.488125</v>
      </c>
      <c r="AI16" s="6">
        <f t="shared" si="18"/>
        <v>7.8157755102040998</v>
      </c>
      <c r="AJ16" s="82">
        <f t="shared" si="19"/>
        <v>27.989678999999999</v>
      </c>
      <c r="AK16" s="86">
        <f t="shared" si="20"/>
        <v>19.207912</v>
      </c>
      <c r="AL16" s="6">
        <f t="shared" si="21"/>
        <v>7.8157755102040998</v>
      </c>
      <c r="AM16" s="43">
        <f t="shared" si="22"/>
        <v>21.989037</v>
      </c>
      <c r="AN16" s="86">
        <f t="shared" si="23"/>
        <v>11.028378</v>
      </c>
      <c r="AO16" s="6">
        <f t="shared" si="24"/>
        <v>7.8157755102040998</v>
      </c>
      <c r="AP16" s="82">
        <f t="shared" si="25"/>
        <v>11.734095999999999</v>
      </c>
      <c r="AQ16" s="86">
        <f t="shared" si="26"/>
        <v>-5.4714527000000004</v>
      </c>
      <c r="AR16" s="6">
        <f t="shared" si="27"/>
        <v>7.8157755102040998</v>
      </c>
      <c r="AS16" s="82">
        <f t="shared" si="28"/>
        <v>2.5763685999999999</v>
      </c>
      <c r="AT16" s="86">
        <f t="shared" si="29"/>
        <v>-26.356071</v>
      </c>
      <c r="AU16" s="8"/>
    </row>
    <row r="17" spans="2:47" x14ac:dyDescent="0.25">
      <c r="B17">
        <v>7050836734.6939001</v>
      </c>
      <c r="C17">
        <v>-24.045753000000001</v>
      </c>
      <c r="D17">
        <v>10.270883</v>
      </c>
      <c r="E17">
        <v>18.333345000000001</v>
      </c>
      <c r="F17">
        <v>-80.774299999999997</v>
      </c>
      <c r="G17">
        <v>-8.0624619000000006</v>
      </c>
      <c r="H17" s="8"/>
      <c r="I17" s="6">
        <f t="shared" si="0"/>
        <v>8.0707551020408008</v>
      </c>
      <c r="J17" s="6">
        <f t="shared" si="1"/>
        <v>20.325316999999998</v>
      </c>
      <c r="K17" s="86">
        <f t="shared" si="4"/>
        <v>13.810514</v>
      </c>
      <c r="L17" s="6">
        <f t="shared" si="5"/>
        <v>8.0707551020408008</v>
      </c>
      <c r="M17" s="82">
        <f t="shared" si="6"/>
        <v>18.099812</v>
      </c>
      <c r="N17" s="86">
        <f t="shared" si="7"/>
        <v>10.640356000000001</v>
      </c>
      <c r="O17" s="6">
        <f t="shared" si="8"/>
        <v>8.0707551020408008</v>
      </c>
      <c r="P17" s="82">
        <f t="shared" si="9"/>
        <v>14.160423</v>
      </c>
      <c r="Q17" s="86">
        <f t="shared" si="10"/>
        <v>4.0576673000000003</v>
      </c>
      <c r="R17" s="6">
        <f t="shared" si="11"/>
        <v>8.0707551020408008</v>
      </c>
      <c r="S17" s="82">
        <f t="shared" si="12"/>
        <v>4.6117834999999996</v>
      </c>
      <c r="T17" s="86">
        <f t="shared" si="13"/>
        <v>-13.017829000000001</v>
      </c>
      <c r="U17" s="6">
        <f t="shared" si="14"/>
        <v>8.0707551020408008</v>
      </c>
      <c r="V17" s="82">
        <f t="shared" si="15"/>
        <v>1.6365832</v>
      </c>
      <c r="W17" s="86">
        <f t="shared" si="16"/>
        <v>-27.547391999999999</v>
      </c>
      <c r="Y17">
        <v>7050836734.6939001</v>
      </c>
      <c r="Z17">
        <v>-24.862017000000002</v>
      </c>
      <c r="AA17">
        <v>18.202860000000001</v>
      </c>
      <c r="AB17">
        <v>27.297726000000001</v>
      </c>
      <c r="AC17">
        <v>-103.04823</v>
      </c>
      <c r="AD17">
        <v>-9.0948647999999999</v>
      </c>
      <c r="AE17" s="8"/>
      <c r="AF17" s="6">
        <f t="shared" si="2"/>
        <v>8.0707551020408008</v>
      </c>
      <c r="AG17" s="6">
        <f t="shared" si="3"/>
        <v>28.579742</v>
      </c>
      <c r="AH17" s="86">
        <f t="shared" si="17"/>
        <v>20.441445999999999</v>
      </c>
      <c r="AI17" s="6">
        <f t="shared" si="18"/>
        <v>8.0707551020408008</v>
      </c>
      <c r="AJ17" s="82">
        <f t="shared" si="19"/>
        <v>28.738823</v>
      </c>
      <c r="AK17" s="86">
        <f t="shared" si="20"/>
        <v>20.224043000000002</v>
      </c>
      <c r="AL17" s="6">
        <f t="shared" si="21"/>
        <v>8.0707551020408008</v>
      </c>
      <c r="AM17" s="43">
        <f t="shared" si="22"/>
        <v>26.556190000000001</v>
      </c>
      <c r="AN17" s="86">
        <f t="shared" si="23"/>
        <v>16.730412000000001</v>
      </c>
      <c r="AO17" s="6">
        <f t="shared" si="24"/>
        <v>8.0707551020408008</v>
      </c>
      <c r="AP17" s="82">
        <f t="shared" si="25"/>
        <v>15.313293</v>
      </c>
      <c r="AQ17" s="86">
        <f t="shared" si="26"/>
        <v>1.2420176000000001</v>
      </c>
      <c r="AR17" s="6">
        <f t="shared" si="27"/>
        <v>8.0707551020408008</v>
      </c>
      <c r="AS17" s="82">
        <f t="shared" si="28"/>
        <v>4.0886598000000003</v>
      </c>
      <c r="AT17" s="86">
        <f t="shared" si="29"/>
        <v>-20.440182</v>
      </c>
      <c r="AU17" s="8"/>
    </row>
    <row r="18" spans="2:47" x14ac:dyDescent="0.25">
      <c r="B18">
        <v>7305816326.5305996</v>
      </c>
      <c r="C18">
        <v>-23.276700999999999</v>
      </c>
      <c r="D18">
        <v>12.743487</v>
      </c>
      <c r="E18">
        <v>20.27347</v>
      </c>
      <c r="F18">
        <v>-82.748260000000002</v>
      </c>
      <c r="G18">
        <v>-7.5299820999999998</v>
      </c>
      <c r="H18" s="8"/>
      <c r="I18" s="6">
        <f t="shared" si="0"/>
        <v>8.3257346938775996</v>
      </c>
      <c r="J18" s="6">
        <f t="shared" si="1"/>
        <v>20.454746</v>
      </c>
      <c r="K18" s="86">
        <f t="shared" si="4"/>
        <v>14.151688</v>
      </c>
      <c r="L18" s="6">
        <f t="shared" si="5"/>
        <v>8.3257346938775996</v>
      </c>
      <c r="M18" s="82">
        <f t="shared" si="6"/>
        <v>18.898423999999999</v>
      </c>
      <c r="N18" s="86">
        <f t="shared" si="7"/>
        <v>11.933668000000001</v>
      </c>
      <c r="O18" s="6">
        <f t="shared" si="8"/>
        <v>8.3257346938775996</v>
      </c>
      <c r="P18" s="82">
        <f t="shared" si="9"/>
        <v>16.243590999999999</v>
      </c>
      <c r="Q18" s="86">
        <f t="shared" si="10"/>
        <v>7.4009624000000001</v>
      </c>
      <c r="R18" s="6">
        <f t="shared" si="11"/>
        <v>8.3257346938775996</v>
      </c>
      <c r="S18" s="82">
        <f t="shared" si="12"/>
        <v>7.4565438999999998</v>
      </c>
      <c r="T18" s="86">
        <f t="shared" si="13"/>
        <v>-6.9901771999999998</v>
      </c>
      <c r="U18" s="6">
        <f t="shared" si="14"/>
        <v>8.3257346938775996</v>
      </c>
      <c r="V18" s="82">
        <f t="shared" si="15"/>
        <v>-0.24348243</v>
      </c>
      <c r="W18" s="86">
        <f t="shared" si="16"/>
        <v>-27.160938000000002</v>
      </c>
      <c r="Y18">
        <v>7305816326.5305996</v>
      </c>
      <c r="Z18">
        <v>-24.526669999999999</v>
      </c>
      <c r="AA18">
        <v>20.944769000000001</v>
      </c>
      <c r="AB18">
        <v>29.610679999999999</v>
      </c>
      <c r="AC18">
        <v>-102.49257</v>
      </c>
      <c r="AD18">
        <v>-8.6659106999999995</v>
      </c>
      <c r="AE18" s="8"/>
      <c r="AF18" s="6">
        <f t="shared" si="2"/>
        <v>8.3257346938775996</v>
      </c>
      <c r="AG18" s="6">
        <f t="shared" si="3"/>
        <v>28.702559999999998</v>
      </c>
      <c r="AH18" s="86">
        <f t="shared" si="17"/>
        <v>20.698630999999999</v>
      </c>
      <c r="AI18" s="6">
        <f t="shared" si="18"/>
        <v>8.3257346938775996</v>
      </c>
      <c r="AJ18" s="82">
        <f t="shared" si="19"/>
        <v>29.309304999999998</v>
      </c>
      <c r="AK18" s="86">
        <f t="shared" si="20"/>
        <v>21.052612</v>
      </c>
      <c r="AL18" s="6">
        <f t="shared" si="21"/>
        <v>8.3257346938775996</v>
      </c>
      <c r="AM18" s="43">
        <f t="shared" si="22"/>
        <v>28.946643999999999</v>
      </c>
      <c r="AN18" s="86">
        <f t="shared" si="23"/>
        <v>19.869364000000001</v>
      </c>
      <c r="AO18" s="6">
        <f t="shared" si="24"/>
        <v>8.3257346938775996</v>
      </c>
      <c r="AP18" s="82">
        <f t="shared" si="25"/>
        <v>19.051445000000001</v>
      </c>
      <c r="AQ18" s="86">
        <f t="shared" si="26"/>
        <v>7.1924362000000004</v>
      </c>
      <c r="AR18" s="6">
        <f t="shared" si="27"/>
        <v>8.3257346938775996</v>
      </c>
      <c r="AS18" s="82">
        <f t="shared" si="28"/>
        <v>7.0445032000000003</v>
      </c>
      <c r="AT18" s="86">
        <f t="shared" si="29"/>
        <v>-12.788937000000001</v>
      </c>
      <c r="AU18" s="8"/>
    </row>
    <row r="19" spans="2:47" x14ac:dyDescent="0.25">
      <c r="B19">
        <v>7560795918.3673</v>
      </c>
      <c r="C19">
        <v>-22.939174999999999</v>
      </c>
      <c r="D19">
        <v>14.00494</v>
      </c>
      <c r="E19">
        <v>21.069735999999999</v>
      </c>
      <c r="F19">
        <v>-87.723251000000005</v>
      </c>
      <c r="G19">
        <v>-7.0647969000000002</v>
      </c>
      <c r="H19" s="8"/>
      <c r="I19" s="6">
        <f t="shared" si="0"/>
        <v>8.5807142857143006</v>
      </c>
      <c r="J19" s="6">
        <f t="shared" si="1"/>
        <v>20.907578999999998</v>
      </c>
      <c r="K19" s="86">
        <f t="shared" si="4"/>
        <v>14.672438</v>
      </c>
      <c r="L19" s="6">
        <f t="shared" si="5"/>
        <v>8.5807142857143006</v>
      </c>
      <c r="M19" s="82">
        <f t="shared" si="6"/>
        <v>19.975791999999998</v>
      </c>
      <c r="N19" s="86">
        <f t="shared" si="7"/>
        <v>13.270743</v>
      </c>
      <c r="O19" s="6">
        <f t="shared" si="8"/>
        <v>8.5807142857143006</v>
      </c>
      <c r="P19" s="82">
        <f t="shared" si="9"/>
        <v>17.528341000000001</v>
      </c>
      <c r="Q19" s="86">
        <f t="shared" si="10"/>
        <v>9.4404573000000003</v>
      </c>
      <c r="R19" s="6">
        <f t="shared" si="11"/>
        <v>8.5807142857143006</v>
      </c>
      <c r="S19" s="82">
        <f t="shared" si="12"/>
        <v>9.9263916000000005</v>
      </c>
      <c r="T19" s="86">
        <f t="shared" si="13"/>
        <v>-2.4382141000000002</v>
      </c>
      <c r="U19" s="6">
        <f t="shared" si="14"/>
        <v>8.5807142857143006</v>
      </c>
      <c r="V19" s="82">
        <f t="shared" si="15"/>
        <v>-0.53052752999999997</v>
      </c>
      <c r="W19" s="86">
        <f t="shared" si="16"/>
        <v>-24.722674999999999</v>
      </c>
      <c r="Y19">
        <v>7560795918.3673</v>
      </c>
      <c r="Z19">
        <v>-24.358757000000001</v>
      </c>
      <c r="AA19">
        <v>20.772161000000001</v>
      </c>
      <c r="AB19">
        <v>29.212472999999999</v>
      </c>
      <c r="AC19">
        <v>-105.37015</v>
      </c>
      <c r="AD19">
        <v>-8.4403105000000007</v>
      </c>
      <c r="AE19" s="8"/>
      <c r="AF19" s="6">
        <f t="shared" si="2"/>
        <v>8.5807142857143006</v>
      </c>
      <c r="AG19" s="6">
        <f t="shared" si="3"/>
        <v>29.054404999999999</v>
      </c>
      <c r="AH19" s="86">
        <f t="shared" si="17"/>
        <v>21.106732999999998</v>
      </c>
      <c r="AI19" s="6">
        <f t="shared" si="18"/>
        <v>8.5807142857143006</v>
      </c>
      <c r="AJ19" s="82">
        <f t="shared" si="19"/>
        <v>29.991931999999998</v>
      </c>
      <c r="AK19" s="86">
        <f t="shared" si="20"/>
        <v>21.862832999999998</v>
      </c>
      <c r="AL19" s="6">
        <f t="shared" si="21"/>
        <v>8.5807142857143006</v>
      </c>
      <c r="AM19" s="43">
        <f t="shared" si="22"/>
        <v>29.229599</v>
      </c>
      <c r="AN19" s="86">
        <f t="shared" si="23"/>
        <v>20.546253</v>
      </c>
      <c r="AO19" s="6">
        <f t="shared" si="24"/>
        <v>8.5807142857143006</v>
      </c>
      <c r="AP19" s="82">
        <f t="shared" si="25"/>
        <v>21.633396000000001</v>
      </c>
      <c r="AQ19" s="86">
        <f t="shared" si="26"/>
        <v>11.113254</v>
      </c>
      <c r="AR19" s="6">
        <f t="shared" si="27"/>
        <v>8.5807142857143006</v>
      </c>
      <c r="AS19" s="82">
        <f t="shared" si="28"/>
        <v>10.267545999999999</v>
      </c>
      <c r="AT19" s="86">
        <f t="shared" si="29"/>
        <v>-5.9292603000000002</v>
      </c>
      <c r="AU19" s="8"/>
    </row>
    <row r="20" spans="2:47" x14ac:dyDescent="0.25">
      <c r="B20">
        <v>7815775510.2040997</v>
      </c>
      <c r="C20">
        <v>-22.580379000000001</v>
      </c>
      <c r="D20">
        <v>14.378247</v>
      </c>
      <c r="E20">
        <v>21.067910999999999</v>
      </c>
      <c r="F20">
        <v>-83.946892000000005</v>
      </c>
      <c r="G20">
        <v>-6.6896633999999997</v>
      </c>
      <c r="H20" s="8"/>
      <c r="I20" s="6">
        <f t="shared" si="0"/>
        <v>8.8356938775509999</v>
      </c>
      <c r="J20" s="6">
        <f t="shared" si="1"/>
        <v>21.476680999999999</v>
      </c>
      <c r="K20" s="86">
        <f t="shared" si="4"/>
        <v>15.442226</v>
      </c>
      <c r="L20" s="6">
        <f t="shared" si="5"/>
        <v>8.8356938775509999</v>
      </c>
      <c r="M20" s="82">
        <f t="shared" si="6"/>
        <v>21.557003000000002</v>
      </c>
      <c r="N20" s="86">
        <f t="shared" si="7"/>
        <v>15.201046</v>
      </c>
      <c r="O20" s="6">
        <f t="shared" si="8"/>
        <v>8.8356938775509999</v>
      </c>
      <c r="P20" s="82">
        <f t="shared" si="9"/>
        <v>19.116619</v>
      </c>
      <c r="Q20" s="86">
        <f t="shared" si="10"/>
        <v>11.739281</v>
      </c>
      <c r="R20" s="6">
        <f t="shared" si="11"/>
        <v>8.8356938775509999</v>
      </c>
      <c r="S20" s="82">
        <f t="shared" si="12"/>
        <v>11.976368000000001</v>
      </c>
      <c r="T20" s="86">
        <f t="shared" si="13"/>
        <v>1.2011228</v>
      </c>
      <c r="U20" s="6">
        <f t="shared" si="14"/>
        <v>8.8356938775509999</v>
      </c>
      <c r="V20" s="82">
        <f t="shared" si="15"/>
        <v>0.23067786000000001</v>
      </c>
      <c r="W20" s="86">
        <f t="shared" si="16"/>
        <v>-20.629511000000001</v>
      </c>
      <c r="Y20">
        <v>7815775510.2040997</v>
      </c>
      <c r="Z20">
        <v>-24.183606999999999</v>
      </c>
      <c r="AA20">
        <v>20.488125</v>
      </c>
      <c r="AB20">
        <v>28.735296000000002</v>
      </c>
      <c r="AC20">
        <v>-99.977363999999994</v>
      </c>
      <c r="AD20">
        <v>-8.2471713999999992</v>
      </c>
      <c r="AE20" s="8"/>
      <c r="AF20" s="6">
        <f t="shared" si="2"/>
        <v>8.8356938775509999</v>
      </c>
      <c r="AG20" s="6">
        <f t="shared" si="3"/>
        <v>28.867730999999999</v>
      </c>
      <c r="AH20" s="86">
        <f t="shared" si="17"/>
        <v>21.007833000000002</v>
      </c>
      <c r="AI20" s="6">
        <f t="shared" si="18"/>
        <v>8.8356938775509999</v>
      </c>
      <c r="AJ20" s="82">
        <f t="shared" si="19"/>
        <v>29.782126999999999</v>
      </c>
      <c r="AK20" s="86">
        <f t="shared" si="20"/>
        <v>21.760543999999999</v>
      </c>
      <c r="AL20" s="6">
        <f t="shared" si="21"/>
        <v>8.8356938775509999</v>
      </c>
      <c r="AM20" s="43">
        <f t="shared" si="22"/>
        <v>28.900687999999999</v>
      </c>
      <c r="AN20" s="86">
        <f t="shared" si="23"/>
        <v>20.447678</v>
      </c>
      <c r="AO20" s="6">
        <f t="shared" si="24"/>
        <v>8.8356938775509999</v>
      </c>
      <c r="AP20" s="82">
        <f t="shared" si="25"/>
        <v>22.944948</v>
      </c>
      <c r="AQ20" s="86">
        <f t="shared" si="26"/>
        <v>13.268964</v>
      </c>
      <c r="AR20" s="6">
        <f t="shared" si="27"/>
        <v>8.8356938775509999</v>
      </c>
      <c r="AS20" s="82">
        <f t="shared" si="28"/>
        <v>13.523362000000001</v>
      </c>
      <c r="AT20" s="86">
        <f t="shared" si="29"/>
        <v>-0.20223749999999999</v>
      </c>
      <c r="AU20" s="8"/>
    </row>
    <row r="21" spans="2:47" x14ac:dyDescent="0.25">
      <c r="B21">
        <v>8070755102.0408001</v>
      </c>
      <c r="C21">
        <v>-22.233286</v>
      </c>
      <c r="D21">
        <v>13.810514</v>
      </c>
      <c r="E21">
        <v>20.325316999999998</v>
      </c>
      <c r="F21">
        <v>-81.857856999999996</v>
      </c>
      <c r="G21">
        <v>-6.5148033999999999</v>
      </c>
      <c r="H21" s="8"/>
      <c r="I21" s="6">
        <f t="shared" si="0"/>
        <v>9.0906734693878004</v>
      </c>
      <c r="J21" s="6">
        <f t="shared" si="1"/>
        <v>21.905335999999998</v>
      </c>
      <c r="K21" s="86">
        <f t="shared" si="4"/>
        <v>15.861611</v>
      </c>
      <c r="L21" s="6">
        <f t="shared" si="5"/>
        <v>9.0906734693878004</v>
      </c>
      <c r="M21" s="82">
        <f t="shared" si="6"/>
        <v>22.565546000000001</v>
      </c>
      <c r="N21" s="86">
        <f t="shared" si="7"/>
        <v>16.253278999999999</v>
      </c>
      <c r="O21" s="6">
        <f t="shared" si="8"/>
        <v>9.0906734693878004</v>
      </c>
      <c r="P21" s="82">
        <f t="shared" si="9"/>
        <v>19.705217000000001</v>
      </c>
      <c r="Q21" s="86">
        <f t="shared" si="10"/>
        <v>12.54435</v>
      </c>
      <c r="R21" s="6">
        <f t="shared" si="11"/>
        <v>9.0906734693878004</v>
      </c>
      <c r="S21" s="82">
        <f t="shared" si="12"/>
        <v>13.532830000000001</v>
      </c>
      <c r="T21" s="86">
        <f t="shared" si="13"/>
        <v>3.5817187000000001</v>
      </c>
      <c r="U21" s="6">
        <f t="shared" si="14"/>
        <v>9.0906734693878004</v>
      </c>
      <c r="V21" s="82">
        <f t="shared" si="15"/>
        <v>1.4962880999999999</v>
      </c>
      <c r="W21" s="86">
        <f t="shared" si="16"/>
        <v>-17.078952999999998</v>
      </c>
      <c r="Y21">
        <v>8070755102.0408001</v>
      </c>
      <c r="Z21">
        <v>-23.988731000000001</v>
      </c>
      <c r="AA21">
        <v>20.441445999999999</v>
      </c>
      <c r="AB21">
        <v>28.579742</v>
      </c>
      <c r="AC21">
        <v>-99.174530000000004</v>
      </c>
      <c r="AD21">
        <v>-8.1382942000000007</v>
      </c>
      <c r="AE21" s="8"/>
      <c r="AF21" s="6">
        <f t="shared" si="2"/>
        <v>9.0906734693878004</v>
      </c>
      <c r="AG21" s="6">
        <f t="shared" si="3"/>
        <v>28.944004</v>
      </c>
      <c r="AH21" s="86">
        <f t="shared" si="17"/>
        <v>21.039164</v>
      </c>
      <c r="AI21" s="6">
        <f t="shared" si="18"/>
        <v>9.0906734693878004</v>
      </c>
      <c r="AJ21" s="82">
        <f t="shared" si="19"/>
        <v>30.708953999999999</v>
      </c>
      <c r="AK21" s="86">
        <f t="shared" si="20"/>
        <v>22.632052999999999</v>
      </c>
      <c r="AL21" s="6">
        <f t="shared" si="21"/>
        <v>9.0906734693878004</v>
      </c>
      <c r="AM21" s="43">
        <f t="shared" si="22"/>
        <v>28.999765</v>
      </c>
      <c r="AN21" s="86">
        <f t="shared" si="23"/>
        <v>20.537216000000001</v>
      </c>
      <c r="AO21" s="6">
        <f t="shared" si="24"/>
        <v>9.0906734693878004</v>
      </c>
      <c r="AP21" s="82">
        <f t="shared" si="25"/>
        <v>23.311357000000001</v>
      </c>
      <c r="AQ21" s="86">
        <f t="shared" si="26"/>
        <v>13.90485</v>
      </c>
      <c r="AR21" s="6">
        <f t="shared" si="27"/>
        <v>9.0906734693878004</v>
      </c>
      <c r="AS21" s="82">
        <f t="shared" si="28"/>
        <v>17.224720000000001</v>
      </c>
      <c r="AT21" s="86">
        <f t="shared" si="29"/>
        <v>4.7879262000000002</v>
      </c>
      <c r="AU21" s="8"/>
    </row>
    <row r="22" spans="2:47" x14ac:dyDescent="0.25">
      <c r="B22">
        <v>8325734693.8775997</v>
      </c>
      <c r="C22">
        <v>-22.377704999999999</v>
      </c>
      <c r="D22">
        <v>14.151688</v>
      </c>
      <c r="E22">
        <v>20.454746</v>
      </c>
      <c r="F22">
        <v>-82.632439000000005</v>
      </c>
      <c r="G22">
        <v>-6.3030600999999997</v>
      </c>
      <c r="H22" s="8"/>
      <c r="I22" s="6">
        <f t="shared" si="0"/>
        <v>9.3456530612245015</v>
      </c>
      <c r="J22" s="6">
        <f t="shared" si="1"/>
        <v>22.818031000000001</v>
      </c>
      <c r="K22" s="86">
        <f t="shared" si="4"/>
        <v>16.838857999999998</v>
      </c>
      <c r="L22" s="6">
        <f t="shared" si="5"/>
        <v>9.3456530612245015</v>
      </c>
      <c r="M22" s="82">
        <f t="shared" si="6"/>
        <v>23.330442000000001</v>
      </c>
      <c r="N22" s="86">
        <f t="shared" si="7"/>
        <v>17.141323</v>
      </c>
      <c r="O22" s="6">
        <f t="shared" si="8"/>
        <v>9.3456530612245015</v>
      </c>
      <c r="P22" s="82">
        <f t="shared" si="9"/>
        <v>20.805992</v>
      </c>
      <c r="Q22" s="86">
        <f t="shared" si="10"/>
        <v>13.912768</v>
      </c>
      <c r="R22" s="6">
        <f t="shared" si="11"/>
        <v>9.3456530612245015</v>
      </c>
      <c r="S22" s="82">
        <f t="shared" si="12"/>
        <v>14.539329</v>
      </c>
      <c r="T22" s="86">
        <f t="shared" si="13"/>
        <v>5.2607236000000004</v>
      </c>
      <c r="U22" s="6">
        <f t="shared" si="14"/>
        <v>9.3456530612245015</v>
      </c>
      <c r="V22" s="82">
        <f t="shared" si="15"/>
        <v>2.3910402999999998</v>
      </c>
      <c r="W22" s="86">
        <f t="shared" si="16"/>
        <v>-14.420524</v>
      </c>
      <c r="Y22">
        <v>8325734693.8775997</v>
      </c>
      <c r="Z22">
        <v>-24.013473999999999</v>
      </c>
      <c r="AA22">
        <v>20.698630999999999</v>
      </c>
      <c r="AB22">
        <v>28.702559999999998</v>
      </c>
      <c r="AC22">
        <v>-104.05423</v>
      </c>
      <c r="AD22">
        <v>-8.0039291000000006</v>
      </c>
      <c r="AE22" s="8"/>
      <c r="AF22" s="6">
        <f t="shared" si="2"/>
        <v>9.3456530612245015</v>
      </c>
      <c r="AG22" s="6">
        <f t="shared" si="3"/>
        <v>29.490331999999999</v>
      </c>
      <c r="AH22" s="86">
        <f t="shared" si="17"/>
        <v>21.559967</v>
      </c>
      <c r="AI22" s="6">
        <f t="shared" si="18"/>
        <v>9.3456530612245015</v>
      </c>
      <c r="AJ22" s="82">
        <f t="shared" si="19"/>
        <v>30.66338</v>
      </c>
      <c r="AK22" s="86">
        <f t="shared" si="20"/>
        <v>22.560801000000001</v>
      </c>
      <c r="AL22" s="6">
        <f t="shared" si="21"/>
        <v>9.3456530612245015</v>
      </c>
      <c r="AM22" s="43">
        <f t="shared" si="22"/>
        <v>28.849603999999999</v>
      </c>
      <c r="AN22" s="86">
        <f t="shared" si="23"/>
        <v>20.40193</v>
      </c>
      <c r="AO22" s="6">
        <f t="shared" si="24"/>
        <v>9.3456530612245015</v>
      </c>
      <c r="AP22" s="82">
        <f t="shared" si="25"/>
        <v>23.472049999999999</v>
      </c>
      <c r="AQ22" s="86">
        <f t="shared" si="26"/>
        <v>14.225410999999999</v>
      </c>
      <c r="AR22" s="6">
        <f t="shared" si="27"/>
        <v>9.3456530612245015</v>
      </c>
      <c r="AS22" s="82">
        <f t="shared" si="28"/>
        <v>18.780422000000002</v>
      </c>
      <c r="AT22" s="86">
        <f t="shared" si="29"/>
        <v>7.0640039000000003</v>
      </c>
      <c r="AU22" s="8"/>
    </row>
    <row r="23" spans="2:47" x14ac:dyDescent="0.25">
      <c r="B23">
        <v>8580714285.7143002</v>
      </c>
      <c r="C23">
        <v>-22.008116000000001</v>
      </c>
      <c r="D23">
        <v>14.672438</v>
      </c>
      <c r="E23">
        <v>20.907578999999998</v>
      </c>
      <c r="F23">
        <v>-84.277145000000004</v>
      </c>
      <c r="G23">
        <v>-6.2351418000000001</v>
      </c>
      <c r="H23" s="8"/>
      <c r="I23" s="6">
        <f t="shared" si="0"/>
        <v>9.600632653061199</v>
      </c>
      <c r="J23" s="6">
        <f t="shared" si="1"/>
        <v>23.231548</v>
      </c>
      <c r="K23" s="86">
        <f t="shared" si="4"/>
        <v>17.204798</v>
      </c>
      <c r="L23" s="6">
        <f t="shared" si="5"/>
        <v>9.600632653061199</v>
      </c>
      <c r="M23" s="82">
        <f t="shared" si="6"/>
        <v>23.059512999999999</v>
      </c>
      <c r="N23" s="86">
        <f t="shared" si="7"/>
        <v>16.83053</v>
      </c>
      <c r="O23" s="6">
        <f t="shared" si="8"/>
        <v>9.600632653061199</v>
      </c>
      <c r="P23" s="82">
        <f t="shared" si="9"/>
        <v>21.062322999999999</v>
      </c>
      <c r="Q23" s="86">
        <f t="shared" si="10"/>
        <v>14.167547000000001</v>
      </c>
      <c r="R23" s="6">
        <f t="shared" si="11"/>
        <v>9.600632653061199</v>
      </c>
      <c r="S23" s="82">
        <f t="shared" si="12"/>
        <v>15.358624000000001</v>
      </c>
      <c r="T23" s="86">
        <f t="shared" si="13"/>
        <v>6.3348427000000003</v>
      </c>
      <c r="U23" s="6">
        <f t="shared" si="14"/>
        <v>9.600632653061199</v>
      </c>
      <c r="V23" s="82">
        <f t="shared" si="15"/>
        <v>4.4093460999999996</v>
      </c>
      <c r="W23" s="86">
        <f t="shared" si="16"/>
        <v>-11.154574999999999</v>
      </c>
      <c r="Y23">
        <v>8580714285.7143002</v>
      </c>
      <c r="Z23">
        <v>-23.801437</v>
      </c>
      <c r="AA23">
        <v>21.106732999999998</v>
      </c>
      <c r="AB23">
        <v>29.054404999999999</v>
      </c>
      <c r="AC23">
        <v>-100.37394999999999</v>
      </c>
      <c r="AD23">
        <v>-7.9476724000000001</v>
      </c>
      <c r="AE23" s="8"/>
      <c r="AF23" s="6">
        <f t="shared" si="2"/>
        <v>9.600632653061199</v>
      </c>
      <c r="AG23" s="6">
        <f t="shared" si="3"/>
        <v>30.890761999999999</v>
      </c>
      <c r="AH23" s="86">
        <f t="shared" si="17"/>
        <v>22.876508999999999</v>
      </c>
      <c r="AI23" s="6">
        <f t="shared" si="18"/>
        <v>9.600632653061199</v>
      </c>
      <c r="AJ23" s="82">
        <f t="shared" si="19"/>
        <v>30.349867</v>
      </c>
      <c r="AK23" s="86">
        <f t="shared" si="20"/>
        <v>22.172740999999998</v>
      </c>
      <c r="AL23" s="6">
        <f t="shared" si="21"/>
        <v>9.600632653061199</v>
      </c>
      <c r="AM23" s="43">
        <f t="shared" si="22"/>
        <v>29.065387999999999</v>
      </c>
      <c r="AN23" s="86">
        <f t="shared" si="23"/>
        <v>20.570581000000001</v>
      </c>
      <c r="AO23" s="6">
        <f t="shared" si="24"/>
        <v>9.600632653061199</v>
      </c>
      <c r="AP23" s="82">
        <f t="shared" si="25"/>
        <v>23.992799999999999</v>
      </c>
      <c r="AQ23" s="86">
        <f t="shared" si="26"/>
        <v>14.752663</v>
      </c>
      <c r="AR23" s="6">
        <f t="shared" si="27"/>
        <v>9.600632653061199</v>
      </c>
      <c r="AS23" s="82">
        <f t="shared" si="28"/>
        <v>21.089157</v>
      </c>
      <c r="AT23" s="86">
        <f t="shared" si="29"/>
        <v>9.6980476000000007</v>
      </c>
      <c r="AU23" s="8"/>
    </row>
    <row r="24" spans="2:47" x14ac:dyDescent="0.25">
      <c r="B24">
        <v>8835693877.5510006</v>
      </c>
      <c r="C24">
        <v>-22.028378</v>
      </c>
      <c r="D24">
        <v>15.442226</v>
      </c>
      <c r="E24">
        <v>21.476680999999999</v>
      </c>
      <c r="F24">
        <v>-84.367637999999999</v>
      </c>
      <c r="G24">
        <v>-6.0344553000000003</v>
      </c>
      <c r="H24" s="8"/>
      <c r="I24" s="6">
        <f t="shared" si="0"/>
        <v>9.8556122448980013</v>
      </c>
      <c r="J24" s="6">
        <f t="shared" si="1"/>
        <v>23.293876999999998</v>
      </c>
      <c r="K24" s="86">
        <f t="shared" si="4"/>
        <v>17.234110000000001</v>
      </c>
      <c r="L24" s="6">
        <f t="shared" si="5"/>
        <v>9.8556122448980013</v>
      </c>
      <c r="M24" s="82">
        <f t="shared" si="6"/>
        <v>23.009338</v>
      </c>
      <c r="N24" s="86">
        <f t="shared" si="7"/>
        <v>16.777031000000001</v>
      </c>
      <c r="O24" s="6">
        <f t="shared" si="8"/>
        <v>9.8556122448980013</v>
      </c>
      <c r="P24" s="82">
        <f t="shared" si="9"/>
        <v>21.742125000000001</v>
      </c>
      <c r="Q24" s="86">
        <f t="shared" si="10"/>
        <v>14.920007999999999</v>
      </c>
      <c r="R24" s="6">
        <f t="shared" si="11"/>
        <v>9.8556122448980013</v>
      </c>
      <c r="S24" s="82">
        <f t="shared" si="12"/>
        <v>15.878727</v>
      </c>
      <c r="T24" s="86">
        <f t="shared" si="13"/>
        <v>7.1514778000000003</v>
      </c>
      <c r="U24" s="6">
        <f t="shared" si="14"/>
        <v>9.8556122448980013</v>
      </c>
      <c r="V24" s="82">
        <f t="shared" si="15"/>
        <v>5.8127855999999998</v>
      </c>
      <c r="W24" s="86">
        <f t="shared" si="16"/>
        <v>-8.6137362</v>
      </c>
      <c r="Y24">
        <v>8835693877.5510006</v>
      </c>
      <c r="Z24">
        <v>-23.815840000000001</v>
      </c>
      <c r="AA24">
        <v>21.007833000000002</v>
      </c>
      <c r="AB24">
        <v>28.867730999999999</v>
      </c>
      <c r="AC24">
        <v>-101.10446</v>
      </c>
      <c r="AD24">
        <v>-7.8598986000000002</v>
      </c>
      <c r="AE24" s="8"/>
      <c r="AF24" s="6">
        <f t="shared" si="2"/>
        <v>9.8556122448980013</v>
      </c>
      <c r="AG24" s="6">
        <f t="shared" si="3"/>
        <v>31.371437</v>
      </c>
      <c r="AH24" s="86">
        <f t="shared" si="17"/>
        <v>23.287137999999999</v>
      </c>
      <c r="AI24" s="6">
        <f t="shared" si="18"/>
        <v>9.8556122448980013</v>
      </c>
      <c r="AJ24" s="82">
        <f t="shared" si="19"/>
        <v>29.851037999999999</v>
      </c>
      <c r="AK24" s="86">
        <f t="shared" si="20"/>
        <v>21.615791000000002</v>
      </c>
      <c r="AL24" s="6">
        <f t="shared" si="21"/>
        <v>9.8556122448980013</v>
      </c>
      <c r="AM24" s="43">
        <f t="shared" si="22"/>
        <v>29.703240999999998</v>
      </c>
      <c r="AN24" s="86">
        <f t="shared" si="23"/>
        <v>21.163633000000001</v>
      </c>
      <c r="AO24" s="6">
        <f t="shared" si="24"/>
        <v>9.8556122448980013</v>
      </c>
      <c r="AP24" s="82">
        <f t="shared" si="25"/>
        <v>25.950256</v>
      </c>
      <c r="AQ24" s="86">
        <f t="shared" si="26"/>
        <v>16.725968999999999</v>
      </c>
      <c r="AR24" s="6">
        <f t="shared" si="27"/>
        <v>9.8556122448980013</v>
      </c>
      <c r="AS24" s="82">
        <f t="shared" si="28"/>
        <v>22.662148999999999</v>
      </c>
      <c r="AT24" s="86">
        <f t="shared" si="29"/>
        <v>11.603127000000001</v>
      </c>
      <c r="AU24" s="8"/>
    </row>
    <row r="25" spans="2:47" x14ac:dyDescent="0.25">
      <c r="B25">
        <v>9090673469.3878002</v>
      </c>
      <c r="C25">
        <v>-21.805192999999999</v>
      </c>
      <c r="D25">
        <v>15.861611</v>
      </c>
      <c r="E25">
        <v>21.905335999999998</v>
      </c>
      <c r="F25">
        <v>-85.533637999999996</v>
      </c>
      <c r="G25">
        <v>-6.0437254999999999</v>
      </c>
      <c r="H25" s="8"/>
      <c r="I25" s="6">
        <f t="shared" si="0"/>
        <v>10.110591836735001</v>
      </c>
      <c r="J25" s="6">
        <f t="shared" si="1"/>
        <v>22.648033000000002</v>
      </c>
      <c r="K25" s="86">
        <f t="shared" si="4"/>
        <v>16.586397000000002</v>
      </c>
      <c r="L25" s="6">
        <f t="shared" si="5"/>
        <v>10.110591836735001</v>
      </c>
      <c r="M25" s="82">
        <f t="shared" si="6"/>
        <v>22.097643000000001</v>
      </c>
      <c r="N25" s="86">
        <f t="shared" si="7"/>
        <v>15.865812999999999</v>
      </c>
      <c r="O25" s="6">
        <f t="shared" si="8"/>
        <v>10.110591836735001</v>
      </c>
      <c r="P25" s="82">
        <f t="shared" si="9"/>
        <v>21.250996000000001</v>
      </c>
      <c r="Q25" s="86">
        <f t="shared" si="10"/>
        <v>14.409309</v>
      </c>
      <c r="R25" s="6">
        <f t="shared" si="11"/>
        <v>10.110591836735001</v>
      </c>
      <c r="S25" s="82">
        <f t="shared" si="12"/>
        <v>16.149377999999999</v>
      </c>
      <c r="T25" s="86">
        <f t="shared" si="13"/>
        <v>7.4320345000000003</v>
      </c>
      <c r="U25" s="6">
        <f t="shared" si="14"/>
        <v>10.110591836735001</v>
      </c>
      <c r="V25" s="82">
        <f t="shared" si="15"/>
        <v>5.9701532999999998</v>
      </c>
      <c r="W25" s="86">
        <f t="shared" si="16"/>
        <v>-8.3753098999999995</v>
      </c>
      <c r="Y25">
        <v>9090673469.3878002</v>
      </c>
      <c r="Z25">
        <v>-23.749969</v>
      </c>
      <c r="AA25">
        <v>21.039164</v>
      </c>
      <c r="AB25">
        <v>28.944004</v>
      </c>
      <c r="AC25">
        <v>-102.67032</v>
      </c>
      <c r="AD25">
        <v>-7.9048408999999999</v>
      </c>
      <c r="AE25" s="8"/>
      <c r="AF25" s="6">
        <f t="shared" si="2"/>
        <v>10.110591836735001</v>
      </c>
      <c r="AG25" s="6">
        <f t="shared" si="3"/>
        <v>31.704411</v>
      </c>
      <c r="AH25" s="86">
        <f t="shared" si="17"/>
        <v>23.608277999999999</v>
      </c>
      <c r="AI25" s="6">
        <f t="shared" si="18"/>
        <v>10.110591836735001</v>
      </c>
      <c r="AJ25" s="82">
        <f t="shared" si="19"/>
        <v>31.076674000000001</v>
      </c>
      <c r="AK25" s="86">
        <f t="shared" si="20"/>
        <v>22.830618000000001</v>
      </c>
      <c r="AL25" s="6">
        <f t="shared" si="21"/>
        <v>10.110591836735001</v>
      </c>
      <c r="AM25" s="43">
        <f t="shared" si="22"/>
        <v>30.753775000000001</v>
      </c>
      <c r="AN25" s="86">
        <f t="shared" si="23"/>
        <v>22.202708999999999</v>
      </c>
      <c r="AO25" s="6">
        <f t="shared" si="24"/>
        <v>10.110591836735001</v>
      </c>
      <c r="AP25" s="82">
        <f t="shared" si="25"/>
        <v>26.632197999999999</v>
      </c>
      <c r="AQ25" s="86">
        <f t="shared" si="26"/>
        <v>17.39743</v>
      </c>
      <c r="AR25" s="6">
        <f t="shared" si="27"/>
        <v>10.110591836735001</v>
      </c>
      <c r="AS25" s="82">
        <f t="shared" si="28"/>
        <v>23.302807000000001</v>
      </c>
      <c r="AT25" s="86">
        <f t="shared" si="29"/>
        <v>12.25389</v>
      </c>
      <c r="AU25" s="8"/>
    </row>
    <row r="26" spans="2:47" x14ac:dyDescent="0.25">
      <c r="B26">
        <v>9345653061.2245007</v>
      </c>
      <c r="C26">
        <v>-21.991821000000002</v>
      </c>
      <c r="D26">
        <v>16.838857999999998</v>
      </c>
      <c r="E26">
        <v>22.818031000000001</v>
      </c>
      <c r="F26">
        <v>-86.744575999999995</v>
      </c>
      <c r="G26">
        <v>-5.9791746000000003</v>
      </c>
      <c r="H26" s="8"/>
      <c r="I26" s="6">
        <f t="shared" si="0"/>
        <v>10.365571428570998</v>
      </c>
      <c r="J26" s="6">
        <f t="shared" si="1"/>
        <v>22.264147000000001</v>
      </c>
      <c r="K26" s="86">
        <f t="shared" si="4"/>
        <v>16.132131999999999</v>
      </c>
      <c r="L26" s="6">
        <f t="shared" si="5"/>
        <v>10.365571428570998</v>
      </c>
      <c r="M26" s="82">
        <f t="shared" si="6"/>
        <v>21.687943000000001</v>
      </c>
      <c r="N26" s="86">
        <f t="shared" si="7"/>
        <v>15.412597999999999</v>
      </c>
      <c r="O26" s="6">
        <f t="shared" si="8"/>
        <v>10.365571428570998</v>
      </c>
      <c r="P26" s="82">
        <f t="shared" si="9"/>
        <v>21.230657999999998</v>
      </c>
      <c r="Q26" s="86">
        <f t="shared" si="10"/>
        <v>14.343581</v>
      </c>
      <c r="R26" s="6">
        <f t="shared" si="11"/>
        <v>10.365571428570998</v>
      </c>
      <c r="S26" s="82">
        <f t="shared" si="12"/>
        <v>16.490675</v>
      </c>
      <c r="T26" s="86">
        <f t="shared" si="13"/>
        <v>7.7475237999999997</v>
      </c>
      <c r="U26" s="6">
        <f t="shared" si="14"/>
        <v>10.365571428570998</v>
      </c>
      <c r="V26" s="82">
        <f t="shared" si="15"/>
        <v>5.1146655000000001</v>
      </c>
      <c r="W26" s="86">
        <f t="shared" si="16"/>
        <v>-9.5117396999999997</v>
      </c>
      <c r="Y26">
        <v>9345653061.2245007</v>
      </c>
      <c r="Z26">
        <v>-23.917192</v>
      </c>
      <c r="AA26">
        <v>21.559967</v>
      </c>
      <c r="AB26">
        <v>29.490331999999999</v>
      </c>
      <c r="AC26">
        <v>-100.9092</v>
      </c>
      <c r="AD26">
        <v>-7.9303632000000004</v>
      </c>
      <c r="AE26" s="8"/>
      <c r="AF26" s="6">
        <f t="shared" si="2"/>
        <v>10.365571428570998</v>
      </c>
      <c r="AG26" s="6">
        <f t="shared" si="3"/>
        <v>30.259343999999999</v>
      </c>
      <c r="AH26" s="86">
        <f t="shared" si="17"/>
        <v>22.114431</v>
      </c>
      <c r="AI26" s="6">
        <f t="shared" si="18"/>
        <v>10.365571428570998</v>
      </c>
      <c r="AJ26" s="82">
        <f t="shared" si="19"/>
        <v>32.345061999999999</v>
      </c>
      <c r="AK26" s="86">
        <f t="shared" si="20"/>
        <v>24.052288000000001</v>
      </c>
      <c r="AL26" s="6">
        <f t="shared" si="21"/>
        <v>10.365571428570998</v>
      </c>
      <c r="AM26" s="43">
        <f t="shared" si="22"/>
        <v>30.750311</v>
      </c>
      <c r="AN26" s="86">
        <f t="shared" si="23"/>
        <v>22.149733000000001</v>
      </c>
      <c r="AO26" s="6">
        <f t="shared" si="24"/>
        <v>10.365571428570998</v>
      </c>
      <c r="AP26" s="82">
        <f t="shared" si="25"/>
        <v>27.453420999999999</v>
      </c>
      <c r="AQ26" s="86">
        <f t="shared" si="26"/>
        <v>18.13278</v>
      </c>
      <c r="AR26" s="6">
        <f t="shared" si="27"/>
        <v>10.365571428570998</v>
      </c>
      <c r="AS26" s="82">
        <f t="shared" si="28"/>
        <v>22.832913999999999</v>
      </c>
      <c r="AT26" s="86">
        <f t="shared" si="29"/>
        <v>11.649454</v>
      </c>
      <c r="AU26" s="8"/>
    </row>
    <row r="27" spans="2:47" x14ac:dyDescent="0.25">
      <c r="B27">
        <v>9600632653.0611992</v>
      </c>
      <c r="C27">
        <v>-21.843707999999999</v>
      </c>
      <c r="D27">
        <v>17.204798</v>
      </c>
      <c r="E27">
        <v>23.231548</v>
      </c>
      <c r="F27">
        <v>-89.677109000000002</v>
      </c>
      <c r="G27">
        <v>-6.0267505999999997</v>
      </c>
      <c r="H27" s="8"/>
      <c r="I27" s="6">
        <f t="shared" si="0"/>
        <v>10.620551020408001</v>
      </c>
      <c r="J27" s="6">
        <f t="shared" si="1"/>
        <v>21.949400000000001</v>
      </c>
      <c r="K27" s="86">
        <f t="shared" si="4"/>
        <v>15.86237</v>
      </c>
      <c r="L27" s="6">
        <f t="shared" si="5"/>
        <v>10.620551020408001</v>
      </c>
      <c r="M27" s="82">
        <f t="shared" si="6"/>
        <v>21.159651</v>
      </c>
      <c r="N27" s="86">
        <f t="shared" si="7"/>
        <v>14.932314999999999</v>
      </c>
      <c r="O27" s="6">
        <f t="shared" si="8"/>
        <v>10.620551020408001</v>
      </c>
      <c r="P27" s="82">
        <f t="shared" si="9"/>
        <v>21.079611</v>
      </c>
      <c r="Q27" s="86">
        <f t="shared" si="10"/>
        <v>14.233433</v>
      </c>
      <c r="R27" s="6">
        <f t="shared" si="11"/>
        <v>10.620551020408001</v>
      </c>
      <c r="S27" s="82">
        <f t="shared" si="12"/>
        <v>17.37933</v>
      </c>
      <c r="T27" s="86">
        <f t="shared" si="13"/>
        <v>8.7648220000000006</v>
      </c>
      <c r="U27" s="6">
        <f t="shared" si="14"/>
        <v>10.620551020408001</v>
      </c>
      <c r="V27" s="82">
        <f t="shared" si="15"/>
        <v>5.4266014</v>
      </c>
      <c r="W27" s="86">
        <f t="shared" si="16"/>
        <v>-8.9150314000000002</v>
      </c>
      <c r="Y27">
        <v>9600632653.0611992</v>
      </c>
      <c r="Z27">
        <v>-23.881422000000001</v>
      </c>
      <c r="AA27">
        <v>22.876508999999999</v>
      </c>
      <c r="AB27">
        <v>30.890761999999999</v>
      </c>
      <c r="AC27">
        <v>-104.42603</v>
      </c>
      <c r="AD27">
        <v>-8.0142545999999992</v>
      </c>
      <c r="AE27" s="8"/>
      <c r="AF27" s="6">
        <f t="shared" si="2"/>
        <v>10.620551020408001</v>
      </c>
      <c r="AG27" s="6">
        <f t="shared" si="3"/>
        <v>29.608643000000001</v>
      </c>
      <c r="AH27" s="86">
        <f t="shared" si="17"/>
        <v>21.500114</v>
      </c>
      <c r="AI27" s="6">
        <f t="shared" si="18"/>
        <v>10.620551020408001</v>
      </c>
      <c r="AJ27" s="82">
        <f t="shared" si="19"/>
        <v>31.495455</v>
      </c>
      <c r="AK27" s="86">
        <f t="shared" si="20"/>
        <v>23.249376000000002</v>
      </c>
      <c r="AL27" s="6">
        <f t="shared" si="21"/>
        <v>10.620551020408001</v>
      </c>
      <c r="AM27" s="43">
        <f t="shared" si="22"/>
        <v>29.807041000000002</v>
      </c>
      <c r="AN27" s="86">
        <f t="shared" si="23"/>
        <v>21.274450000000002</v>
      </c>
      <c r="AO27" s="6">
        <f t="shared" si="24"/>
        <v>10.620551020408001</v>
      </c>
      <c r="AP27" s="82">
        <f t="shared" si="25"/>
        <v>26.137723999999999</v>
      </c>
      <c r="AQ27" s="86">
        <f t="shared" si="26"/>
        <v>16.901443</v>
      </c>
      <c r="AR27" s="6">
        <f t="shared" si="27"/>
        <v>10.620551020408001</v>
      </c>
      <c r="AS27" s="82">
        <f t="shared" si="28"/>
        <v>21.730786999999999</v>
      </c>
      <c r="AT27" s="86">
        <f t="shared" si="29"/>
        <v>10.652698000000001</v>
      </c>
      <c r="AU27" s="8"/>
    </row>
    <row r="28" spans="2:47" x14ac:dyDescent="0.25">
      <c r="B28">
        <v>9855612244.8980007</v>
      </c>
      <c r="C28">
        <v>-21.950500000000002</v>
      </c>
      <c r="D28">
        <v>17.234110000000001</v>
      </c>
      <c r="E28">
        <v>23.293876999999998</v>
      </c>
      <c r="F28">
        <v>-88.165199000000001</v>
      </c>
      <c r="G28">
        <v>-6.0597671999999996</v>
      </c>
      <c r="H28" s="8"/>
      <c r="I28" s="6">
        <f t="shared" si="0"/>
        <v>10.875530612245001</v>
      </c>
      <c r="J28" s="6">
        <f t="shared" si="1"/>
        <v>22.104029000000001</v>
      </c>
      <c r="K28" s="86">
        <f t="shared" si="4"/>
        <v>15.946270999999999</v>
      </c>
      <c r="L28" s="6">
        <f t="shared" si="5"/>
        <v>10.875530612245001</v>
      </c>
      <c r="M28" s="82">
        <f t="shared" si="6"/>
        <v>21.432573000000001</v>
      </c>
      <c r="N28" s="86">
        <f t="shared" si="7"/>
        <v>15.095606</v>
      </c>
      <c r="O28" s="6">
        <f t="shared" si="8"/>
        <v>10.875530612245001</v>
      </c>
      <c r="P28" s="82">
        <f t="shared" si="9"/>
        <v>21.431802999999999</v>
      </c>
      <c r="Q28" s="86">
        <f t="shared" si="10"/>
        <v>14.462811</v>
      </c>
      <c r="R28" s="6">
        <f t="shared" si="11"/>
        <v>10.875530612245001</v>
      </c>
      <c r="S28" s="82">
        <f t="shared" si="12"/>
        <v>18.533543000000002</v>
      </c>
      <c r="T28" s="86">
        <f t="shared" si="13"/>
        <v>10.029722</v>
      </c>
      <c r="U28" s="6">
        <f t="shared" si="14"/>
        <v>10.875530612245001</v>
      </c>
      <c r="V28" s="82">
        <f t="shared" si="15"/>
        <v>6.9095259000000002</v>
      </c>
      <c r="W28" s="86">
        <f t="shared" si="16"/>
        <v>-6.6678690999999999</v>
      </c>
      <c r="Y28">
        <v>9855612244.8980007</v>
      </c>
      <c r="Z28">
        <v>-24.021336000000002</v>
      </c>
      <c r="AA28">
        <v>23.287137999999999</v>
      </c>
      <c r="AB28">
        <v>31.371437</v>
      </c>
      <c r="AC28">
        <v>-111.38366000000001</v>
      </c>
      <c r="AD28">
        <v>-8.0842980999999998</v>
      </c>
      <c r="AE28" s="8"/>
      <c r="AF28" s="6">
        <f t="shared" si="2"/>
        <v>10.875530612245001</v>
      </c>
      <c r="AG28" s="6">
        <f t="shared" si="3"/>
        <v>29.406517000000001</v>
      </c>
      <c r="AH28" s="86">
        <f t="shared" si="17"/>
        <v>21.199818</v>
      </c>
      <c r="AI28" s="6">
        <f t="shared" si="18"/>
        <v>10.875530612245001</v>
      </c>
      <c r="AJ28" s="82">
        <f t="shared" si="19"/>
        <v>29.992235000000001</v>
      </c>
      <c r="AK28" s="86">
        <f t="shared" si="20"/>
        <v>21.631164999999999</v>
      </c>
      <c r="AL28" s="6">
        <f t="shared" si="21"/>
        <v>10.875530612245001</v>
      </c>
      <c r="AM28" s="43">
        <f t="shared" si="22"/>
        <v>27.922077000000002</v>
      </c>
      <c r="AN28" s="86">
        <f t="shared" si="23"/>
        <v>19.243822000000002</v>
      </c>
      <c r="AO28" s="6">
        <f t="shared" si="24"/>
        <v>10.875530612245001</v>
      </c>
      <c r="AP28" s="82">
        <f t="shared" si="25"/>
        <v>26.502758</v>
      </c>
      <c r="AQ28" s="86">
        <f t="shared" si="26"/>
        <v>17.1007</v>
      </c>
      <c r="AR28" s="6">
        <f t="shared" si="27"/>
        <v>10.875530612245001</v>
      </c>
      <c r="AS28" s="82">
        <f t="shared" si="28"/>
        <v>22.901554000000001</v>
      </c>
      <c r="AT28" s="86">
        <f t="shared" si="29"/>
        <v>11.911407000000001</v>
      </c>
      <c r="AU28" s="8"/>
    </row>
    <row r="29" spans="2:47" x14ac:dyDescent="0.25">
      <c r="B29">
        <v>10110591836.735001</v>
      </c>
      <c r="C29">
        <v>-22.109482</v>
      </c>
      <c r="D29">
        <v>16.586397000000002</v>
      </c>
      <c r="E29">
        <v>22.648033000000002</v>
      </c>
      <c r="F29">
        <v>-87.273430000000005</v>
      </c>
      <c r="G29">
        <v>-6.0616355000000004</v>
      </c>
      <c r="H29" s="8"/>
      <c r="I29" s="6">
        <f t="shared" si="0"/>
        <v>11.130510204082</v>
      </c>
      <c r="J29" s="6">
        <f t="shared" si="1"/>
        <v>21.779326999999999</v>
      </c>
      <c r="K29" s="86">
        <f t="shared" si="4"/>
        <v>15.596119</v>
      </c>
      <c r="L29" s="6">
        <f t="shared" si="5"/>
        <v>11.130510204082</v>
      </c>
      <c r="M29" s="82">
        <f t="shared" si="6"/>
        <v>21.142306999999999</v>
      </c>
      <c r="N29" s="86">
        <f t="shared" si="7"/>
        <v>14.739943999999999</v>
      </c>
      <c r="O29" s="6">
        <f t="shared" si="8"/>
        <v>11.130510204082</v>
      </c>
      <c r="P29" s="82">
        <f t="shared" si="9"/>
        <v>20.768263000000001</v>
      </c>
      <c r="Q29" s="86">
        <f t="shared" si="10"/>
        <v>13.735238000000001</v>
      </c>
      <c r="R29" s="6">
        <f t="shared" si="11"/>
        <v>11.130510204082</v>
      </c>
      <c r="S29" s="82">
        <f t="shared" si="12"/>
        <v>18.580254</v>
      </c>
      <c r="T29" s="86">
        <f t="shared" si="13"/>
        <v>10.156098999999999</v>
      </c>
      <c r="U29" s="6">
        <f t="shared" si="14"/>
        <v>11.130510204082</v>
      </c>
      <c r="V29" s="82">
        <f t="shared" si="15"/>
        <v>7.6298732999999999</v>
      </c>
      <c r="W29" s="86">
        <f t="shared" si="16"/>
        <v>-5.4912782</v>
      </c>
      <c r="Y29">
        <v>10110591836.735001</v>
      </c>
      <c r="Z29">
        <v>-24.130493000000001</v>
      </c>
      <c r="AA29">
        <v>23.608277999999999</v>
      </c>
      <c r="AB29">
        <v>31.704411</v>
      </c>
      <c r="AC29">
        <v>-104.01289</v>
      </c>
      <c r="AD29">
        <v>-8.0961332000000006</v>
      </c>
      <c r="AE29" s="8"/>
      <c r="AF29" s="6">
        <f t="shared" si="2"/>
        <v>11.130510204082</v>
      </c>
      <c r="AG29" s="6">
        <f t="shared" si="3"/>
        <v>30.527161</v>
      </c>
      <c r="AH29" s="86">
        <f t="shared" si="17"/>
        <v>22.291477</v>
      </c>
      <c r="AI29" s="6">
        <f t="shared" si="18"/>
        <v>11.130510204082</v>
      </c>
      <c r="AJ29" s="82">
        <f t="shared" si="19"/>
        <v>28.291695000000001</v>
      </c>
      <c r="AK29" s="86">
        <f t="shared" si="20"/>
        <v>19.891558</v>
      </c>
      <c r="AL29" s="6">
        <f t="shared" si="21"/>
        <v>11.130510204082</v>
      </c>
      <c r="AM29" s="43">
        <f t="shared" si="22"/>
        <v>27.286418999999999</v>
      </c>
      <c r="AN29" s="86">
        <f t="shared" si="23"/>
        <v>18.548646999999999</v>
      </c>
      <c r="AO29" s="6">
        <f t="shared" si="24"/>
        <v>11.130510204082</v>
      </c>
      <c r="AP29" s="82">
        <f t="shared" si="25"/>
        <v>27.143991</v>
      </c>
      <c r="AQ29" s="86">
        <f t="shared" si="26"/>
        <v>17.681481999999999</v>
      </c>
      <c r="AR29" s="6">
        <f t="shared" si="27"/>
        <v>11.130510204082</v>
      </c>
      <c r="AS29" s="82">
        <f t="shared" si="28"/>
        <v>23.518948000000002</v>
      </c>
      <c r="AT29" s="86">
        <f t="shared" si="29"/>
        <v>12.571009999999999</v>
      </c>
      <c r="AU29" s="8"/>
    </row>
    <row r="30" spans="2:47" x14ac:dyDescent="0.25">
      <c r="B30">
        <v>10365571428.570999</v>
      </c>
      <c r="C30">
        <v>-21.840591</v>
      </c>
      <c r="D30">
        <v>16.132131999999999</v>
      </c>
      <c r="E30">
        <v>22.264147000000001</v>
      </c>
      <c r="F30">
        <v>-85.781486999999998</v>
      </c>
      <c r="G30">
        <v>-6.1320167000000003</v>
      </c>
      <c r="H30" s="8"/>
      <c r="I30" s="6">
        <f t="shared" si="0"/>
        <v>11.385489795918</v>
      </c>
      <c r="J30" s="6">
        <f t="shared" si="1"/>
        <v>21.386747</v>
      </c>
      <c r="K30" s="86">
        <f t="shared" si="4"/>
        <v>15.089441000000001</v>
      </c>
      <c r="L30" s="6">
        <f t="shared" si="5"/>
        <v>11.385489795918</v>
      </c>
      <c r="M30" s="82">
        <f t="shared" si="6"/>
        <v>20.688777999999999</v>
      </c>
      <c r="N30" s="86">
        <f t="shared" si="7"/>
        <v>14.141499</v>
      </c>
      <c r="O30" s="6">
        <f t="shared" si="8"/>
        <v>11.385489795918</v>
      </c>
      <c r="P30" s="82">
        <f t="shared" si="9"/>
        <v>20.352074000000002</v>
      </c>
      <c r="Q30" s="86">
        <f t="shared" si="10"/>
        <v>13.155357</v>
      </c>
      <c r="R30" s="6">
        <f t="shared" si="11"/>
        <v>11.385489795918</v>
      </c>
      <c r="S30" s="82">
        <f t="shared" si="12"/>
        <v>18.506155</v>
      </c>
      <c r="T30" s="86">
        <f t="shared" si="13"/>
        <v>9.9109687999999991</v>
      </c>
      <c r="U30" s="6">
        <f t="shared" si="14"/>
        <v>11.385489795918</v>
      </c>
      <c r="V30" s="82">
        <f t="shared" si="15"/>
        <v>6.3581681000000003</v>
      </c>
      <c r="W30" s="86">
        <f t="shared" si="16"/>
        <v>-7.4989265999999999</v>
      </c>
      <c r="Y30">
        <v>10365571428.570999</v>
      </c>
      <c r="Z30">
        <v>-23.930485000000001</v>
      </c>
      <c r="AA30">
        <v>22.114431</v>
      </c>
      <c r="AB30">
        <v>30.259343999999999</v>
      </c>
      <c r="AC30">
        <v>-106.50006</v>
      </c>
      <c r="AD30">
        <v>-8.1449127000000008</v>
      </c>
      <c r="AE30" s="8"/>
      <c r="AF30" s="6">
        <f t="shared" si="2"/>
        <v>11.385489795918</v>
      </c>
      <c r="AG30" s="6">
        <f t="shared" si="3"/>
        <v>30.661004999999999</v>
      </c>
      <c r="AH30" s="86">
        <f t="shared" si="17"/>
        <v>22.326405000000001</v>
      </c>
      <c r="AI30" s="6">
        <f t="shared" si="18"/>
        <v>11.385489795918</v>
      </c>
      <c r="AJ30" s="82">
        <f t="shared" si="19"/>
        <v>29.184308999999999</v>
      </c>
      <c r="AK30" s="86">
        <f t="shared" si="20"/>
        <v>20.655488999999999</v>
      </c>
      <c r="AL30" s="6">
        <f t="shared" si="21"/>
        <v>11.385489795918</v>
      </c>
      <c r="AM30" s="43">
        <f t="shared" si="22"/>
        <v>28.234200000000001</v>
      </c>
      <c r="AN30" s="86">
        <f t="shared" si="23"/>
        <v>19.309529999999999</v>
      </c>
      <c r="AO30" s="6">
        <f t="shared" si="24"/>
        <v>11.385489795918</v>
      </c>
      <c r="AP30" s="82">
        <f t="shared" si="25"/>
        <v>27.768443999999999</v>
      </c>
      <c r="AQ30" s="86">
        <f t="shared" si="26"/>
        <v>18.045093999999999</v>
      </c>
      <c r="AR30" s="6">
        <f t="shared" si="27"/>
        <v>11.385489795918</v>
      </c>
      <c r="AS30" s="82">
        <f t="shared" si="28"/>
        <v>22.948364000000002</v>
      </c>
      <c r="AT30" s="86">
        <f t="shared" si="29"/>
        <v>11.733309999999999</v>
      </c>
      <c r="AU30" s="8"/>
    </row>
    <row r="31" spans="2:47" x14ac:dyDescent="0.25">
      <c r="B31">
        <v>10620551020.408001</v>
      </c>
      <c r="C31">
        <v>-22.172207</v>
      </c>
      <c r="D31">
        <v>15.86237</v>
      </c>
      <c r="E31">
        <v>21.949400000000001</v>
      </c>
      <c r="F31">
        <v>-86.104713000000004</v>
      </c>
      <c r="G31">
        <v>-6.0870309000000002</v>
      </c>
      <c r="H31" s="8"/>
      <c r="I31" s="6">
        <f t="shared" si="0"/>
        <v>11.640469387754999</v>
      </c>
      <c r="J31" s="6">
        <f t="shared" si="1"/>
        <v>20.847338000000001</v>
      </c>
      <c r="K31" s="86">
        <f t="shared" si="4"/>
        <v>14.474802</v>
      </c>
      <c r="L31" s="6">
        <f t="shared" si="5"/>
        <v>11.640469387754999</v>
      </c>
      <c r="M31" s="82">
        <f t="shared" si="6"/>
        <v>19.986345</v>
      </c>
      <c r="N31" s="86">
        <f t="shared" si="7"/>
        <v>13.374115</v>
      </c>
      <c r="O31" s="6">
        <f t="shared" si="8"/>
        <v>11.640469387754999</v>
      </c>
      <c r="P31" s="82">
        <f t="shared" si="9"/>
        <v>19.884848000000002</v>
      </c>
      <c r="Q31" s="86">
        <f t="shared" si="10"/>
        <v>12.680241000000001</v>
      </c>
      <c r="R31" s="6">
        <f t="shared" si="11"/>
        <v>11.640469387754999</v>
      </c>
      <c r="S31" s="82">
        <f t="shared" si="12"/>
        <v>18.436081000000001</v>
      </c>
      <c r="T31" s="86">
        <f t="shared" si="13"/>
        <v>9.9100827999999996</v>
      </c>
      <c r="U31" s="6">
        <f t="shared" si="14"/>
        <v>11.640469387754999</v>
      </c>
      <c r="V31" s="82">
        <f t="shared" si="15"/>
        <v>7.2478566000000004</v>
      </c>
      <c r="W31" s="86">
        <f t="shared" si="16"/>
        <v>-6.5092739999999996</v>
      </c>
      <c r="Y31">
        <v>10620551020.408001</v>
      </c>
      <c r="Z31">
        <v>-24.162860999999999</v>
      </c>
      <c r="AA31">
        <v>21.500114</v>
      </c>
      <c r="AB31">
        <v>29.608643000000001</v>
      </c>
      <c r="AC31">
        <v>-102.84515</v>
      </c>
      <c r="AD31">
        <v>-8.1085280999999991</v>
      </c>
      <c r="AE31" s="8"/>
      <c r="AF31" s="6">
        <f t="shared" si="2"/>
        <v>11.640469387754999</v>
      </c>
      <c r="AG31" s="6">
        <f t="shared" si="3"/>
        <v>29.327642000000001</v>
      </c>
      <c r="AH31" s="86">
        <f t="shared" si="17"/>
        <v>20.913542</v>
      </c>
      <c r="AI31" s="6">
        <f t="shared" si="18"/>
        <v>11.640469387754999</v>
      </c>
      <c r="AJ31" s="82">
        <f t="shared" si="19"/>
        <v>29.322046</v>
      </c>
      <c r="AK31" s="86">
        <f t="shared" si="20"/>
        <v>20.704155</v>
      </c>
      <c r="AL31" s="6">
        <f t="shared" si="21"/>
        <v>11.640469387754999</v>
      </c>
      <c r="AM31" s="43">
        <f t="shared" si="22"/>
        <v>29.335858999999999</v>
      </c>
      <c r="AN31" s="86">
        <f t="shared" si="23"/>
        <v>20.319735000000001</v>
      </c>
      <c r="AO31" s="6">
        <f t="shared" si="24"/>
        <v>11.640469387754999</v>
      </c>
      <c r="AP31" s="82">
        <f t="shared" si="25"/>
        <v>28.147043</v>
      </c>
      <c r="AQ31" s="86">
        <f t="shared" si="26"/>
        <v>18.374701999999999</v>
      </c>
      <c r="AR31" s="6">
        <f t="shared" si="27"/>
        <v>11.640469387754999</v>
      </c>
      <c r="AS31" s="82">
        <f t="shared" si="28"/>
        <v>22.740549000000001</v>
      </c>
      <c r="AT31" s="86">
        <f t="shared" si="29"/>
        <v>11.578984999999999</v>
      </c>
      <c r="AU31" s="8"/>
    </row>
    <row r="32" spans="2:47" x14ac:dyDescent="0.25">
      <c r="B32">
        <v>10875530612.245001</v>
      </c>
      <c r="C32">
        <v>-21.987411000000002</v>
      </c>
      <c r="D32">
        <v>15.946270999999999</v>
      </c>
      <c r="E32">
        <v>22.104029000000001</v>
      </c>
      <c r="F32">
        <v>-85.288651000000002</v>
      </c>
      <c r="G32">
        <v>-6.1577582</v>
      </c>
      <c r="H32" s="8"/>
      <c r="I32" s="6">
        <f t="shared" si="0"/>
        <v>11.895448979591999</v>
      </c>
      <c r="J32" s="6">
        <f t="shared" si="1"/>
        <v>21.467881999999999</v>
      </c>
      <c r="K32" s="86">
        <f t="shared" si="4"/>
        <v>15.126707</v>
      </c>
      <c r="L32" s="6">
        <f t="shared" si="5"/>
        <v>11.895448979591999</v>
      </c>
      <c r="M32" s="82">
        <f t="shared" si="6"/>
        <v>20.180420000000002</v>
      </c>
      <c r="N32" s="86">
        <f t="shared" si="7"/>
        <v>13.592012</v>
      </c>
      <c r="O32" s="6">
        <f t="shared" si="8"/>
        <v>11.895448979591999</v>
      </c>
      <c r="P32" s="82">
        <f t="shared" si="9"/>
        <v>20.409414000000002</v>
      </c>
      <c r="Q32" s="86">
        <f t="shared" si="10"/>
        <v>13.224404</v>
      </c>
      <c r="R32" s="6">
        <f t="shared" si="11"/>
        <v>11.895448979591999</v>
      </c>
      <c r="S32" s="82">
        <f t="shared" si="12"/>
        <v>18.833234999999998</v>
      </c>
      <c r="T32" s="86">
        <f t="shared" si="13"/>
        <v>10.339212</v>
      </c>
      <c r="U32" s="6">
        <f t="shared" si="14"/>
        <v>11.895448979591999</v>
      </c>
      <c r="V32" s="82">
        <f t="shared" si="15"/>
        <v>7.0668435000000001</v>
      </c>
      <c r="W32" s="86">
        <f t="shared" si="16"/>
        <v>-6.8317069999999998</v>
      </c>
      <c r="Y32">
        <v>10875530612.245001</v>
      </c>
      <c r="Z32">
        <v>-24.034821000000001</v>
      </c>
      <c r="AA32">
        <v>21.199818</v>
      </c>
      <c r="AB32">
        <v>29.406517000000001</v>
      </c>
      <c r="AC32">
        <v>-100.03997</v>
      </c>
      <c r="AD32">
        <v>-8.2067002999999996</v>
      </c>
      <c r="AE32" s="8"/>
      <c r="AF32" s="6">
        <f t="shared" si="2"/>
        <v>11.895448979591999</v>
      </c>
      <c r="AG32" s="6">
        <f t="shared" si="3"/>
        <v>27.310831</v>
      </c>
      <c r="AH32" s="86">
        <f t="shared" si="17"/>
        <v>18.858027</v>
      </c>
      <c r="AI32" s="6">
        <f t="shared" si="18"/>
        <v>11.895448979591999</v>
      </c>
      <c r="AJ32" s="82">
        <f t="shared" si="19"/>
        <v>29.153662000000001</v>
      </c>
      <c r="AK32" s="86">
        <f t="shared" si="20"/>
        <v>20.465637000000001</v>
      </c>
      <c r="AL32" s="6">
        <f t="shared" si="21"/>
        <v>11.895448979591999</v>
      </c>
      <c r="AM32" s="43">
        <f t="shared" si="22"/>
        <v>30.282494</v>
      </c>
      <c r="AN32" s="86">
        <f t="shared" si="23"/>
        <v>21.170307000000001</v>
      </c>
      <c r="AO32" s="6">
        <f t="shared" si="24"/>
        <v>11.895448979591999</v>
      </c>
      <c r="AP32" s="82">
        <f t="shared" si="25"/>
        <v>27.357482999999998</v>
      </c>
      <c r="AQ32" s="86">
        <f t="shared" si="26"/>
        <v>17.510774999999999</v>
      </c>
      <c r="AR32" s="6">
        <f t="shared" si="27"/>
        <v>11.895448979591999</v>
      </c>
      <c r="AS32" s="82">
        <f t="shared" si="28"/>
        <v>23.816475000000001</v>
      </c>
      <c r="AT32" s="86">
        <f t="shared" si="29"/>
        <v>12.70121</v>
      </c>
      <c r="AU32" s="8"/>
    </row>
    <row r="33" spans="2:47" x14ac:dyDescent="0.25">
      <c r="B33">
        <v>11130510204.082001</v>
      </c>
      <c r="C33">
        <v>-22.078711999999999</v>
      </c>
      <c r="D33">
        <v>15.596119</v>
      </c>
      <c r="E33">
        <v>21.779326999999999</v>
      </c>
      <c r="F33">
        <v>-86.999251999999998</v>
      </c>
      <c r="G33">
        <v>-6.1832085000000001</v>
      </c>
      <c r="H33" s="8"/>
      <c r="I33" s="6">
        <f t="shared" si="0"/>
        <v>12.150428571429002</v>
      </c>
      <c r="J33" s="6">
        <f t="shared" si="1"/>
        <v>22.102978</v>
      </c>
      <c r="K33" s="86">
        <f t="shared" si="4"/>
        <v>15.789301999999999</v>
      </c>
      <c r="L33" s="6">
        <f t="shared" si="5"/>
        <v>12.150428571429002</v>
      </c>
      <c r="M33" s="82">
        <f t="shared" si="6"/>
        <v>21.042704000000001</v>
      </c>
      <c r="N33" s="86">
        <f t="shared" si="7"/>
        <v>14.472633999999999</v>
      </c>
      <c r="O33" s="6">
        <f t="shared" si="8"/>
        <v>12.150428571429002</v>
      </c>
      <c r="P33" s="82">
        <f t="shared" si="9"/>
        <v>20.888144</v>
      </c>
      <c r="Q33" s="86">
        <f t="shared" si="10"/>
        <v>13.730956000000001</v>
      </c>
      <c r="R33" s="6">
        <f t="shared" si="11"/>
        <v>12.150428571429002</v>
      </c>
      <c r="S33" s="82">
        <f t="shared" si="12"/>
        <v>18.835540999999999</v>
      </c>
      <c r="T33" s="86">
        <f t="shared" si="13"/>
        <v>10.491717</v>
      </c>
      <c r="U33" s="6">
        <f t="shared" si="14"/>
        <v>12.150428571429002</v>
      </c>
      <c r="V33" s="82">
        <f t="shared" si="15"/>
        <v>8.5012760000000007</v>
      </c>
      <c r="W33" s="86">
        <f t="shared" si="16"/>
        <v>-4.7548323000000003</v>
      </c>
      <c r="Y33">
        <v>11130510204.082001</v>
      </c>
      <c r="Z33">
        <v>-24.232793999999998</v>
      </c>
      <c r="AA33">
        <v>22.291477</v>
      </c>
      <c r="AB33">
        <v>30.527161</v>
      </c>
      <c r="AC33">
        <v>-105.6052</v>
      </c>
      <c r="AD33">
        <v>-8.2356853000000001</v>
      </c>
      <c r="AE33" s="8"/>
      <c r="AF33" s="6">
        <f t="shared" si="2"/>
        <v>12.150428571429002</v>
      </c>
      <c r="AG33" s="6">
        <f t="shared" si="3"/>
        <v>27.098185000000001</v>
      </c>
      <c r="AH33" s="86">
        <f t="shared" si="17"/>
        <v>18.586592</v>
      </c>
      <c r="AI33" s="6">
        <f t="shared" si="18"/>
        <v>12.150428571429002</v>
      </c>
      <c r="AJ33" s="82">
        <f t="shared" si="19"/>
        <v>29.653161999999998</v>
      </c>
      <c r="AK33" s="86">
        <f t="shared" si="20"/>
        <v>20.888845</v>
      </c>
      <c r="AL33" s="6">
        <f t="shared" si="21"/>
        <v>12.150428571429002</v>
      </c>
      <c r="AM33" s="43">
        <f t="shared" si="22"/>
        <v>28.920397000000001</v>
      </c>
      <c r="AN33" s="86">
        <f t="shared" si="23"/>
        <v>19.726870000000002</v>
      </c>
      <c r="AO33" s="6">
        <f t="shared" si="24"/>
        <v>12.150428571429002</v>
      </c>
      <c r="AP33" s="82">
        <f t="shared" si="25"/>
        <v>27.481728</v>
      </c>
      <c r="AQ33" s="86">
        <f t="shared" si="26"/>
        <v>17.626829000000001</v>
      </c>
      <c r="AR33" s="6">
        <f t="shared" si="27"/>
        <v>12.150428571429002</v>
      </c>
      <c r="AS33" s="82">
        <f t="shared" si="28"/>
        <v>25.422720000000002</v>
      </c>
      <c r="AT33" s="86">
        <f t="shared" si="29"/>
        <v>14.482078</v>
      </c>
      <c r="AU33" s="8"/>
    </row>
    <row r="34" spans="2:47" x14ac:dyDescent="0.25">
      <c r="B34">
        <v>11385489795.917999</v>
      </c>
      <c r="C34">
        <v>-22.249454</v>
      </c>
      <c r="D34">
        <v>15.089441000000001</v>
      </c>
      <c r="E34">
        <v>21.386747</v>
      </c>
      <c r="F34">
        <v>-84.235550000000003</v>
      </c>
      <c r="G34">
        <v>-6.2973065000000004</v>
      </c>
      <c r="H34" s="8"/>
      <c r="I34" s="6">
        <f t="shared" si="0"/>
        <v>12.405408163264999</v>
      </c>
      <c r="J34" s="6">
        <f t="shared" si="1"/>
        <v>22.682379000000001</v>
      </c>
      <c r="K34" s="86">
        <f t="shared" si="4"/>
        <v>16.390267999999999</v>
      </c>
      <c r="L34" s="6">
        <f t="shared" si="5"/>
        <v>12.405408163264999</v>
      </c>
      <c r="M34" s="82">
        <f t="shared" si="6"/>
        <v>21.731245000000001</v>
      </c>
      <c r="N34" s="86">
        <f t="shared" si="7"/>
        <v>15.143592</v>
      </c>
      <c r="O34" s="6">
        <f t="shared" si="8"/>
        <v>12.405408163264999</v>
      </c>
      <c r="P34" s="82">
        <f t="shared" si="9"/>
        <v>21.04608</v>
      </c>
      <c r="Q34" s="86">
        <f t="shared" si="10"/>
        <v>13.85436</v>
      </c>
      <c r="R34" s="6">
        <f t="shared" si="11"/>
        <v>12.405408163264999</v>
      </c>
      <c r="S34" s="82">
        <f t="shared" si="12"/>
        <v>18.689755999999999</v>
      </c>
      <c r="T34" s="86">
        <f t="shared" si="13"/>
        <v>10.323650000000001</v>
      </c>
      <c r="U34" s="6">
        <f t="shared" si="14"/>
        <v>12.405408163264999</v>
      </c>
      <c r="V34" s="82">
        <f t="shared" si="15"/>
        <v>8.4612826999999999</v>
      </c>
      <c r="W34" s="86">
        <f t="shared" si="16"/>
        <v>-4.7416805999999996</v>
      </c>
      <c r="Y34">
        <v>11385489795.917999</v>
      </c>
      <c r="Z34">
        <v>-24.242972999999999</v>
      </c>
      <c r="AA34">
        <v>22.326405000000001</v>
      </c>
      <c r="AB34">
        <v>30.661004999999999</v>
      </c>
      <c r="AC34">
        <v>-109.63544</v>
      </c>
      <c r="AD34">
        <v>-8.3346003999999994</v>
      </c>
      <c r="AE34" s="8"/>
      <c r="AF34" s="6">
        <f t="shared" si="2"/>
        <v>12.405408163264999</v>
      </c>
      <c r="AG34" s="6">
        <f t="shared" si="3"/>
        <v>28.817426999999999</v>
      </c>
      <c r="AH34" s="86">
        <f t="shared" si="17"/>
        <v>20.326004000000001</v>
      </c>
      <c r="AI34" s="6">
        <f t="shared" si="18"/>
        <v>12.405408163264999</v>
      </c>
      <c r="AJ34" s="82">
        <f t="shared" si="19"/>
        <v>30.441624000000001</v>
      </c>
      <c r="AK34" s="86">
        <f t="shared" si="20"/>
        <v>21.681559</v>
      </c>
      <c r="AL34" s="6">
        <f t="shared" si="21"/>
        <v>12.405408163264999</v>
      </c>
      <c r="AM34" s="43">
        <f t="shared" si="22"/>
        <v>29.144548</v>
      </c>
      <c r="AN34" s="86">
        <f t="shared" si="23"/>
        <v>19.949346999999999</v>
      </c>
      <c r="AO34" s="6">
        <f t="shared" si="24"/>
        <v>12.405408163264999</v>
      </c>
      <c r="AP34" s="82">
        <f t="shared" si="25"/>
        <v>27.107208</v>
      </c>
      <c r="AQ34" s="86">
        <f t="shared" si="26"/>
        <v>17.284575</v>
      </c>
      <c r="AR34" s="6">
        <f t="shared" si="27"/>
        <v>12.405408163264999</v>
      </c>
      <c r="AS34" s="82">
        <f t="shared" si="28"/>
        <v>25.261241999999999</v>
      </c>
      <c r="AT34" s="86">
        <f t="shared" si="29"/>
        <v>14.413869999999999</v>
      </c>
      <c r="AU34" s="8"/>
    </row>
    <row r="35" spans="2:47" x14ac:dyDescent="0.25">
      <c r="B35">
        <v>11640469387.754999</v>
      </c>
      <c r="C35">
        <v>-22.269079000000001</v>
      </c>
      <c r="D35">
        <v>14.474802</v>
      </c>
      <c r="E35">
        <v>20.847338000000001</v>
      </c>
      <c r="F35">
        <v>-83.093590000000006</v>
      </c>
      <c r="G35">
        <v>-6.3725351999999997</v>
      </c>
      <c r="H35" s="8"/>
      <c r="I35" s="6">
        <f t="shared" si="0"/>
        <v>12.660387755101999</v>
      </c>
      <c r="J35" s="6">
        <f t="shared" si="1"/>
        <v>22.540436</v>
      </c>
      <c r="K35" s="86">
        <f t="shared" si="4"/>
        <v>16.228939</v>
      </c>
      <c r="L35" s="6">
        <f t="shared" si="5"/>
        <v>12.660387755101999</v>
      </c>
      <c r="M35" s="82">
        <f t="shared" si="6"/>
        <v>21.729561</v>
      </c>
      <c r="N35" s="86">
        <f t="shared" si="7"/>
        <v>15.101554</v>
      </c>
      <c r="O35" s="6">
        <f t="shared" si="8"/>
        <v>12.660387755101999</v>
      </c>
      <c r="P35" s="82">
        <f t="shared" si="9"/>
        <v>20.760041999999999</v>
      </c>
      <c r="Q35" s="86">
        <f t="shared" si="10"/>
        <v>13.531103</v>
      </c>
      <c r="R35" s="6">
        <f t="shared" si="11"/>
        <v>12.660387755101999</v>
      </c>
      <c r="S35" s="82">
        <f t="shared" si="12"/>
        <v>18.686810000000001</v>
      </c>
      <c r="T35" s="86">
        <f t="shared" si="13"/>
        <v>10.291121</v>
      </c>
      <c r="U35" s="6">
        <f t="shared" si="14"/>
        <v>12.660387755101999</v>
      </c>
      <c r="V35" s="82">
        <f t="shared" si="15"/>
        <v>8.6672639999999994</v>
      </c>
      <c r="W35" s="86">
        <f t="shared" si="16"/>
        <v>-4.5229739999999996</v>
      </c>
      <c r="Y35">
        <v>11640469387.754999</v>
      </c>
      <c r="Z35">
        <v>-24.290354000000001</v>
      </c>
      <c r="AA35">
        <v>20.913542</v>
      </c>
      <c r="AB35">
        <v>29.327642000000001</v>
      </c>
      <c r="AC35">
        <v>-101.01613999999999</v>
      </c>
      <c r="AD35">
        <v>-8.4141016000000004</v>
      </c>
      <c r="AE35" s="8"/>
      <c r="AF35" s="6">
        <f t="shared" si="2"/>
        <v>12.660387755101999</v>
      </c>
      <c r="AG35" s="6">
        <f t="shared" si="3"/>
        <v>29.885445000000001</v>
      </c>
      <c r="AH35" s="86">
        <f t="shared" si="17"/>
        <v>21.371345999999999</v>
      </c>
      <c r="AI35" s="6">
        <f t="shared" si="18"/>
        <v>12.660387755101999</v>
      </c>
      <c r="AJ35" s="82">
        <f t="shared" si="19"/>
        <v>31.228306</v>
      </c>
      <c r="AK35" s="86">
        <f t="shared" si="20"/>
        <v>22.441023000000001</v>
      </c>
      <c r="AL35" s="6">
        <f t="shared" si="21"/>
        <v>12.660387755101999</v>
      </c>
      <c r="AM35" s="43">
        <f t="shared" si="22"/>
        <v>28.812401000000001</v>
      </c>
      <c r="AN35" s="86">
        <f t="shared" si="23"/>
        <v>19.599903000000001</v>
      </c>
      <c r="AO35" s="6">
        <f t="shared" si="24"/>
        <v>12.660387755101999</v>
      </c>
      <c r="AP35" s="82">
        <f t="shared" si="25"/>
        <v>27.725114999999999</v>
      </c>
      <c r="AQ35" s="86">
        <f t="shared" si="26"/>
        <v>17.923196999999998</v>
      </c>
      <c r="AR35" s="6">
        <f t="shared" si="27"/>
        <v>12.660387755101999</v>
      </c>
      <c r="AS35" s="82">
        <f t="shared" si="28"/>
        <v>24.405666</v>
      </c>
      <c r="AT35" s="86">
        <f t="shared" si="29"/>
        <v>13.612742000000001</v>
      </c>
      <c r="AU35" s="8"/>
    </row>
    <row r="36" spans="2:47" x14ac:dyDescent="0.25">
      <c r="B36">
        <v>11895448979.591999</v>
      </c>
      <c r="C36">
        <v>-22.322061999999999</v>
      </c>
      <c r="D36">
        <v>15.126707</v>
      </c>
      <c r="E36">
        <v>21.467881999999999</v>
      </c>
      <c r="F36">
        <v>-84.041466</v>
      </c>
      <c r="G36">
        <v>-6.3411751000000001</v>
      </c>
      <c r="H36" s="8"/>
      <c r="I36" s="6">
        <f t="shared" si="0"/>
        <v>12.915367346939</v>
      </c>
      <c r="J36" s="6">
        <f t="shared" si="1"/>
        <v>22.697673999999999</v>
      </c>
      <c r="K36" s="86">
        <f t="shared" si="4"/>
        <v>16.347572</v>
      </c>
      <c r="L36" s="6">
        <f t="shared" si="5"/>
        <v>12.915367346939</v>
      </c>
      <c r="M36" s="82">
        <f t="shared" si="6"/>
        <v>21.467728000000001</v>
      </c>
      <c r="N36" s="86">
        <f t="shared" si="7"/>
        <v>14.769615999999999</v>
      </c>
      <c r="O36" s="6">
        <f t="shared" si="8"/>
        <v>12.915367346939</v>
      </c>
      <c r="P36" s="82">
        <f t="shared" si="9"/>
        <v>20.145527000000001</v>
      </c>
      <c r="Q36" s="86">
        <f t="shared" si="10"/>
        <v>12.842566</v>
      </c>
      <c r="R36" s="6">
        <f t="shared" si="11"/>
        <v>12.915367346939</v>
      </c>
      <c r="S36" s="82">
        <f t="shared" si="12"/>
        <v>18.522227999999998</v>
      </c>
      <c r="T36" s="86">
        <f t="shared" si="13"/>
        <v>10.039331000000001</v>
      </c>
      <c r="U36" s="6">
        <f t="shared" si="14"/>
        <v>12.915367346939</v>
      </c>
      <c r="V36" s="82">
        <f t="shared" si="15"/>
        <v>8.5486287999999995</v>
      </c>
      <c r="W36" s="86">
        <f t="shared" si="16"/>
        <v>-4.8059453999999997</v>
      </c>
      <c r="Y36">
        <v>11895448979.591999</v>
      </c>
      <c r="Z36">
        <v>-24.472591000000001</v>
      </c>
      <c r="AA36">
        <v>18.858027</v>
      </c>
      <c r="AB36">
        <v>27.310831</v>
      </c>
      <c r="AC36">
        <v>-97.84742</v>
      </c>
      <c r="AD36">
        <v>-8.4528026999999994</v>
      </c>
      <c r="AE36" s="8"/>
      <c r="AF36" s="6">
        <f t="shared" si="2"/>
        <v>12.915367346939</v>
      </c>
      <c r="AG36" s="6">
        <f t="shared" si="3"/>
        <v>29.59355</v>
      </c>
      <c r="AH36" s="86">
        <f t="shared" si="17"/>
        <v>21.073353000000001</v>
      </c>
      <c r="AI36" s="6">
        <f t="shared" si="18"/>
        <v>12.915367346939</v>
      </c>
      <c r="AJ36" s="82">
        <f t="shared" si="19"/>
        <v>29.950780999999999</v>
      </c>
      <c r="AK36" s="86">
        <f t="shared" si="20"/>
        <v>21.151997000000001</v>
      </c>
      <c r="AL36" s="6">
        <f t="shared" si="21"/>
        <v>12.915367346939</v>
      </c>
      <c r="AM36" s="43">
        <f t="shared" si="22"/>
        <v>29.573899999999998</v>
      </c>
      <c r="AN36" s="86">
        <f t="shared" si="23"/>
        <v>20.362251000000001</v>
      </c>
      <c r="AO36" s="6">
        <f t="shared" si="24"/>
        <v>12.915367346939</v>
      </c>
      <c r="AP36" s="82">
        <f t="shared" si="25"/>
        <v>28.598662999999998</v>
      </c>
      <c r="AQ36" s="86">
        <f t="shared" si="26"/>
        <v>18.817292999999999</v>
      </c>
      <c r="AR36" s="6">
        <f t="shared" si="27"/>
        <v>12.915367346939</v>
      </c>
      <c r="AS36" s="82">
        <f t="shared" si="28"/>
        <v>24.839182000000001</v>
      </c>
      <c r="AT36" s="86">
        <f t="shared" si="29"/>
        <v>14.079279</v>
      </c>
      <c r="AU36" s="8"/>
    </row>
    <row r="37" spans="2:47" x14ac:dyDescent="0.25">
      <c r="B37">
        <v>12150428571.429001</v>
      </c>
      <c r="C37">
        <v>-22.191504999999999</v>
      </c>
      <c r="D37">
        <v>15.789301999999999</v>
      </c>
      <c r="E37">
        <v>22.102978</v>
      </c>
      <c r="F37">
        <v>-87.973129</v>
      </c>
      <c r="G37">
        <v>-6.3136754000000002</v>
      </c>
      <c r="H37" s="8"/>
      <c r="I37" s="6">
        <f t="shared" ref="I37:I68" si="30">B41/1000000000</f>
        <v>13.170346938775999</v>
      </c>
      <c r="J37" s="6">
        <f t="shared" ref="J37:J68" si="31">E41</f>
        <v>22.756150999999999</v>
      </c>
      <c r="K37" s="86">
        <f t="shared" si="4"/>
        <v>16.393457000000001</v>
      </c>
      <c r="L37" s="6">
        <f t="shared" si="5"/>
        <v>13.170346938775999</v>
      </c>
      <c r="M37" s="82">
        <f t="shared" si="6"/>
        <v>21.762111999999998</v>
      </c>
      <c r="N37" s="86">
        <f t="shared" si="7"/>
        <v>15.044873000000001</v>
      </c>
      <c r="O37" s="6">
        <f t="shared" si="8"/>
        <v>13.170346938775999</v>
      </c>
      <c r="P37" s="82">
        <f t="shared" si="9"/>
        <v>19.952261</v>
      </c>
      <c r="Q37" s="86">
        <f t="shared" si="10"/>
        <v>12.634012</v>
      </c>
      <c r="R37" s="6">
        <f t="shared" si="11"/>
        <v>13.170346938775999</v>
      </c>
      <c r="S37" s="82">
        <f t="shared" si="12"/>
        <v>19.168372999999999</v>
      </c>
      <c r="T37" s="86">
        <f t="shared" si="13"/>
        <v>10.683700999999999</v>
      </c>
      <c r="U37" s="6">
        <f t="shared" si="14"/>
        <v>13.170346938775999</v>
      </c>
      <c r="V37" s="82">
        <f t="shared" si="15"/>
        <v>9.0116177000000004</v>
      </c>
      <c r="W37" s="86">
        <f t="shared" si="16"/>
        <v>-4.2014545999999999</v>
      </c>
      <c r="Y37">
        <v>12150428571.429001</v>
      </c>
      <c r="Z37">
        <v>-24.414572</v>
      </c>
      <c r="AA37">
        <v>18.586592</v>
      </c>
      <c r="AB37">
        <v>27.098185000000001</v>
      </c>
      <c r="AC37">
        <v>-97.817161999999996</v>
      </c>
      <c r="AD37">
        <v>-8.5115919000000009</v>
      </c>
      <c r="AE37" s="8"/>
      <c r="AF37" s="6">
        <f t="shared" ref="AF37:AF68" si="32">Y41/1000000000</f>
        <v>13.170346938775999</v>
      </c>
      <c r="AG37" s="6">
        <f t="shared" ref="AG37:AG68" si="33">AB41</f>
        <v>28.093067000000001</v>
      </c>
      <c r="AH37" s="86">
        <f t="shared" si="17"/>
        <v>19.506905</v>
      </c>
      <c r="AI37" s="6">
        <f t="shared" si="18"/>
        <v>13.170346938775999</v>
      </c>
      <c r="AJ37" s="82">
        <f t="shared" si="19"/>
        <v>28.461314999999999</v>
      </c>
      <c r="AK37" s="86">
        <f t="shared" si="20"/>
        <v>19.588674999999999</v>
      </c>
      <c r="AL37" s="6">
        <f t="shared" si="21"/>
        <v>13.170346938775999</v>
      </c>
      <c r="AM37" s="43">
        <f t="shared" si="22"/>
        <v>30.231542999999999</v>
      </c>
      <c r="AN37" s="86">
        <f t="shared" si="23"/>
        <v>20.962183</v>
      </c>
      <c r="AO37" s="6">
        <f t="shared" si="24"/>
        <v>13.170346938775999</v>
      </c>
      <c r="AP37" s="82">
        <f t="shared" si="25"/>
        <v>30.449719999999999</v>
      </c>
      <c r="AQ37" s="86">
        <f t="shared" si="26"/>
        <v>20.635307000000001</v>
      </c>
      <c r="AR37" s="6">
        <f t="shared" si="27"/>
        <v>13.170346938775999</v>
      </c>
      <c r="AS37" s="82">
        <f t="shared" si="28"/>
        <v>26.743158000000001</v>
      </c>
      <c r="AT37" s="86">
        <f t="shared" si="29"/>
        <v>15.980867</v>
      </c>
      <c r="AU37" s="8"/>
    </row>
    <row r="38" spans="2:47" x14ac:dyDescent="0.25">
      <c r="B38">
        <v>12405408163.264999</v>
      </c>
      <c r="C38">
        <v>-22.20186</v>
      </c>
      <c r="D38">
        <v>16.390267999999999</v>
      </c>
      <c r="E38">
        <v>22.682379000000001</v>
      </c>
      <c r="F38">
        <v>-86.867500000000007</v>
      </c>
      <c r="G38">
        <v>-6.2921100000000001</v>
      </c>
      <c r="H38" s="8"/>
      <c r="I38" s="6">
        <f t="shared" si="30"/>
        <v>13.425326530611999</v>
      </c>
      <c r="J38" s="6">
        <f t="shared" si="31"/>
        <v>22.838953</v>
      </c>
      <c r="K38" s="86">
        <f t="shared" si="4"/>
        <v>16.443747999999999</v>
      </c>
      <c r="L38" s="6">
        <f t="shared" si="5"/>
        <v>13.425326530611999</v>
      </c>
      <c r="M38" s="82">
        <f t="shared" si="6"/>
        <v>22.035961</v>
      </c>
      <c r="N38" s="86">
        <f t="shared" si="7"/>
        <v>15.305008000000001</v>
      </c>
      <c r="O38" s="6">
        <f t="shared" si="8"/>
        <v>13.425326530611999</v>
      </c>
      <c r="P38" s="82">
        <f t="shared" si="9"/>
        <v>20.089663999999999</v>
      </c>
      <c r="Q38" s="86">
        <f t="shared" si="10"/>
        <v>12.811287</v>
      </c>
      <c r="R38" s="6">
        <f t="shared" si="11"/>
        <v>13.425326530611999</v>
      </c>
      <c r="S38" s="82">
        <f t="shared" si="12"/>
        <v>19.505983000000001</v>
      </c>
      <c r="T38" s="86">
        <f t="shared" si="13"/>
        <v>11.132194999999999</v>
      </c>
      <c r="U38" s="6">
        <f t="shared" si="14"/>
        <v>13.425326530611999</v>
      </c>
      <c r="V38" s="82">
        <f t="shared" si="15"/>
        <v>10.114594</v>
      </c>
      <c r="W38" s="86">
        <f t="shared" si="16"/>
        <v>-2.6722074</v>
      </c>
      <c r="Y38">
        <v>12405408163.264999</v>
      </c>
      <c r="Z38">
        <v>-24.483732</v>
      </c>
      <c r="AA38">
        <v>20.326004000000001</v>
      </c>
      <c r="AB38">
        <v>28.817426999999999</v>
      </c>
      <c r="AC38">
        <v>-99.967667000000006</v>
      </c>
      <c r="AD38">
        <v>-8.4914235999999992</v>
      </c>
      <c r="AE38" s="8"/>
      <c r="AF38" s="6">
        <f t="shared" si="32"/>
        <v>13.425326530611999</v>
      </c>
      <c r="AG38" s="6">
        <f t="shared" si="33"/>
        <v>27.194309000000001</v>
      </c>
      <c r="AH38" s="86">
        <f t="shared" si="17"/>
        <v>18.563998999999999</v>
      </c>
      <c r="AI38" s="6">
        <f t="shared" si="18"/>
        <v>13.425326530611999</v>
      </c>
      <c r="AJ38" s="82">
        <f t="shared" si="19"/>
        <v>28.396585000000002</v>
      </c>
      <c r="AK38" s="86">
        <f t="shared" si="20"/>
        <v>19.492543999999999</v>
      </c>
      <c r="AL38" s="6">
        <f t="shared" si="21"/>
        <v>13.425326530611999</v>
      </c>
      <c r="AM38" s="43">
        <f t="shared" si="22"/>
        <v>30.598934</v>
      </c>
      <c r="AN38" s="86">
        <f t="shared" si="23"/>
        <v>21.327701999999999</v>
      </c>
      <c r="AO38" s="6">
        <f t="shared" si="24"/>
        <v>13.425326530611999</v>
      </c>
      <c r="AP38" s="82">
        <f t="shared" si="25"/>
        <v>29.539083000000002</v>
      </c>
      <c r="AQ38" s="86">
        <f t="shared" si="26"/>
        <v>19.748663000000001</v>
      </c>
      <c r="AR38" s="6">
        <f t="shared" si="27"/>
        <v>13.425326530611999</v>
      </c>
      <c r="AS38" s="82">
        <f t="shared" si="28"/>
        <v>28.009222000000001</v>
      </c>
      <c r="AT38" s="86">
        <f t="shared" si="29"/>
        <v>17.306982000000001</v>
      </c>
      <c r="AU38" s="8"/>
    </row>
    <row r="39" spans="2:47" x14ac:dyDescent="0.25">
      <c r="B39">
        <v>12660387755.101999</v>
      </c>
      <c r="C39">
        <v>-22.270278999999999</v>
      </c>
      <c r="D39">
        <v>16.228939</v>
      </c>
      <c r="E39">
        <v>22.540436</v>
      </c>
      <c r="F39">
        <v>-87.491919999999993</v>
      </c>
      <c r="G39">
        <v>-6.3114971999999998</v>
      </c>
      <c r="H39" s="8"/>
      <c r="I39" s="6">
        <f t="shared" si="30"/>
        <v>13.680306122449</v>
      </c>
      <c r="J39" s="6">
        <f t="shared" si="31"/>
        <v>22.909939000000001</v>
      </c>
      <c r="K39" s="86">
        <f t="shared" si="4"/>
        <v>16.509347999999999</v>
      </c>
      <c r="L39" s="6">
        <f t="shared" si="5"/>
        <v>13.680306122449</v>
      </c>
      <c r="M39" s="82">
        <f t="shared" si="6"/>
        <v>21.966737999999999</v>
      </c>
      <c r="N39" s="86">
        <f t="shared" si="7"/>
        <v>15.248728</v>
      </c>
      <c r="O39" s="6">
        <f t="shared" si="8"/>
        <v>13.680306122449</v>
      </c>
      <c r="P39" s="82">
        <f t="shared" si="9"/>
        <v>20.325644</v>
      </c>
      <c r="Q39" s="86">
        <f t="shared" si="10"/>
        <v>13.090227000000001</v>
      </c>
      <c r="R39" s="6">
        <f t="shared" si="11"/>
        <v>13.680306122449</v>
      </c>
      <c r="S39" s="82">
        <f t="shared" si="12"/>
        <v>20.200766000000002</v>
      </c>
      <c r="T39" s="86">
        <f t="shared" si="13"/>
        <v>11.902123</v>
      </c>
      <c r="U39" s="6">
        <f t="shared" si="14"/>
        <v>13.680306122449</v>
      </c>
      <c r="V39" s="82">
        <f t="shared" si="15"/>
        <v>11.529444</v>
      </c>
      <c r="W39" s="86">
        <f t="shared" si="16"/>
        <v>-0.89879662000000005</v>
      </c>
      <c r="Y39">
        <v>12660387755.101999</v>
      </c>
      <c r="Z39">
        <v>-24.427330000000001</v>
      </c>
      <c r="AA39">
        <v>21.371345999999999</v>
      </c>
      <c r="AB39">
        <v>29.885445000000001</v>
      </c>
      <c r="AC39">
        <v>-108.1481</v>
      </c>
      <c r="AD39">
        <v>-8.5140990999999993</v>
      </c>
      <c r="AE39" s="8"/>
      <c r="AF39" s="6">
        <f t="shared" si="32"/>
        <v>13.680306122449</v>
      </c>
      <c r="AG39" s="6">
        <f t="shared" si="33"/>
        <v>27.810534000000001</v>
      </c>
      <c r="AH39" s="86">
        <f t="shared" si="17"/>
        <v>19.133430000000001</v>
      </c>
      <c r="AI39" s="6">
        <f t="shared" si="18"/>
        <v>13.680306122449</v>
      </c>
      <c r="AJ39" s="82">
        <f t="shared" si="19"/>
        <v>28.943843999999999</v>
      </c>
      <c r="AK39" s="86">
        <f t="shared" si="20"/>
        <v>20.007090000000002</v>
      </c>
      <c r="AL39" s="6">
        <f t="shared" si="21"/>
        <v>13.680306122449</v>
      </c>
      <c r="AM39" s="43">
        <f t="shared" si="22"/>
        <v>29.550076000000001</v>
      </c>
      <c r="AN39" s="86">
        <f t="shared" si="23"/>
        <v>20.267772999999998</v>
      </c>
      <c r="AO39" s="6">
        <f t="shared" si="24"/>
        <v>13.680306122449</v>
      </c>
      <c r="AP39" s="82">
        <f t="shared" si="25"/>
        <v>28.356604000000001</v>
      </c>
      <c r="AQ39" s="86">
        <f t="shared" si="26"/>
        <v>18.558214</v>
      </c>
      <c r="AR39" s="6">
        <f t="shared" si="27"/>
        <v>13.680306122449</v>
      </c>
      <c r="AS39" s="82">
        <f t="shared" si="28"/>
        <v>27.761558999999998</v>
      </c>
      <c r="AT39" s="86">
        <f t="shared" si="29"/>
        <v>17.067769999999999</v>
      </c>
      <c r="AU39" s="8"/>
    </row>
    <row r="40" spans="2:47" x14ac:dyDescent="0.25">
      <c r="B40">
        <v>12915367346.938999</v>
      </c>
      <c r="C40">
        <v>-22.219538</v>
      </c>
      <c r="D40">
        <v>16.347572</v>
      </c>
      <c r="E40">
        <v>22.697673999999999</v>
      </c>
      <c r="F40">
        <v>-87.089241000000001</v>
      </c>
      <c r="G40">
        <v>-6.3501023999999999</v>
      </c>
      <c r="H40" s="8"/>
      <c r="I40" s="6">
        <f t="shared" si="30"/>
        <v>13.935285714286</v>
      </c>
      <c r="J40" s="6">
        <f t="shared" si="31"/>
        <v>22.912369000000002</v>
      </c>
      <c r="K40" s="86">
        <f t="shared" si="4"/>
        <v>16.515125000000001</v>
      </c>
      <c r="L40" s="6">
        <f t="shared" si="5"/>
        <v>13.935285714286</v>
      </c>
      <c r="M40" s="82">
        <f t="shared" si="6"/>
        <v>21.351113999999999</v>
      </c>
      <c r="N40" s="86">
        <f t="shared" si="7"/>
        <v>14.662755000000001</v>
      </c>
      <c r="O40" s="6">
        <f t="shared" si="8"/>
        <v>13.935285714286</v>
      </c>
      <c r="P40" s="82">
        <f t="shared" si="9"/>
        <v>20.489113</v>
      </c>
      <c r="Q40" s="86">
        <f t="shared" si="10"/>
        <v>13.305586999999999</v>
      </c>
      <c r="R40" s="6">
        <f t="shared" si="11"/>
        <v>13.935285714286</v>
      </c>
      <c r="S40" s="82">
        <f t="shared" si="12"/>
        <v>20.282473</v>
      </c>
      <c r="T40" s="86">
        <f t="shared" si="13"/>
        <v>12.070771000000001</v>
      </c>
      <c r="U40" s="6">
        <f t="shared" si="14"/>
        <v>13.935285714286</v>
      </c>
      <c r="V40" s="82">
        <f t="shared" si="15"/>
        <v>11.672375000000001</v>
      </c>
      <c r="W40" s="86">
        <f t="shared" si="16"/>
        <v>-0.51989162</v>
      </c>
      <c r="Y40">
        <v>12915367346.938999</v>
      </c>
      <c r="Z40">
        <v>-24.436581</v>
      </c>
      <c r="AA40">
        <v>21.073353000000001</v>
      </c>
      <c r="AB40">
        <v>29.59355</v>
      </c>
      <c r="AC40">
        <v>-104.15524000000001</v>
      </c>
      <c r="AD40">
        <v>-8.5201960000000003</v>
      </c>
      <c r="AE40" s="8"/>
      <c r="AF40" s="6">
        <f t="shared" si="32"/>
        <v>13.935285714286</v>
      </c>
      <c r="AG40" s="6">
        <f t="shared" si="33"/>
        <v>29.03021</v>
      </c>
      <c r="AH40" s="86">
        <f t="shared" si="17"/>
        <v>20.340519</v>
      </c>
      <c r="AI40" s="6">
        <f t="shared" si="18"/>
        <v>13.935285714286</v>
      </c>
      <c r="AJ40" s="82">
        <f t="shared" si="19"/>
        <v>28.732814999999999</v>
      </c>
      <c r="AK40" s="86">
        <f t="shared" si="20"/>
        <v>19.810352000000002</v>
      </c>
      <c r="AL40" s="6">
        <f t="shared" si="21"/>
        <v>13.935285714286</v>
      </c>
      <c r="AM40" s="43">
        <f t="shared" si="22"/>
        <v>28.199642000000001</v>
      </c>
      <c r="AN40" s="86">
        <f t="shared" si="23"/>
        <v>18.93993</v>
      </c>
      <c r="AO40" s="6">
        <f t="shared" si="24"/>
        <v>13.935285714286</v>
      </c>
      <c r="AP40" s="82">
        <f t="shared" si="25"/>
        <v>26.602378999999999</v>
      </c>
      <c r="AQ40" s="86">
        <f t="shared" si="26"/>
        <v>16.807116000000001</v>
      </c>
      <c r="AR40" s="6">
        <f t="shared" si="27"/>
        <v>13.935285714286</v>
      </c>
      <c r="AS40" s="82">
        <f t="shared" si="28"/>
        <v>25.907093</v>
      </c>
      <c r="AT40" s="86">
        <f t="shared" si="29"/>
        <v>15.229251</v>
      </c>
      <c r="AU40" s="8"/>
    </row>
    <row r="41" spans="2:47" x14ac:dyDescent="0.25">
      <c r="B41">
        <v>13170346938.775999</v>
      </c>
      <c r="C41">
        <v>-22.309151</v>
      </c>
      <c r="D41">
        <v>16.393457000000001</v>
      </c>
      <c r="E41">
        <v>22.756150999999999</v>
      </c>
      <c r="F41">
        <v>-87.901168999999996</v>
      </c>
      <c r="G41">
        <v>-6.3626962000000002</v>
      </c>
      <c r="H41" s="8"/>
      <c r="I41" s="6">
        <f t="shared" si="30"/>
        <v>14.190265306121999</v>
      </c>
      <c r="J41" s="6">
        <f t="shared" si="31"/>
        <v>22.816105</v>
      </c>
      <c r="K41" s="86">
        <f t="shared" si="4"/>
        <v>16.411702999999999</v>
      </c>
      <c r="L41" s="6">
        <f t="shared" si="5"/>
        <v>14.190265306121999</v>
      </c>
      <c r="M41" s="82">
        <f t="shared" si="6"/>
        <v>21.061031</v>
      </c>
      <c r="N41" s="86">
        <f t="shared" si="7"/>
        <v>14.35127</v>
      </c>
      <c r="O41" s="6">
        <f t="shared" si="8"/>
        <v>14.190265306121999</v>
      </c>
      <c r="P41" s="82">
        <f t="shared" si="9"/>
        <v>20.764275000000001</v>
      </c>
      <c r="Q41" s="86">
        <f t="shared" si="10"/>
        <v>13.536324</v>
      </c>
      <c r="R41" s="6">
        <f t="shared" si="11"/>
        <v>14.190265306121999</v>
      </c>
      <c r="S41" s="82">
        <f t="shared" si="12"/>
        <v>20.373557999999999</v>
      </c>
      <c r="T41" s="86">
        <f t="shared" si="13"/>
        <v>12.127544</v>
      </c>
      <c r="U41" s="6">
        <f t="shared" si="14"/>
        <v>14.190265306121999</v>
      </c>
      <c r="V41" s="82">
        <f t="shared" si="15"/>
        <v>13.192537</v>
      </c>
      <c r="W41" s="86">
        <f t="shared" si="16"/>
        <v>1.1261947000000001</v>
      </c>
      <c r="Y41">
        <v>13170346938.775999</v>
      </c>
      <c r="Z41">
        <v>-24.499952</v>
      </c>
      <c r="AA41">
        <v>19.506905</v>
      </c>
      <c r="AB41">
        <v>28.093067000000001</v>
      </c>
      <c r="AC41">
        <v>-98.228370999999996</v>
      </c>
      <c r="AD41">
        <v>-8.5861625999999998</v>
      </c>
      <c r="AE41" s="8"/>
      <c r="AF41" s="6">
        <f t="shared" si="32"/>
        <v>14.190265306121999</v>
      </c>
      <c r="AG41" s="6">
        <f t="shared" si="33"/>
        <v>30.130219</v>
      </c>
      <c r="AH41" s="86">
        <f t="shared" si="17"/>
        <v>21.434650000000001</v>
      </c>
      <c r="AI41" s="6">
        <f t="shared" si="18"/>
        <v>14.190265306121999</v>
      </c>
      <c r="AJ41" s="82">
        <f t="shared" si="19"/>
        <v>28.480097000000001</v>
      </c>
      <c r="AK41" s="86">
        <f t="shared" si="20"/>
        <v>19.563347</v>
      </c>
      <c r="AL41" s="6">
        <f t="shared" si="21"/>
        <v>14.190265306121999</v>
      </c>
      <c r="AM41" s="43">
        <f t="shared" si="22"/>
        <v>27.572566999999999</v>
      </c>
      <c r="AN41" s="86">
        <f t="shared" si="23"/>
        <v>18.310776000000001</v>
      </c>
      <c r="AO41" s="6">
        <f t="shared" si="24"/>
        <v>14.190265306121999</v>
      </c>
      <c r="AP41" s="82">
        <f t="shared" si="25"/>
        <v>26.789674999999999</v>
      </c>
      <c r="AQ41" s="86">
        <f t="shared" si="26"/>
        <v>16.980547000000001</v>
      </c>
      <c r="AR41" s="6">
        <f t="shared" si="27"/>
        <v>14.190265306121999</v>
      </c>
      <c r="AS41" s="82">
        <f t="shared" si="28"/>
        <v>24.924914999999999</v>
      </c>
      <c r="AT41" s="86">
        <f t="shared" si="29"/>
        <v>14.287402</v>
      </c>
      <c r="AU41" s="8"/>
    </row>
    <row r="42" spans="2:47" x14ac:dyDescent="0.25">
      <c r="B42">
        <v>13425326530.612</v>
      </c>
      <c r="C42">
        <v>-22.318543999999999</v>
      </c>
      <c r="D42">
        <v>16.443747999999999</v>
      </c>
      <c r="E42">
        <v>22.838953</v>
      </c>
      <c r="F42">
        <v>-87.912025</v>
      </c>
      <c r="G42">
        <v>-6.3952055000000003</v>
      </c>
      <c r="H42" s="8"/>
      <c r="I42" s="6">
        <f t="shared" si="30"/>
        <v>14.445244897959</v>
      </c>
      <c r="J42" s="6">
        <f t="shared" si="31"/>
        <v>22.548279000000001</v>
      </c>
      <c r="K42" s="86">
        <f t="shared" si="4"/>
        <v>16.134917999999999</v>
      </c>
      <c r="L42" s="6">
        <f t="shared" si="5"/>
        <v>14.445244897959</v>
      </c>
      <c r="M42" s="82">
        <f t="shared" si="6"/>
        <v>21.030846</v>
      </c>
      <c r="N42" s="86">
        <f t="shared" si="7"/>
        <v>14.306634000000001</v>
      </c>
      <c r="O42" s="6">
        <f t="shared" si="8"/>
        <v>14.445244897959</v>
      </c>
      <c r="P42" s="82">
        <f t="shared" si="9"/>
        <v>20.863987000000002</v>
      </c>
      <c r="Q42" s="86">
        <f t="shared" si="10"/>
        <v>13.629903000000001</v>
      </c>
      <c r="R42" s="6">
        <f t="shared" si="11"/>
        <v>14.445244897959</v>
      </c>
      <c r="S42" s="82">
        <f t="shared" si="12"/>
        <v>19.808495000000001</v>
      </c>
      <c r="T42" s="86">
        <f t="shared" si="13"/>
        <v>11.60852</v>
      </c>
      <c r="U42" s="6">
        <f t="shared" si="14"/>
        <v>14.445244897959</v>
      </c>
      <c r="V42" s="82">
        <f t="shared" si="15"/>
        <v>12.730347</v>
      </c>
      <c r="W42" s="86">
        <f t="shared" si="16"/>
        <v>0.83338201000000001</v>
      </c>
      <c r="Y42">
        <v>13425326530.612</v>
      </c>
      <c r="Z42">
        <v>-24.627790000000001</v>
      </c>
      <c r="AA42">
        <v>18.563998999999999</v>
      </c>
      <c r="AB42">
        <v>27.194309000000001</v>
      </c>
      <c r="AC42">
        <v>-99.350791999999998</v>
      </c>
      <c r="AD42">
        <v>-8.630312</v>
      </c>
      <c r="AE42" s="8"/>
      <c r="AF42" s="6">
        <f t="shared" si="32"/>
        <v>14.445244897959</v>
      </c>
      <c r="AG42" s="6">
        <f t="shared" si="33"/>
        <v>30.162562999999999</v>
      </c>
      <c r="AH42" s="86">
        <f t="shared" si="17"/>
        <v>21.467865</v>
      </c>
      <c r="AI42" s="6">
        <f t="shared" si="18"/>
        <v>14.445244897959</v>
      </c>
      <c r="AJ42" s="82">
        <f t="shared" si="19"/>
        <v>27.950233000000001</v>
      </c>
      <c r="AK42" s="86">
        <f t="shared" si="20"/>
        <v>19.052982</v>
      </c>
      <c r="AL42" s="6">
        <f t="shared" si="21"/>
        <v>14.445244897959</v>
      </c>
      <c r="AM42" s="43">
        <f t="shared" si="22"/>
        <v>28.060486000000001</v>
      </c>
      <c r="AN42" s="86">
        <f t="shared" si="23"/>
        <v>18.825358999999999</v>
      </c>
      <c r="AO42" s="6">
        <f t="shared" si="24"/>
        <v>14.445244897959</v>
      </c>
      <c r="AP42" s="82">
        <f t="shared" si="25"/>
        <v>26.808167999999998</v>
      </c>
      <c r="AQ42" s="86">
        <f t="shared" si="26"/>
        <v>17.043873000000001</v>
      </c>
      <c r="AR42" s="6">
        <f t="shared" si="27"/>
        <v>14.445244897959</v>
      </c>
      <c r="AS42" s="82">
        <f t="shared" si="28"/>
        <v>25.366581</v>
      </c>
      <c r="AT42" s="86">
        <f t="shared" si="29"/>
        <v>14.839880000000001</v>
      </c>
      <c r="AU42" s="8"/>
    </row>
    <row r="43" spans="2:47" x14ac:dyDescent="0.25">
      <c r="B43">
        <v>13680306122.448999</v>
      </c>
      <c r="C43">
        <v>-22.328218</v>
      </c>
      <c r="D43">
        <v>16.509347999999999</v>
      </c>
      <c r="E43">
        <v>22.909939000000001</v>
      </c>
      <c r="F43">
        <v>-87.717040999999995</v>
      </c>
      <c r="G43">
        <v>-6.4005909000000001</v>
      </c>
      <c r="H43" s="8"/>
      <c r="I43" s="6">
        <f t="shared" si="30"/>
        <v>14.700224489796</v>
      </c>
      <c r="J43" s="6">
        <f t="shared" si="31"/>
        <v>22.429137999999998</v>
      </c>
      <c r="K43" s="86">
        <f t="shared" si="4"/>
        <v>15.88091</v>
      </c>
      <c r="L43" s="6">
        <f t="shared" si="5"/>
        <v>14.700224489796</v>
      </c>
      <c r="M43" s="82">
        <f t="shared" si="6"/>
        <v>21.257294000000002</v>
      </c>
      <c r="N43" s="86">
        <f t="shared" si="7"/>
        <v>14.396367</v>
      </c>
      <c r="O43" s="6">
        <f t="shared" si="8"/>
        <v>14.700224489796</v>
      </c>
      <c r="P43" s="82">
        <f t="shared" si="9"/>
        <v>21.131329999999998</v>
      </c>
      <c r="Q43" s="86">
        <f t="shared" si="10"/>
        <v>13.794072</v>
      </c>
      <c r="R43" s="6">
        <f t="shared" si="11"/>
        <v>14.700224489796</v>
      </c>
      <c r="S43" s="82">
        <f t="shared" si="12"/>
        <v>19.550612999999998</v>
      </c>
      <c r="T43" s="86">
        <f t="shared" si="13"/>
        <v>11.297325000000001</v>
      </c>
      <c r="U43" s="6">
        <f t="shared" si="14"/>
        <v>14.700224489796</v>
      </c>
      <c r="V43" s="82">
        <f t="shared" si="15"/>
        <v>13.551054000000001</v>
      </c>
      <c r="W43" s="86">
        <f t="shared" si="16"/>
        <v>1.6649107000000001</v>
      </c>
      <c r="Y43">
        <v>13680306122.448999</v>
      </c>
      <c r="Z43">
        <v>-24.556640999999999</v>
      </c>
      <c r="AA43">
        <v>19.133430000000001</v>
      </c>
      <c r="AB43">
        <v>27.810534000000001</v>
      </c>
      <c r="AC43">
        <v>-98.857979</v>
      </c>
      <c r="AD43">
        <v>-8.6771030000000007</v>
      </c>
      <c r="AE43" s="8"/>
      <c r="AF43" s="6">
        <f t="shared" si="32"/>
        <v>14.700224489796</v>
      </c>
      <c r="AG43" s="6">
        <f t="shared" si="33"/>
        <v>29.546526</v>
      </c>
      <c r="AH43" s="86">
        <f t="shared" si="17"/>
        <v>20.793015</v>
      </c>
      <c r="AI43" s="6">
        <f t="shared" si="18"/>
        <v>14.700224489796</v>
      </c>
      <c r="AJ43" s="82">
        <f t="shared" si="19"/>
        <v>29.499721999999998</v>
      </c>
      <c r="AK43" s="86">
        <f t="shared" si="20"/>
        <v>20.552537999999998</v>
      </c>
      <c r="AL43" s="6">
        <f t="shared" si="21"/>
        <v>14.700224489796</v>
      </c>
      <c r="AM43" s="43">
        <f t="shared" si="22"/>
        <v>27.743321999999999</v>
      </c>
      <c r="AN43" s="86">
        <f t="shared" si="23"/>
        <v>18.473659999999999</v>
      </c>
      <c r="AO43" s="6">
        <f t="shared" si="24"/>
        <v>14.700224489796</v>
      </c>
      <c r="AP43" s="82">
        <f t="shared" si="25"/>
        <v>26.606809999999999</v>
      </c>
      <c r="AQ43" s="86">
        <f t="shared" si="26"/>
        <v>16.85331</v>
      </c>
      <c r="AR43" s="6">
        <f t="shared" si="27"/>
        <v>14.700224489796</v>
      </c>
      <c r="AS43" s="82">
        <f t="shared" si="28"/>
        <v>26.087531999999999</v>
      </c>
      <c r="AT43" s="86">
        <f t="shared" si="29"/>
        <v>15.641626</v>
      </c>
      <c r="AU43" s="8"/>
    </row>
    <row r="44" spans="2:47" x14ac:dyDescent="0.25">
      <c r="B44">
        <v>13935285714.285999</v>
      </c>
      <c r="C44">
        <v>-22.330584000000002</v>
      </c>
      <c r="D44">
        <v>16.515125000000001</v>
      </c>
      <c r="E44">
        <v>22.912369000000002</v>
      </c>
      <c r="F44">
        <v>-88.359070000000003</v>
      </c>
      <c r="G44">
        <v>-6.3972435000000001</v>
      </c>
      <c r="H44" s="8"/>
      <c r="I44" s="6">
        <f t="shared" si="30"/>
        <v>14.955204081632999</v>
      </c>
      <c r="J44" s="6">
        <f t="shared" si="31"/>
        <v>22.528212</v>
      </c>
      <c r="K44" s="86">
        <f t="shared" si="4"/>
        <v>15.900963000000001</v>
      </c>
      <c r="L44" s="6">
        <f t="shared" si="5"/>
        <v>14.955204081632999</v>
      </c>
      <c r="M44" s="82">
        <f t="shared" si="6"/>
        <v>21.391667999999999</v>
      </c>
      <c r="N44" s="86">
        <f t="shared" si="7"/>
        <v>14.469234</v>
      </c>
      <c r="O44" s="6">
        <f t="shared" si="8"/>
        <v>14.955204081632999</v>
      </c>
      <c r="P44" s="82">
        <f t="shared" si="9"/>
        <v>21.180137999999999</v>
      </c>
      <c r="Q44" s="86">
        <f t="shared" si="10"/>
        <v>13.818521</v>
      </c>
      <c r="R44" s="6">
        <f t="shared" si="11"/>
        <v>14.955204081632999</v>
      </c>
      <c r="S44" s="82">
        <f t="shared" si="12"/>
        <v>19.222539999999999</v>
      </c>
      <c r="T44" s="86">
        <f t="shared" si="13"/>
        <v>10.968698</v>
      </c>
      <c r="U44" s="6">
        <f t="shared" si="14"/>
        <v>14.955204081632999</v>
      </c>
      <c r="V44" s="82">
        <f t="shared" si="15"/>
        <v>13.339332000000001</v>
      </c>
      <c r="W44" s="86">
        <f t="shared" si="16"/>
        <v>1.2839423000000001</v>
      </c>
      <c r="Y44">
        <v>13935285714.285999</v>
      </c>
      <c r="Z44">
        <v>-24.632462</v>
      </c>
      <c r="AA44">
        <v>20.340519</v>
      </c>
      <c r="AB44">
        <v>29.03021</v>
      </c>
      <c r="AC44">
        <v>-102.04249</v>
      </c>
      <c r="AD44">
        <v>-8.6896924999999996</v>
      </c>
      <c r="AE44" s="8"/>
      <c r="AF44" s="6">
        <f t="shared" si="32"/>
        <v>14.955204081632999</v>
      </c>
      <c r="AG44" s="6">
        <f t="shared" si="33"/>
        <v>28.239946</v>
      </c>
      <c r="AH44" s="86">
        <f t="shared" si="17"/>
        <v>19.453016000000002</v>
      </c>
      <c r="AI44" s="6">
        <f t="shared" si="18"/>
        <v>14.955204081632999</v>
      </c>
      <c r="AJ44" s="82">
        <f t="shared" si="19"/>
        <v>30.553242000000001</v>
      </c>
      <c r="AK44" s="86">
        <f t="shared" si="20"/>
        <v>21.576364999999999</v>
      </c>
      <c r="AL44" s="6">
        <f t="shared" si="21"/>
        <v>14.955204081632999</v>
      </c>
      <c r="AM44" s="43">
        <f t="shared" si="22"/>
        <v>28.468326999999999</v>
      </c>
      <c r="AN44" s="86">
        <f t="shared" si="23"/>
        <v>19.189965999999998</v>
      </c>
      <c r="AO44" s="6">
        <f t="shared" si="24"/>
        <v>14.955204081632999</v>
      </c>
      <c r="AP44" s="82">
        <f t="shared" si="25"/>
        <v>27.565916000000001</v>
      </c>
      <c r="AQ44" s="86">
        <f t="shared" si="26"/>
        <v>17.841277999999999</v>
      </c>
      <c r="AR44" s="6">
        <f t="shared" si="27"/>
        <v>14.955204081632999</v>
      </c>
      <c r="AS44" s="82">
        <f t="shared" si="28"/>
        <v>26.410986000000001</v>
      </c>
      <c r="AT44" s="86">
        <f t="shared" si="29"/>
        <v>16.017344999999999</v>
      </c>
      <c r="AU44" s="8"/>
    </row>
    <row r="45" spans="2:47" x14ac:dyDescent="0.25">
      <c r="B45">
        <v>14190265306.122</v>
      </c>
      <c r="C45">
        <v>-22.361795000000001</v>
      </c>
      <c r="D45">
        <v>16.411702999999999</v>
      </c>
      <c r="E45">
        <v>22.816105</v>
      </c>
      <c r="F45">
        <v>-88.076438999999993</v>
      </c>
      <c r="G45">
        <v>-6.4044023000000001</v>
      </c>
      <c r="H45" s="8"/>
      <c r="I45" s="6">
        <f t="shared" si="30"/>
        <v>15.210183673469</v>
      </c>
      <c r="J45" s="6">
        <f t="shared" si="31"/>
        <v>22.621151000000001</v>
      </c>
      <c r="K45" s="86">
        <f t="shared" si="4"/>
        <v>15.860167000000001</v>
      </c>
      <c r="L45" s="6">
        <f t="shared" si="5"/>
        <v>15.210183673469</v>
      </c>
      <c r="M45" s="82">
        <f t="shared" si="6"/>
        <v>21.835716000000001</v>
      </c>
      <c r="N45" s="86">
        <f t="shared" si="7"/>
        <v>14.806917</v>
      </c>
      <c r="O45" s="6">
        <f t="shared" si="8"/>
        <v>15.210183673469</v>
      </c>
      <c r="P45" s="82">
        <f t="shared" si="9"/>
        <v>21.640429000000001</v>
      </c>
      <c r="Q45" s="86">
        <f t="shared" si="10"/>
        <v>14.199636999999999</v>
      </c>
      <c r="R45" s="6">
        <f t="shared" si="11"/>
        <v>15.210183673469</v>
      </c>
      <c r="S45" s="82">
        <f t="shared" si="12"/>
        <v>19.455556999999999</v>
      </c>
      <c r="T45" s="86">
        <f t="shared" si="13"/>
        <v>11.156276</v>
      </c>
      <c r="U45" s="6">
        <f t="shared" si="14"/>
        <v>15.210183673469</v>
      </c>
      <c r="V45" s="82">
        <f t="shared" si="15"/>
        <v>16.267054000000002</v>
      </c>
      <c r="W45" s="86">
        <f t="shared" si="16"/>
        <v>4.2887301000000004</v>
      </c>
      <c r="Y45">
        <v>14190265306.122</v>
      </c>
      <c r="Z45">
        <v>-24.620987</v>
      </c>
      <c r="AA45">
        <v>21.434650000000001</v>
      </c>
      <c r="AB45">
        <v>30.130219</v>
      </c>
      <c r="AC45">
        <v>-106.57290999999999</v>
      </c>
      <c r="AD45">
        <v>-8.6955670999999999</v>
      </c>
      <c r="AE45" s="8"/>
      <c r="AF45" s="6">
        <f t="shared" si="32"/>
        <v>15.210183673469</v>
      </c>
      <c r="AG45" s="6">
        <f t="shared" si="33"/>
        <v>28.991358000000002</v>
      </c>
      <c r="AH45" s="86">
        <f t="shared" si="17"/>
        <v>20.126878999999999</v>
      </c>
      <c r="AI45" s="6">
        <f t="shared" si="18"/>
        <v>15.210183673469</v>
      </c>
      <c r="AJ45" s="82">
        <f t="shared" si="19"/>
        <v>30.938637</v>
      </c>
      <c r="AK45" s="86">
        <f t="shared" si="20"/>
        <v>21.889467</v>
      </c>
      <c r="AL45" s="6">
        <f t="shared" si="21"/>
        <v>15.210183673469</v>
      </c>
      <c r="AM45" s="43">
        <f t="shared" si="22"/>
        <v>29.013193000000001</v>
      </c>
      <c r="AN45" s="86">
        <f t="shared" si="23"/>
        <v>19.681035999999999</v>
      </c>
      <c r="AO45" s="6">
        <f t="shared" si="24"/>
        <v>15.210183673469</v>
      </c>
      <c r="AP45" s="82">
        <f t="shared" si="25"/>
        <v>29.255265999999999</v>
      </c>
      <c r="AQ45" s="86">
        <f t="shared" si="26"/>
        <v>19.506423999999999</v>
      </c>
      <c r="AR45" s="6">
        <f t="shared" si="27"/>
        <v>15.210183673469</v>
      </c>
      <c r="AS45" s="82">
        <f t="shared" si="28"/>
        <v>25.901689999999999</v>
      </c>
      <c r="AT45" s="86">
        <f t="shared" si="29"/>
        <v>15.518449</v>
      </c>
      <c r="AU45" s="8"/>
    </row>
    <row r="46" spans="2:47" x14ac:dyDescent="0.25">
      <c r="B46">
        <v>14445244897.959</v>
      </c>
      <c r="C46">
        <v>-22.349139999999998</v>
      </c>
      <c r="D46">
        <v>16.134917999999999</v>
      </c>
      <c r="E46">
        <v>22.548279000000001</v>
      </c>
      <c r="F46">
        <v>-87.159255999999999</v>
      </c>
      <c r="G46">
        <v>-6.4133611000000004</v>
      </c>
      <c r="H46" s="8"/>
      <c r="I46" s="6">
        <f t="shared" si="30"/>
        <v>15.465163265306</v>
      </c>
      <c r="J46" s="6">
        <f t="shared" si="31"/>
        <v>22.483934000000001</v>
      </c>
      <c r="K46" s="86">
        <f t="shared" si="4"/>
        <v>15.673321</v>
      </c>
      <c r="L46" s="6">
        <f t="shared" si="5"/>
        <v>15.465163265306</v>
      </c>
      <c r="M46" s="82">
        <f t="shared" si="6"/>
        <v>22.003651000000001</v>
      </c>
      <c r="N46" s="86">
        <f t="shared" si="7"/>
        <v>14.979112000000001</v>
      </c>
      <c r="O46" s="6">
        <f t="shared" si="8"/>
        <v>15.465163265306</v>
      </c>
      <c r="P46" s="82">
        <f t="shared" si="9"/>
        <v>21.440577000000001</v>
      </c>
      <c r="Q46" s="86">
        <f t="shared" si="10"/>
        <v>14.003233</v>
      </c>
      <c r="R46" s="6">
        <f t="shared" si="11"/>
        <v>15.465163265306</v>
      </c>
      <c r="S46" s="82">
        <f t="shared" si="12"/>
        <v>19.120819000000001</v>
      </c>
      <c r="T46" s="86">
        <f t="shared" si="13"/>
        <v>10.813126</v>
      </c>
      <c r="U46" s="6">
        <f t="shared" si="14"/>
        <v>15.465163265306</v>
      </c>
      <c r="V46" s="82">
        <f t="shared" si="15"/>
        <v>18.033676</v>
      </c>
      <c r="W46" s="86">
        <f t="shared" si="16"/>
        <v>5.9312620000000003</v>
      </c>
      <c r="Y46">
        <v>14445244897.959</v>
      </c>
      <c r="Z46">
        <v>-24.603411000000001</v>
      </c>
      <c r="AA46">
        <v>21.467865</v>
      </c>
      <c r="AB46">
        <v>30.162562999999999</v>
      </c>
      <c r="AC46">
        <v>-105.56307</v>
      </c>
      <c r="AD46">
        <v>-8.6946983000000007</v>
      </c>
      <c r="AE46" s="8"/>
      <c r="AF46" s="6">
        <f t="shared" si="32"/>
        <v>15.465163265306</v>
      </c>
      <c r="AG46" s="6">
        <f t="shared" si="33"/>
        <v>28.453512</v>
      </c>
      <c r="AH46" s="86">
        <f t="shared" si="17"/>
        <v>19.566680999999999</v>
      </c>
      <c r="AI46" s="6">
        <f t="shared" si="18"/>
        <v>15.465163265306</v>
      </c>
      <c r="AJ46" s="82">
        <f t="shared" si="19"/>
        <v>29.394264</v>
      </c>
      <c r="AK46" s="86">
        <f t="shared" si="20"/>
        <v>20.364384000000001</v>
      </c>
      <c r="AL46" s="6">
        <f t="shared" si="21"/>
        <v>15.465163265306</v>
      </c>
      <c r="AM46" s="43">
        <f t="shared" si="22"/>
        <v>28.590553</v>
      </c>
      <c r="AN46" s="86">
        <f t="shared" si="23"/>
        <v>19.281169999999999</v>
      </c>
      <c r="AO46" s="6">
        <f t="shared" si="24"/>
        <v>15.465163265306</v>
      </c>
      <c r="AP46" s="82">
        <f t="shared" si="25"/>
        <v>29.683503999999999</v>
      </c>
      <c r="AQ46" s="86">
        <f t="shared" si="26"/>
        <v>19.945477</v>
      </c>
      <c r="AR46" s="6">
        <f t="shared" si="27"/>
        <v>15.465163265306</v>
      </c>
      <c r="AS46" s="82">
        <f t="shared" si="28"/>
        <v>25.515646</v>
      </c>
      <c r="AT46" s="86">
        <f t="shared" si="29"/>
        <v>15.125078</v>
      </c>
      <c r="AU46" s="8"/>
    </row>
    <row r="47" spans="2:47" x14ac:dyDescent="0.25">
      <c r="B47">
        <v>14700224489.796</v>
      </c>
      <c r="C47">
        <v>-22.360824999999998</v>
      </c>
      <c r="D47">
        <v>15.88091</v>
      </c>
      <c r="E47">
        <v>22.429137999999998</v>
      </c>
      <c r="F47">
        <v>-86.789085</v>
      </c>
      <c r="G47">
        <v>-6.5482282999999999</v>
      </c>
      <c r="H47" s="8"/>
      <c r="I47" s="6">
        <f t="shared" si="30"/>
        <v>15.720142857142999</v>
      </c>
      <c r="J47" s="6">
        <f t="shared" si="31"/>
        <v>22.155832</v>
      </c>
      <c r="K47" s="86">
        <f t="shared" si="4"/>
        <v>15.302168999999999</v>
      </c>
      <c r="L47" s="6">
        <f t="shared" si="5"/>
        <v>15.720142857142999</v>
      </c>
      <c r="M47" s="82">
        <f t="shared" si="6"/>
        <v>22.339880000000001</v>
      </c>
      <c r="N47" s="86">
        <f t="shared" si="7"/>
        <v>15.313038000000001</v>
      </c>
      <c r="O47" s="6">
        <f t="shared" si="8"/>
        <v>15.720142857142999</v>
      </c>
      <c r="P47" s="82">
        <f t="shared" si="9"/>
        <v>21.38336</v>
      </c>
      <c r="Q47" s="86">
        <f t="shared" si="10"/>
        <v>13.977793</v>
      </c>
      <c r="R47" s="6">
        <f t="shared" si="11"/>
        <v>15.720142857142999</v>
      </c>
      <c r="S47" s="82">
        <f t="shared" si="12"/>
        <v>18.769908999999998</v>
      </c>
      <c r="T47" s="86">
        <f t="shared" si="13"/>
        <v>10.532660999999999</v>
      </c>
      <c r="U47" s="6">
        <f t="shared" si="14"/>
        <v>15.720142857142999</v>
      </c>
      <c r="V47" s="82">
        <f t="shared" si="15"/>
        <v>18.925706999999999</v>
      </c>
      <c r="W47" s="86">
        <f t="shared" si="16"/>
        <v>6.9835086000000004</v>
      </c>
      <c r="Y47">
        <v>14700224489.796</v>
      </c>
      <c r="Z47">
        <v>-24.632097000000002</v>
      </c>
      <c r="AA47">
        <v>20.793015</v>
      </c>
      <c r="AB47">
        <v>29.546526</v>
      </c>
      <c r="AC47">
        <v>-102.24068</v>
      </c>
      <c r="AD47">
        <v>-8.7535124</v>
      </c>
      <c r="AE47" s="8"/>
      <c r="AF47" s="6">
        <f t="shared" si="32"/>
        <v>15.720142857142999</v>
      </c>
      <c r="AG47" s="6">
        <f t="shared" si="33"/>
        <v>28.556190000000001</v>
      </c>
      <c r="AH47" s="86">
        <f t="shared" si="17"/>
        <v>19.650435999999999</v>
      </c>
      <c r="AI47" s="6">
        <f t="shared" si="18"/>
        <v>15.720142857142999</v>
      </c>
      <c r="AJ47" s="82">
        <f t="shared" si="19"/>
        <v>27.048667999999999</v>
      </c>
      <c r="AK47" s="86">
        <f t="shared" si="20"/>
        <v>18.015528</v>
      </c>
      <c r="AL47" s="6">
        <f t="shared" si="21"/>
        <v>15.720142857142999</v>
      </c>
      <c r="AM47" s="43">
        <f t="shared" si="22"/>
        <v>26.951447000000002</v>
      </c>
      <c r="AN47" s="86">
        <f t="shared" si="23"/>
        <v>17.640736</v>
      </c>
      <c r="AO47" s="6">
        <f t="shared" si="24"/>
        <v>15.720142857142999</v>
      </c>
      <c r="AP47" s="82">
        <f t="shared" si="25"/>
        <v>29.324017999999999</v>
      </c>
      <c r="AQ47" s="86">
        <f t="shared" si="26"/>
        <v>19.577217000000001</v>
      </c>
      <c r="AR47" s="6">
        <f t="shared" si="27"/>
        <v>15.720142857142999</v>
      </c>
      <c r="AS47" s="82">
        <f t="shared" si="28"/>
        <v>26.345023999999999</v>
      </c>
      <c r="AT47" s="86">
        <f t="shared" si="29"/>
        <v>15.958714000000001</v>
      </c>
      <c r="AU47" s="8"/>
    </row>
    <row r="48" spans="2:47" x14ac:dyDescent="0.25">
      <c r="B48">
        <v>14955204081.632999</v>
      </c>
      <c r="C48">
        <v>-22.720837</v>
      </c>
      <c r="D48">
        <v>15.900963000000001</v>
      </c>
      <c r="E48">
        <v>22.528212</v>
      </c>
      <c r="F48">
        <v>-87.629524000000004</v>
      </c>
      <c r="G48">
        <v>-6.6272482999999998</v>
      </c>
      <c r="H48" s="8"/>
      <c r="I48" s="6">
        <f t="shared" si="30"/>
        <v>15.975122448979999</v>
      </c>
      <c r="J48" s="6">
        <f t="shared" si="31"/>
        <v>22.139762999999999</v>
      </c>
      <c r="K48" s="86">
        <f t="shared" si="4"/>
        <v>15.251053000000001</v>
      </c>
      <c r="L48" s="6">
        <f t="shared" si="5"/>
        <v>15.975122448979999</v>
      </c>
      <c r="M48" s="82">
        <f t="shared" si="6"/>
        <v>22.261524000000001</v>
      </c>
      <c r="N48" s="86">
        <f t="shared" si="7"/>
        <v>15.206053000000001</v>
      </c>
      <c r="O48" s="6">
        <f t="shared" si="8"/>
        <v>15.975122448979999</v>
      </c>
      <c r="P48" s="82">
        <f t="shared" si="9"/>
        <v>21.308378000000001</v>
      </c>
      <c r="Q48" s="86">
        <f t="shared" si="10"/>
        <v>13.867784</v>
      </c>
      <c r="R48" s="6">
        <f t="shared" si="11"/>
        <v>15.975122448979999</v>
      </c>
      <c r="S48" s="82">
        <f t="shared" si="12"/>
        <v>18.727105999999999</v>
      </c>
      <c r="T48" s="86">
        <f t="shared" si="13"/>
        <v>10.430548999999999</v>
      </c>
      <c r="U48" s="6">
        <f t="shared" si="14"/>
        <v>15.975122448979999</v>
      </c>
      <c r="V48" s="82">
        <f t="shared" si="15"/>
        <v>18.069479000000001</v>
      </c>
      <c r="W48" s="86">
        <f t="shared" si="16"/>
        <v>6.0045424000000001</v>
      </c>
      <c r="Y48">
        <v>14955204081.632999</v>
      </c>
      <c r="Z48">
        <v>-24.848333</v>
      </c>
      <c r="AA48">
        <v>19.453016000000002</v>
      </c>
      <c r="AB48">
        <v>28.239946</v>
      </c>
      <c r="AC48">
        <v>-103.20586</v>
      </c>
      <c r="AD48">
        <v>-8.7869320000000002</v>
      </c>
      <c r="AE48" s="8"/>
      <c r="AF48" s="6">
        <f t="shared" si="32"/>
        <v>15.975122448979999</v>
      </c>
      <c r="AG48" s="6">
        <f t="shared" si="33"/>
        <v>27.383565999999998</v>
      </c>
      <c r="AH48" s="86">
        <f t="shared" si="17"/>
        <v>18.454473</v>
      </c>
      <c r="AI48" s="6">
        <f t="shared" si="18"/>
        <v>15.975122448979999</v>
      </c>
      <c r="AJ48" s="82">
        <f t="shared" si="19"/>
        <v>25.896287999999998</v>
      </c>
      <c r="AK48" s="86">
        <f t="shared" si="20"/>
        <v>16.840890999999999</v>
      </c>
      <c r="AL48" s="6">
        <f t="shared" si="21"/>
        <v>15.975122448979999</v>
      </c>
      <c r="AM48" s="43">
        <f t="shared" si="22"/>
        <v>26.631883999999999</v>
      </c>
      <c r="AN48" s="86">
        <f t="shared" si="23"/>
        <v>17.287756000000002</v>
      </c>
      <c r="AO48" s="6">
        <f t="shared" si="24"/>
        <v>15.975122448979999</v>
      </c>
      <c r="AP48" s="82">
        <f t="shared" si="25"/>
        <v>27.140331</v>
      </c>
      <c r="AQ48" s="86">
        <f t="shared" si="26"/>
        <v>17.351147000000001</v>
      </c>
      <c r="AR48" s="6">
        <f t="shared" si="27"/>
        <v>15.975122448979999</v>
      </c>
      <c r="AS48" s="82">
        <f t="shared" si="28"/>
        <v>25.833528999999999</v>
      </c>
      <c r="AT48" s="86">
        <f t="shared" si="29"/>
        <v>15.415711999999999</v>
      </c>
      <c r="AU48" s="8"/>
    </row>
    <row r="49" spans="2:47" x14ac:dyDescent="0.25">
      <c r="B49">
        <v>15210183673.469</v>
      </c>
      <c r="C49">
        <v>-22.58802</v>
      </c>
      <c r="D49">
        <v>15.860167000000001</v>
      </c>
      <c r="E49">
        <v>22.621151000000001</v>
      </c>
      <c r="F49">
        <v>-87.996216000000004</v>
      </c>
      <c r="G49">
        <v>-6.7609854</v>
      </c>
      <c r="H49" s="8"/>
      <c r="I49" s="6">
        <f t="shared" si="30"/>
        <v>16.230102040816</v>
      </c>
      <c r="J49" s="6">
        <f t="shared" si="31"/>
        <v>22.513978999999999</v>
      </c>
      <c r="K49" s="86">
        <f t="shared" si="4"/>
        <v>15.640612000000001</v>
      </c>
      <c r="L49" s="6">
        <f t="shared" si="5"/>
        <v>16.230102040816</v>
      </c>
      <c r="M49" s="82">
        <f t="shared" si="6"/>
        <v>22.483625</v>
      </c>
      <c r="N49" s="86">
        <f t="shared" si="7"/>
        <v>15.421824000000001</v>
      </c>
      <c r="O49" s="6">
        <f t="shared" si="8"/>
        <v>16.230102040816</v>
      </c>
      <c r="P49" s="82">
        <f t="shared" si="9"/>
        <v>21.456848000000001</v>
      </c>
      <c r="Q49" s="86">
        <f t="shared" si="10"/>
        <v>14.016413</v>
      </c>
      <c r="R49" s="6">
        <f t="shared" si="11"/>
        <v>16.230102040816</v>
      </c>
      <c r="S49" s="82">
        <f t="shared" si="12"/>
        <v>18.682547</v>
      </c>
      <c r="T49" s="86">
        <f t="shared" si="13"/>
        <v>10.392795</v>
      </c>
      <c r="U49" s="6">
        <f t="shared" si="14"/>
        <v>16.230102040816</v>
      </c>
      <c r="V49" s="82">
        <f t="shared" si="15"/>
        <v>16.761655999999999</v>
      </c>
      <c r="W49" s="86">
        <f t="shared" si="16"/>
        <v>4.8634205000000001</v>
      </c>
      <c r="Y49">
        <v>15210183673.469</v>
      </c>
      <c r="Z49">
        <v>-24.701430999999999</v>
      </c>
      <c r="AA49">
        <v>20.126878999999999</v>
      </c>
      <c r="AB49">
        <v>28.991358000000002</v>
      </c>
      <c r="AC49">
        <v>-97.817138999999997</v>
      </c>
      <c r="AD49">
        <v>-8.8644809999999996</v>
      </c>
      <c r="AE49" s="8"/>
      <c r="AF49" s="6">
        <f t="shared" si="32"/>
        <v>16.230102040816</v>
      </c>
      <c r="AG49" s="6">
        <f t="shared" si="33"/>
        <v>27.41217</v>
      </c>
      <c r="AH49" s="86">
        <f t="shared" si="17"/>
        <v>18.418710999999998</v>
      </c>
      <c r="AI49" s="6">
        <f t="shared" si="18"/>
        <v>16.230102040816</v>
      </c>
      <c r="AJ49" s="82">
        <f t="shared" si="19"/>
        <v>26.789770000000001</v>
      </c>
      <c r="AK49" s="86">
        <f t="shared" si="20"/>
        <v>17.635947999999999</v>
      </c>
      <c r="AL49" s="6">
        <f t="shared" si="21"/>
        <v>16.230102040816</v>
      </c>
      <c r="AM49" s="43">
        <f t="shared" si="22"/>
        <v>27.071214999999999</v>
      </c>
      <c r="AN49" s="86">
        <f t="shared" si="23"/>
        <v>17.629947999999999</v>
      </c>
      <c r="AO49" s="6">
        <f t="shared" si="24"/>
        <v>16.230102040816</v>
      </c>
      <c r="AP49" s="82">
        <f t="shared" si="25"/>
        <v>26.333773000000001</v>
      </c>
      <c r="AQ49" s="86">
        <f t="shared" si="26"/>
        <v>16.475460000000002</v>
      </c>
      <c r="AR49" s="6">
        <f t="shared" si="27"/>
        <v>16.230102040816</v>
      </c>
      <c r="AS49" s="82">
        <f t="shared" si="28"/>
        <v>25.951321</v>
      </c>
      <c r="AT49" s="86">
        <f t="shared" si="29"/>
        <v>15.519572</v>
      </c>
      <c r="AU49" s="8"/>
    </row>
    <row r="50" spans="2:47" x14ac:dyDescent="0.25">
      <c r="B50">
        <v>15465163265.306</v>
      </c>
      <c r="C50">
        <v>-22.744254999999999</v>
      </c>
      <c r="D50">
        <v>15.673321</v>
      </c>
      <c r="E50">
        <v>22.483934000000001</v>
      </c>
      <c r="F50">
        <v>-87.694595000000007</v>
      </c>
      <c r="G50">
        <v>-6.8106135999999999</v>
      </c>
      <c r="H50" s="8"/>
      <c r="I50" s="6">
        <f t="shared" si="30"/>
        <v>16.485081632652999</v>
      </c>
      <c r="J50" s="6">
        <f t="shared" si="31"/>
        <v>22.38974</v>
      </c>
      <c r="K50" s="86">
        <f t="shared" si="4"/>
        <v>15.384626000000001</v>
      </c>
      <c r="L50" s="6">
        <f t="shared" si="5"/>
        <v>16.485081632652999</v>
      </c>
      <c r="M50" s="82">
        <f t="shared" si="6"/>
        <v>22.044862999999999</v>
      </c>
      <c r="N50" s="86">
        <f t="shared" si="7"/>
        <v>14.831726</v>
      </c>
      <c r="O50" s="6">
        <f t="shared" si="8"/>
        <v>16.485081632652999</v>
      </c>
      <c r="P50" s="82">
        <f t="shared" si="9"/>
        <v>20.845061999999999</v>
      </c>
      <c r="Q50" s="86">
        <f t="shared" si="10"/>
        <v>13.210267</v>
      </c>
      <c r="R50" s="6">
        <f t="shared" si="11"/>
        <v>16.485081632652999</v>
      </c>
      <c r="S50" s="82">
        <f t="shared" si="12"/>
        <v>18.603940999999999</v>
      </c>
      <c r="T50" s="86">
        <f t="shared" si="13"/>
        <v>10.052819</v>
      </c>
      <c r="U50" s="6">
        <f t="shared" si="14"/>
        <v>16.485081632652999</v>
      </c>
      <c r="V50" s="82">
        <f t="shared" si="15"/>
        <v>15.55574</v>
      </c>
      <c r="W50" s="86">
        <f t="shared" si="16"/>
        <v>3.3552314999999999</v>
      </c>
      <c r="Y50">
        <v>15465163265.306</v>
      </c>
      <c r="Z50">
        <v>-24.855861999999998</v>
      </c>
      <c r="AA50">
        <v>19.566680999999999</v>
      </c>
      <c r="AB50">
        <v>28.453512</v>
      </c>
      <c r="AC50">
        <v>-106.95515</v>
      </c>
      <c r="AD50">
        <v>-8.8868322000000006</v>
      </c>
      <c r="AE50" s="8"/>
      <c r="AF50" s="6">
        <f t="shared" si="32"/>
        <v>16.485081632652999</v>
      </c>
      <c r="AG50" s="6">
        <f t="shared" si="33"/>
        <v>28.02037</v>
      </c>
      <c r="AH50" s="86">
        <f t="shared" si="17"/>
        <v>18.808285000000001</v>
      </c>
      <c r="AI50" s="6">
        <f t="shared" si="18"/>
        <v>16.485081632652999</v>
      </c>
      <c r="AJ50" s="82">
        <f t="shared" si="19"/>
        <v>27.476158000000002</v>
      </c>
      <c r="AK50" s="86">
        <f t="shared" si="20"/>
        <v>18.121212</v>
      </c>
      <c r="AL50" s="6">
        <f t="shared" si="21"/>
        <v>16.485081632652999</v>
      </c>
      <c r="AM50" s="43">
        <f t="shared" si="22"/>
        <v>27.045345000000001</v>
      </c>
      <c r="AN50" s="86">
        <f t="shared" si="23"/>
        <v>17.422974</v>
      </c>
      <c r="AO50" s="6">
        <f t="shared" si="24"/>
        <v>16.485081632652999</v>
      </c>
      <c r="AP50" s="82">
        <f t="shared" si="25"/>
        <v>26.184422999999999</v>
      </c>
      <c r="AQ50" s="86">
        <f t="shared" si="26"/>
        <v>16.181259000000001</v>
      </c>
      <c r="AR50" s="6">
        <f t="shared" si="27"/>
        <v>16.485081632652999</v>
      </c>
      <c r="AS50" s="82">
        <f t="shared" si="28"/>
        <v>24.408024000000001</v>
      </c>
      <c r="AT50" s="86">
        <f t="shared" si="29"/>
        <v>13.870028</v>
      </c>
      <c r="AU50" s="8"/>
    </row>
    <row r="51" spans="2:47" x14ac:dyDescent="0.25">
      <c r="B51">
        <v>15720142857.143</v>
      </c>
      <c r="C51">
        <v>-22.855495000000001</v>
      </c>
      <c r="D51">
        <v>15.302168999999999</v>
      </c>
      <c r="E51">
        <v>22.155832</v>
      </c>
      <c r="F51">
        <v>-86.912422000000007</v>
      </c>
      <c r="G51">
        <v>-6.8536630000000001</v>
      </c>
      <c r="H51" s="8"/>
      <c r="I51" s="6">
        <f t="shared" si="30"/>
        <v>16.740061224489999</v>
      </c>
      <c r="J51" s="6">
        <f t="shared" si="31"/>
        <v>22.052907999999999</v>
      </c>
      <c r="K51" s="86">
        <f t="shared" si="4"/>
        <v>15.001754</v>
      </c>
      <c r="L51" s="6">
        <f t="shared" si="5"/>
        <v>16.740061224489999</v>
      </c>
      <c r="M51" s="82">
        <f t="shared" si="6"/>
        <v>21.41893</v>
      </c>
      <c r="N51" s="86">
        <f t="shared" si="7"/>
        <v>14.14364</v>
      </c>
      <c r="O51" s="6">
        <f t="shared" si="8"/>
        <v>16.740061224489999</v>
      </c>
      <c r="P51" s="82">
        <f t="shared" si="9"/>
        <v>19.835964000000001</v>
      </c>
      <c r="Q51" s="86">
        <f t="shared" si="10"/>
        <v>12.112235999999999</v>
      </c>
      <c r="R51" s="6">
        <f t="shared" si="11"/>
        <v>16.740061224489999</v>
      </c>
      <c r="S51" s="82">
        <f t="shared" si="12"/>
        <v>17.988496999999999</v>
      </c>
      <c r="T51" s="86">
        <f t="shared" si="13"/>
        <v>9.3235445000000006</v>
      </c>
      <c r="U51" s="6">
        <f t="shared" si="14"/>
        <v>16.740061224489999</v>
      </c>
      <c r="V51" s="82">
        <f t="shared" si="15"/>
        <v>15.896438</v>
      </c>
      <c r="W51" s="86">
        <f t="shared" si="16"/>
        <v>3.7155054000000001</v>
      </c>
      <c r="Y51">
        <v>15720142857.143</v>
      </c>
      <c r="Z51">
        <v>-24.905550000000002</v>
      </c>
      <c r="AA51">
        <v>19.650435999999999</v>
      </c>
      <c r="AB51">
        <v>28.556190000000001</v>
      </c>
      <c r="AC51">
        <v>-100.01631999999999</v>
      </c>
      <c r="AD51">
        <v>-8.9057531000000001</v>
      </c>
      <c r="AE51" s="8"/>
      <c r="AF51" s="6">
        <f t="shared" si="32"/>
        <v>16.740061224489999</v>
      </c>
      <c r="AG51" s="6">
        <f t="shared" si="33"/>
        <v>28.033653000000001</v>
      </c>
      <c r="AH51" s="86">
        <f t="shared" si="17"/>
        <v>18.613892</v>
      </c>
      <c r="AI51" s="6">
        <f t="shared" si="18"/>
        <v>16.740061224489999</v>
      </c>
      <c r="AJ51" s="82">
        <f t="shared" si="19"/>
        <v>28.387962000000002</v>
      </c>
      <c r="AK51" s="86">
        <f t="shared" si="20"/>
        <v>18.870719999999999</v>
      </c>
      <c r="AL51" s="6">
        <f t="shared" si="21"/>
        <v>16.740061224489999</v>
      </c>
      <c r="AM51" s="43">
        <f t="shared" si="22"/>
        <v>28.279291000000001</v>
      </c>
      <c r="AN51" s="86">
        <f t="shared" si="23"/>
        <v>18.547889999999999</v>
      </c>
      <c r="AO51" s="6">
        <f t="shared" si="24"/>
        <v>16.740061224489999</v>
      </c>
      <c r="AP51" s="82">
        <f t="shared" si="25"/>
        <v>27.619765999999998</v>
      </c>
      <c r="AQ51" s="86">
        <f t="shared" si="26"/>
        <v>17.536667000000001</v>
      </c>
      <c r="AR51" s="6">
        <f t="shared" si="27"/>
        <v>16.740061224489999</v>
      </c>
      <c r="AS51" s="82">
        <f t="shared" si="28"/>
        <v>24.381395000000001</v>
      </c>
      <c r="AT51" s="86">
        <f t="shared" si="29"/>
        <v>13.748675</v>
      </c>
      <c r="AU51" s="8"/>
    </row>
    <row r="52" spans="2:47" x14ac:dyDescent="0.25">
      <c r="B52">
        <v>15975122448.98</v>
      </c>
      <c r="C52">
        <v>-22.701571999999999</v>
      </c>
      <c r="D52">
        <v>15.251053000000001</v>
      </c>
      <c r="E52">
        <v>22.139762999999999</v>
      </c>
      <c r="F52">
        <v>-86.109961999999996</v>
      </c>
      <c r="G52">
        <v>-6.8887090999999998</v>
      </c>
      <c r="H52" s="8"/>
      <c r="I52" s="6">
        <f t="shared" si="30"/>
        <v>16.995040816326998</v>
      </c>
      <c r="J52" s="6">
        <f t="shared" si="31"/>
        <v>21.844925</v>
      </c>
      <c r="K52" s="86">
        <f t="shared" si="4"/>
        <v>14.597649000000001</v>
      </c>
      <c r="L52" s="6">
        <f t="shared" si="5"/>
        <v>16.995040816326998</v>
      </c>
      <c r="M52" s="82">
        <f t="shared" si="6"/>
        <v>20.691763000000002</v>
      </c>
      <c r="N52" s="86">
        <f t="shared" si="7"/>
        <v>13.181139</v>
      </c>
      <c r="O52" s="6">
        <f t="shared" si="8"/>
        <v>16.995040816326998</v>
      </c>
      <c r="P52" s="82">
        <f t="shared" si="9"/>
        <v>19.201044</v>
      </c>
      <c r="Q52" s="86">
        <f t="shared" si="10"/>
        <v>11.191546000000001</v>
      </c>
      <c r="R52" s="6">
        <f t="shared" si="11"/>
        <v>16.995040816326998</v>
      </c>
      <c r="S52" s="82">
        <f t="shared" si="12"/>
        <v>17.692838999999999</v>
      </c>
      <c r="T52" s="86">
        <f t="shared" si="13"/>
        <v>8.6816034000000002</v>
      </c>
      <c r="U52" s="6">
        <f t="shared" si="14"/>
        <v>16.995040816326998</v>
      </c>
      <c r="V52" s="82">
        <f t="shared" si="15"/>
        <v>16.528381</v>
      </c>
      <c r="W52" s="86">
        <f t="shared" si="16"/>
        <v>3.8454182000000001</v>
      </c>
      <c r="Y52">
        <v>15975122448.98</v>
      </c>
      <c r="Z52">
        <v>-24.734123</v>
      </c>
      <c r="AA52">
        <v>18.454473</v>
      </c>
      <c r="AB52">
        <v>27.383565999999998</v>
      </c>
      <c r="AC52">
        <v>-98.417755</v>
      </c>
      <c r="AD52">
        <v>-8.9290933999999993</v>
      </c>
      <c r="AE52" s="8"/>
      <c r="AF52" s="6">
        <f t="shared" si="32"/>
        <v>16.995040816326998</v>
      </c>
      <c r="AG52" s="6">
        <f t="shared" si="33"/>
        <v>28.829022999999999</v>
      </c>
      <c r="AH52" s="86">
        <f t="shared" si="17"/>
        <v>19.173655</v>
      </c>
      <c r="AI52" s="6">
        <f t="shared" si="18"/>
        <v>16.995040816326998</v>
      </c>
      <c r="AJ52" s="82">
        <f t="shared" si="19"/>
        <v>27.75243</v>
      </c>
      <c r="AK52" s="86">
        <f t="shared" si="20"/>
        <v>18.056107999999998</v>
      </c>
      <c r="AL52" s="6">
        <f t="shared" si="21"/>
        <v>16.995040816326998</v>
      </c>
      <c r="AM52" s="43">
        <f t="shared" si="22"/>
        <v>28.117332000000001</v>
      </c>
      <c r="AN52" s="86">
        <f t="shared" si="23"/>
        <v>18.273496999999999</v>
      </c>
      <c r="AO52" s="6">
        <f t="shared" si="24"/>
        <v>16.995040816326998</v>
      </c>
      <c r="AP52" s="82">
        <f t="shared" si="25"/>
        <v>28.165665000000001</v>
      </c>
      <c r="AQ52" s="86">
        <f t="shared" si="26"/>
        <v>18.005721999999999</v>
      </c>
      <c r="AR52" s="6">
        <f t="shared" si="27"/>
        <v>16.995040816326998</v>
      </c>
      <c r="AS52" s="82">
        <f t="shared" si="28"/>
        <v>24.084343000000001</v>
      </c>
      <c r="AT52" s="86">
        <f t="shared" si="29"/>
        <v>13.328092</v>
      </c>
      <c r="AU52" s="8"/>
    </row>
    <row r="53" spans="2:47" x14ac:dyDescent="0.25">
      <c r="B53">
        <v>16230102040.816</v>
      </c>
      <c r="C53">
        <v>-22.879387000000001</v>
      </c>
      <c r="D53">
        <v>15.640612000000001</v>
      </c>
      <c r="E53">
        <v>22.513978999999999</v>
      </c>
      <c r="F53">
        <v>-87.793296999999995</v>
      </c>
      <c r="G53">
        <v>-6.8733673</v>
      </c>
      <c r="H53" s="8"/>
      <c r="I53" s="6">
        <f t="shared" si="30"/>
        <v>17.250020408163</v>
      </c>
      <c r="J53" s="6">
        <f t="shared" si="31"/>
        <v>22.448141</v>
      </c>
      <c r="K53" s="86">
        <f t="shared" si="4"/>
        <v>15.171638</v>
      </c>
      <c r="L53" s="6">
        <f t="shared" si="5"/>
        <v>17.250020408163</v>
      </c>
      <c r="M53" s="82">
        <f t="shared" si="6"/>
        <v>20.506117</v>
      </c>
      <c r="N53" s="86">
        <f t="shared" si="7"/>
        <v>12.905616999999999</v>
      </c>
      <c r="O53" s="6">
        <f t="shared" si="8"/>
        <v>17.250020408163</v>
      </c>
      <c r="P53" s="82">
        <f t="shared" si="9"/>
        <v>18.962959000000001</v>
      </c>
      <c r="Q53" s="86">
        <f t="shared" si="10"/>
        <v>10.800932</v>
      </c>
      <c r="R53" s="6">
        <f t="shared" si="11"/>
        <v>17.250020408163</v>
      </c>
      <c r="S53" s="82">
        <f t="shared" si="12"/>
        <v>17.665379000000001</v>
      </c>
      <c r="T53" s="86">
        <f t="shared" si="13"/>
        <v>8.4831553</v>
      </c>
      <c r="U53" s="6">
        <f t="shared" si="14"/>
        <v>17.250020408163</v>
      </c>
      <c r="V53" s="82">
        <f t="shared" si="15"/>
        <v>21.568847999999999</v>
      </c>
      <c r="W53" s="86">
        <f t="shared" si="16"/>
        <v>8.9735279000000006</v>
      </c>
      <c r="Y53">
        <v>16230102040.816</v>
      </c>
      <c r="Z53">
        <v>-24.947762999999998</v>
      </c>
      <c r="AA53">
        <v>18.418710999999998</v>
      </c>
      <c r="AB53">
        <v>27.41217</v>
      </c>
      <c r="AC53">
        <v>-100.05507</v>
      </c>
      <c r="AD53">
        <v>-8.9934607</v>
      </c>
      <c r="AE53" s="8"/>
      <c r="AF53" s="6">
        <f t="shared" si="32"/>
        <v>17.250020408163</v>
      </c>
      <c r="AG53" s="6">
        <f t="shared" si="33"/>
        <v>28.305724999999999</v>
      </c>
      <c r="AH53" s="86">
        <f t="shared" si="17"/>
        <v>18.689062</v>
      </c>
      <c r="AI53" s="6">
        <f t="shared" si="18"/>
        <v>17.250020408163</v>
      </c>
      <c r="AJ53" s="82">
        <f t="shared" si="19"/>
        <v>28.402539999999998</v>
      </c>
      <c r="AK53" s="86">
        <f t="shared" si="20"/>
        <v>18.759882000000001</v>
      </c>
      <c r="AL53" s="6">
        <f t="shared" si="21"/>
        <v>17.250020408163</v>
      </c>
      <c r="AM53" s="43">
        <f t="shared" si="22"/>
        <v>28.175263999999999</v>
      </c>
      <c r="AN53" s="86">
        <f t="shared" si="23"/>
        <v>18.40399</v>
      </c>
      <c r="AO53" s="6">
        <f t="shared" si="24"/>
        <v>17.250020408163</v>
      </c>
      <c r="AP53" s="82">
        <f t="shared" si="25"/>
        <v>26.993727</v>
      </c>
      <c r="AQ53" s="86">
        <f t="shared" si="26"/>
        <v>16.900645999999998</v>
      </c>
      <c r="AR53" s="6">
        <f t="shared" si="27"/>
        <v>17.250020408163</v>
      </c>
      <c r="AS53" s="82">
        <f t="shared" si="28"/>
        <v>23.155463999999998</v>
      </c>
      <c r="AT53" s="86">
        <f t="shared" si="29"/>
        <v>12.388928</v>
      </c>
      <c r="AU53" s="8"/>
    </row>
    <row r="54" spans="2:47" x14ac:dyDescent="0.25">
      <c r="B54">
        <v>16485081632.653</v>
      </c>
      <c r="C54">
        <v>-22.826720999999999</v>
      </c>
      <c r="D54">
        <v>15.384626000000001</v>
      </c>
      <c r="E54">
        <v>22.38974</v>
      </c>
      <c r="F54">
        <v>-89.163452000000007</v>
      </c>
      <c r="G54">
        <v>-7.0051131</v>
      </c>
      <c r="H54" s="8"/>
      <c r="I54" s="6">
        <f t="shared" si="30"/>
        <v>17.504999999999999</v>
      </c>
      <c r="J54" s="6">
        <f t="shared" si="31"/>
        <v>23.010178</v>
      </c>
      <c r="K54" s="86">
        <f t="shared" si="4"/>
        <v>15.628069999999999</v>
      </c>
      <c r="L54" s="6">
        <f t="shared" si="5"/>
        <v>17.504999999999999</v>
      </c>
      <c r="M54" s="82">
        <f t="shared" si="6"/>
        <v>21.222580000000001</v>
      </c>
      <c r="N54" s="86">
        <f t="shared" si="7"/>
        <v>13.524971000000001</v>
      </c>
      <c r="O54" s="6">
        <f t="shared" si="8"/>
        <v>17.504999999999999</v>
      </c>
      <c r="P54" s="82">
        <f t="shared" si="9"/>
        <v>18.801625999999999</v>
      </c>
      <c r="Q54" s="86">
        <f t="shared" si="10"/>
        <v>10.522620999999999</v>
      </c>
      <c r="R54" s="6">
        <f t="shared" si="11"/>
        <v>17.504999999999999</v>
      </c>
      <c r="S54" s="82">
        <f t="shared" si="12"/>
        <v>17.482485</v>
      </c>
      <c r="T54" s="86">
        <f t="shared" si="13"/>
        <v>8.1479969000000008</v>
      </c>
      <c r="U54" s="6">
        <f t="shared" si="14"/>
        <v>17.504999999999999</v>
      </c>
      <c r="V54" s="82">
        <f t="shared" si="15"/>
        <v>21.600383999999998</v>
      </c>
      <c r="W54" s="86">
        <f t="shared" si="16"/>
        <v>8.8030624</v>
      </c>
      <c r="Y54">
        <v>16485081632.653</v>
      </c>
      <c r="Z54">
        <v>-25.122420999999999</v>
      </c>
      <c r="AA54">
        <v>18.808285000000001</v>
      </c>
      <c r="AB54">
        <v>28.02037</v>
      </c>
      <c r="AC54">
        <v>-100.45235</v>
      </c>
      <c r="AD54">
        <v>-9.2120856999999994</v>
      </c>
      <c r="AE54" s="8"/>
      <c r="AF54" s="6">
        <f t="shared" si="32"/>
        <v>17.504999999999999</v>
      </c>
      <c r="AG54" s="6">
        <f t="shared" si="33"/>
        <v>27.724043000000002</v>
      </c>
      <c r="AH54" s="86">
        <f t="shared" si="17"/>
        <v>18.233173000000001</v>
      </c>
      <c r="AI54" s="6">
        <f t="shared" si="18"/>
        <v>17.504999999999999</v>
      </c>
      <c r="AJ54" s="82">
        <f t="shared" si="19"/>
        <v>28.121151000000001</v>
      </c>
      <c r="AK54" s="86">
        <f t="shared" si="20"/>
        <v>18.594147</v>
      </c>
      <c r="AL54" s="6">
        <f t="shared" si="21"/>
        <v>17.504999999999999</v>
      </c>
      <c r="AM54" s="43">
        <f t="shared" si="22"/>
        <v>25.955976</v>
      </c>
      <c r="AN54" s="86">
        <f t="shared" si="23"/>
        <v>16.288633000000001</v>
      </c>
      <c r="AO54" s="6">
        <f t="shared" si="24"/>
        <v>17.504999999999999</v>
      </c>
      <c r="AP54" s="82">
        <f t="shared" si="25"/>
        <v>25.240158000000001</v>
      </c>
      <c r="AQ54" s="86">
        <f t="shared" si="26"/>
        <v>15.24028</v>
      </c>
      <c r="AR54" s="6">
        <f t="shared" si="27"/>
        <v>17.504999999999999</v>
      </c>
      <c r="AS54" s="82">
        <f t="shared" si="28"/>
        <v>21.906834</v>
      </c>
      <c r="AT54" s="86">
        <f t="shared" si="29"/>
        <v>11.179862</v>
      </c>
    </row>
    <row r="55" spans="2:47" x14ac:dyDescent="0.25">
      <c r="B55">
        <v>16740061224.49</v>
      </c>
      <c r="C55">
        <v>-23.086454</v>
      </c>
      <c r="D55">
        <v>15.001754</v>
      </c>
      <c r="E55">
        <v>22.052907999999999</v>
      </c>
      <c r="F55">
        <v>-85.728699000000006</v>
      </c>
      <c r="G55">
        <v>-7.0511540999999998</v>
      </c>
      <c r="H55" s="8"/>
      <c r="I55" s="6">
        <f t="shared" si="30"/>
        <v>17.759979591837002</v>
      </c>
      <c r="J55" s="6">
        <f t="shared" si="31"/>
        <v>23.927914000000001</v>
      </c>
      <c r="K55" s="86">
        <f t="shared" si="4"/>
        <v>16.524484999999999</v>
      </c>
      <c r="L55" s="6">
        <f t="shared" si="5"/>
        <v>17.759979591837002</v>
      </c>
      <c r="M55" s="82">
        <f t="shared" si="6"/>
        <v>22.708255999999999</v>
      </c>
      <c r="N55" s="86">
        <f t="shared" si="7"/>
        <v>15.004723</v>
      </c>
      <c r="O55" s="6">
        <f t="shared" si="8"/>
        <v>17.759979591837002</v>
      </c>
      <c r="P55" s="82">
        <f t="shared" si="9"/>
        <v>19.661224000000001</v>
      </c>
      <c r="Q55" s="86">
        <f t="shared" si="10"/>
        <v>11.345679000000001</v>
      </c>
      <c r="R55" s="6">
        <f t="shared" si="11"/>
        <v>17.759979591837002</v>
      </c>
      <c r="S55" s="82">
        <f t="shared" si="12"/>
        <v>17.019022</v>
      </c>
      <c r="T55" s="86">
        <f t="shared" si="13"/>
        <v>7.5229526</v>
      </c>
      <c r="U55" s="6">
        <f t="shared" si="14"/>
        <v>17.759979591837002</v>
      </c>
      <c r="V55" s="82">
        <f t="shared" si="15"/>
        <v>21.280035000000002</v>
      </c>
      <c r="W55" s="86">
        <f t="shared" si="16"/>
        <v>8.3320322000000004</v>
      </c>
      <c r="Y55">
        <v>16740061224.49</v>
      </c>
      <c r="Z55">
        <v>-25.385183000000001</v>
      </c>
      <c r="AA55">
        <v>18.613892</v>
      </c>
      <c r="AB55">
        <v>28.033653000000001</v>
      </c>
      <c r="AC55">
        <v>-102.70838999999999</v>
      </c>
      <c r="AD55">
        <v>-9.4197606999999994</v>
      </c>
      <c r="AE55" s="8"/>
      <c r="AF55" s="6">
        <f t="shared" si="32"/>
        <v>17.759979591837002</v>
      </c>
      <c r="AG55" s="6">
        <f t="shared" si="33"/>
        <v>26.615244000000001</v>
      </c>
      <c r="AH55" s="86">
        <f t="shared" si="17"/>
        <v>17.318928</v>
      </c>
      <c r="AI55" s="6">
        <f t="shared" si="18"/>
        <v>17.759979591837002</v>
      </c>
      <c r="AJ55" s="82">
        <f t="shared" si="19"/>
        <v>27.479749999999999</v>
      </c>
      <c r="AK55" s="86">
        <f t="shared" si="20"/>
        <v>18.106272000000001</v>
      </c>
      <c r="AL55" s="6">
        <f t="shared" si="21"/>
        <v>17.759979591837002</v>
      </c>
      <c r="AM55" s="43">
        <f t="shared" si="22"/>
        <v>25.694551000000001</v>
      </c>
      <c r="AN55" s="86">
        <f t="shared" si="23"/>
        <v>16.123982999999999</v>
      </c>
      <c r="AO55" s="6">
        <f t="shared" si="24"/>
        <v>17.759979591837002</v>
      </c>
      <c r="AP55" s="82">
        <f t="shared" si="25"/>
        <v>24.829968999999998</v>
      </c>
      <c r="AQ55" s="86">
        <f t="shared" si="26"/>
        <v>14.858993999999999</v>
      </c>
      <c r="AR55" s="6">
        <f t="shared" si="27"/>
        <v>17.759979591837002</v>
      </c>
      <c r="AS55" s="82">
        <f t="shared" si="28"/>
        <v>21.210625</v>
      </c>
      <c r="AT55" s="86">
        <f t="shared" si="29"/>
        <v>10.4444</v>
      </c>
    </row>
    <row r="56" spans="2:47" x14ac:dyDescent="0.25">
      <c r="B56">
        <v>16995040816.327</v>
      </c>
      <c r="C56">
        <v>-23.043261999999999</v>
      </c>
      <c r="D56">
        <v>14.597649000000001</v>
      </c>
      <c r="E56">
        <v>21.844925</v>
      </c>
      <c r="F56">
        <v>-85.987685999999997</v>
      </c>
      <c r="G56">
        <v>-7.2472773000000004</v>
      </c>
      <c r="H56" s="8"/>
      <c r="I56" s="6">
        <f t="shared" si="30"/>
        <v>18.014959183673</v>
      </c>
      <c r="J56" s="6">
        <f t="shared" si="31"/>
        <v>25.563707000000001</v>
      </c>
      <c r="K56" s="86">
        <f t="shared" si="4"/>
        <v>17.990269000000001</v>
      </c>
      <c r="L56" s="6">
        <f t="shared" si="5"/>
        <v>18.014959183673</v>
      </c>
      <c r="M56" s="82">
        <f t="shared" si="6"/>
        <v>24.077601999999999</v>
      </c>
      <c r="N56" s="86">
        <f t="shared" si="7"/>
        <v>16.284254000000001</v>
      </c>
      <c r="O56" s="6">
        <f t="shared" si="8"/>
        <v>18.014959183673</v>
      </c>
      <c r="P56" s="82">
        <f t="shared" si="9"/>
        <v>20.671748999999998</v>
      </c>
      <c r="Q56" s="86">
        <f t="shared" si="10"/>
        <v>12.339924</v>
      </c>
      <c r="R56" s="6">
        <f t="shared" si="11"/>
        <v>18.014959183673</v>
      </c>
      <c r="S56" s="82">
        <f t="shared" si="12"/>
        <v>16.875541999999999</v>
      </c>
      <c r="T56" s="86">
        <f t="shared" si="13"/>
        <v>7.2928081000000002</v>
      </c>
      <c r="U56" s="6">
        <f t="shared" si="14"/>
        <v>18.014959183673</v>
      </c>
      <c r="V56" s="82">
        <f t="shared" si="15"/>
        <v>15.574992</v>
      </c>
      <c r="W56" s="86">
        <f t="shared" si="16"/>
        <v>2.1642385000000002</v>
      </c>
      <c r="Y56">
        <v>16995040816.327</v>
      </c>
      <c r="Z56">
        <v>-25.613823</v>
      </c>
      <c r="AA56">
        <v>19.173655</v>
      </c>
      <c r="AB56">
        <v>28.829022999999999</v>
      </c>
      <c r="AC56">
        <v>-100.8869</v>
      </c>
      <c r="AD56">
        <v>-9.6553678999999999</v>
      </c>
      <c r="AE56" s="8"/>
      <c r="AF56" s="6">
        <f t="shared" si="32"/>
        <v>18.014959183673</v>
      </c>
      <c r="AG56" s="6">
        <f t="shared" si="33"/>
        <v>27.129375</v>
      </c>
      <c r="AH56" s="86">
        <f t="shared" si="17"/>
        <v>17.863551999999999</v>
      </c>
      <c r="AI56" s="6">
        <f t="shared" si="18"/>
        <v>18.014959183673</v>
      </c>
      <c r="AJ56" s="82">
        <f t="shared" si="19"/>
        <v>27.173092</v>
      </c>
      <c r="AK56" s="86">
        <f t="shared" si="20"/>
        <v>17.810189999999999</v>
      </c>
      <c r="AL56" s="6">
        <f t="shared" si="21"/>
        <v>18.014959183673</v>
      </c>
      <c r="AM56" s="43">
        <f t="shared" si="22"/>
        <v>25.475390999999998</v>
      </c>
      <c r="AN56" s="86">
        <f t="shared" si="23"/>
        <v>15.879581999999999</v>
      </c>
      <c r="AO56" s="6">
        <f t="shared" si="24"/>
        <v>18.014959183673</v>
      </c>
      <c r="AP56" s="82">
        <f t="shared" si="25"/>
        <v>24.800588999999999</v>
      </c>
      <c r="AQ56" s="86">
        <f t="shared" si="26"/>
        <v>14.752815999999999</v>
      </c>
      <c r="AR56" s="6">
        <f t="shared" si="27"/>
        <v>18.014959183673</v>
      </c>
      <c r="AS56" s="82">
        <f t="shared" si="28"/>
        <v>21.474159</v>
      </c>
      <c r="AT56" s="86">
        <f t="shared" si="29"/>
        <v>10.582665</v>
      </c>
    </row>
    <row r="57" spans="2:47" x14ac:dyDescent="0.25">
      <c r="B57">
        <v>17250020408.162998</v>
      </c>
      <c r="C57">
        <v>-23.446708999999998</v>
      </c>
      <c r="D57">
        <v>15.171638</v>
      </c>
      <c r="E57">
        <v>22.448141</v>
      </c>
      <c r="F57">
        <v>-88.598777999999996</v>
      </c>
      <c r="G57">
        <v>-7.2765016999999999</v>
      </c>
      <c r="H57" s="8"/>
      <c r="I57" s="6">
        <f t="shared" si="30"/>
        <v>18.269938775509999</v>
      </c>
      <c r="J57" s="6">
        <f t="shared" si="31"/>
        <v>26.161774000000001</v>
      </c>
      <c r="K57" s="86">
        <f t="shared" si="4"/>
        <v>18.342379000000001</v>
      </c>
      <c r="L57" s="6">
        <f t="shared" si="5"/>
        <v>18.269938775509999</v>
      </c>
      <c r="M57" s="82">
        <f t="shared" si="6"/>
        <v>24.509636</v>
      </c>
      <c r="N57" s="86">
        <f t="shared" si="7"/>
        <v>16.479887000000002</v>
      </c>
      <c r="O57" s="6">
        <f t="shared" si="8"/>
        <v>18.269938775509999</v>
      </c>
      <c r="P57" s="82">
        <f t="shared" si="9"/>
        <v>22.081167000000001</v>
      </c>
      <c r="Q57" s="86">
        <f t="shared" si="10"/>
        <v>13.540800000000001</v>
      </c>
      <c r="R57" s="6">
        <f t="shared" si="11"/>
        <v>18.269938775509999</v>
      </c>
      <c r="S57" s="82">
        <f t="shared" si="12"/>
        <v>17.551226</v>
      </c>
      <c r="T57" s="86">
        <f t="shared" si="13"/>
        <v>7.6532344999999999</v>
      </c>
      <c r="U57" s="6">
        <f t="shared" si="14"/>
        <v>18.269938775509999</v>
      </c>
      <c r="V57" s="82">
        <f t="shared" si="15"/>
        <v>12.206718</v>
      </c>
      <c r="W57" s="86">
        <f t="shared" si="16"/>
        <v>-2.2735194999999999</v>
      </c>
      <c r="Y57">
        <v>17250020408.162998</v>
      </c>
      <c r="Z57">
        <v>-25.853667999999999</v>
      </c>
      <c r="AA57">
        <v>18.689062</v>
      </c>
      <c r="AB57">
        <v>28.305724999999999</v>
      </c>
      <c r="AC57">
        <v>-106.00467</v>
      </c>
      <c r="AD57">
        <v>-9.6166630000000008</v>
      </c>
      <c r="AE57" s="8"/>
      <c r="AF57" s="6">
        <f t="shared" si="32"/>
        <v>18.269938775509999</v>
      </c>
      <c r="AG57" s="6">
        <f t="shared" si="33"/>
        <v>27.440199</v>
      </c>
      <c r="AH57" s="86">
        <f t="shared" si="17"/>
        <v>18.05406</v>
      </c>
      <c r="AI57" s="6">
        <f t="shared" si="18"/>
        <v>18.269938775509999</v>
      </c>
      <c r="AJ57" s="82">
        <f t="shared" si="19"/>
        <v>25.852070000000001</v>
      </c>
      <c r="AK57" s="86">
        <f t="shared" si="20"/>
        <v>16.343985</v>
      </c>
      <c r="AL57" s="6">
        <f t="shared" si="21"/>
        <v>18.269938775509999</v>
      </c>
      <c r="AM57" s="43">
        <f t="shared" si="22"/>
        <v>25.279275999999999</v>
      </c>
      <c r="AN57" s="86">
        <f t="shared" si="23"/>
        <v>15.489652</v>
      </c>
      <c r="AO57" s="6">
        <f t="shared" si="24"/>
        <v>18.269938775509999</v>
      </c>
      <c r="AP57" s="82">
        <f t="shared" si="25"/>
        <v>25.532143000000001</v>
      </c>
      <c r="AQ57" s="86">
        <f t="shared" si="26"/>
        <v>15.229903</v>
      </c>
      <c r="AR57" s="6">
        <f t="shared" si="27"/>
        <v>18.269938775509999</v>
      </c>
      <c r="AS57" s="82">
        <f t="shared" si="28"/>
        <v>22.319887000000001</v>
      </c>
      <c r="AT57" s="86">
        <f t="shared" si="29"/>
        <v>11.144151000000001</v>
      </c>
    </row>
    <row r="58" spans="2:47" x14ac:dyDescent="0.25">
      <c r="B58">
        <v>17505000000</v>
      </c>
      <c r="C58">
        <v>-23.169665999999999</v>
      </c>
      <c r="D58">
        <v>15.628069999999999</v>
      </c>
      <c r="E58">
        <v>23.010178</v>
      </c>
      <c r="F58">
        <v>-89.422279000000003</v>
      </c>
      <c r="G58">
        <v>-7.3821073000000004</v>
      </c>
      <c r="H58" s="8"/>
      <c r="I58" s="6">
        <f t="shared" si="30"/>
        <v>18.524918367346999</v>
      </c>
      <c r="J58" s="6">
        <f t="shared" si="31"/>
        <v>26.545193000000001</v>
      </c>
      <c r="K58" s="86">
        <f t="shared" si="4"/>
        <v>18.546555999999999</v>
      </c>
      <c r="L58" s="6">
        <f t="shared" si="5"/>
        <v>18.524918367346999</v>
      </c>
      <c r="M58" s="82">
        <f t="shared" si="6"/>
        <v>24.524069000000001</v>
      </c>
      <c r="N58" s="86">
        <f t="shared" si="7"/>
        <v>16.343328</v>
      </c>
      <c r="O58" s="6">
        <f t="shared" si="8"/>
        <v>18.524918367346999</v>
      </c>
      <c r="P58" s="82">
        <f t="shared" si="9"/>
        <v>22.615362000000001</v>
      </c>
      <c r="Q58" s="86">
        <f t="shared" si="10"/>
        <v>14.008031000000001</v>
      </c>
      <c r="R58" s="6">
        <f t="shared" si="11"/>
        <v>18.524918367346999</v>
      </c>
      <c r="S58" s="82">
        <f t="shared" si="12"/>
        <v>18.523035</v>
      </c>
      <c r="T58" s="86">
        <f t="shared" si="13"/>
        <v>8.6345481999999993</v>
      </c>
      <c r="U58" s="6">
        <f t="shared" si="14"/>
        <v>18.524918367346999</v>
      </c>
      <c r="V58" s="82">
        <f t="shared" si="15"/>
        <v>9.5984116000000004</v>
      </c>
      <c r="W58" s="86">
        <f t="shared" si="16"/>
        <v>-5.4295749999999998</v>
      </c>
      <c r="Y58">
        <v>17505000000</v>
      </c>
      <c r="Z58">
        <v>-25.263003999999999</v>
      </c>
      <c r="AA58">
        <v>18.233173000000001</v>
      </c>
      <c r="AB58">
        <v>27.724043000000002</v>
      </c>
      <c r="AC58">
        <v>-99.434296000000003</v>
      </c>
      <c r="AD58">
        <v>-9.4908695000000005</v>
      </c>
      <c r="AE58" s="8"/>
      <c r="AF58" s="6">
        <f t="shared" si="32"/>
        <v>18.524918367346999</v>
      </c>
      <c r="AG58" s="6">
        <f t="shared" si="33"/>
        <v>27.031545999999999</v>
      </c>
      <c r="AH58" s="86">
        <f t="shared" si="17"/>
        <v>17.542975999999999</v>
      </c>
      <c r="AI58" s="6">
        <f t="shared" si="18"/>
        <v>18.524918367346999</v>
      </c>
      <c r="AJ58" s="82">
        <f t="shared" si="19"/>
        <v>25.428975999999999</v>
      </c>
      <c r="AK58" s="86">
        <f t="shared" si="20"/>
        <v>15.792323</v>
      </c>
      <c r="AL58" s="6">
        <f t="shared" si="21"/>
        <v>18.524918367346999</v>
      </c>
      <c r="AM58" s="43">
        <f t="shared" si="22"/>
        <v>25.092838</v>
      </c>
      <c r="AN58" s="86">
        <f t="shared" si="23"/>
        <v>15.135239</v>
      </c>
      <c r="AO58" s="6">
        <f t="shared" si="24"/>
        <v>18.524918367346999</v>
      </c>
      <c r="AP58" s="82">
        <f t="shared" si="25"/>
        <v>25.997758999999999</v>
      </c>
      <c r="AQ58" s="86">
        <f t="shared" si="26"/>
        <v>15.510092</v>
      </c>
      <c r="AR58" s="6">
        <f t="shared" si="27"/>
        <v>18.524918367346999</v>
      </c>
      <c r="AS58" s="82">
        <f t="shared" si="28"/>
        <v>22.559393</v>
      </c>
      <c r="AT58" s="86">
        <f t="shared" si="29"/>
        <v>11.233703</v>
      </c>
    </row>
    <row r="59" spans="2:47" x14ac:dyDescent="0.25">
      <c r="B59">
        <v>17759979591.837002</v>
      </c>
      <c r="C59">
        <v>-23.389358999999999</v>
      </c>
      <c r="D59">
        <v>16.524484999999999</v>
      </c>
      <c r="E59">
        <v>23.927914000000001</v>
      </c>
      <c r="F59">
        <v>-89.764556999999996</v>
      </c>
      <c r="G59">
        <v>-7.403429</v>
      </c>
      <c r="H59" s="8"/>
      <c r="I59" s="6">
        <f t="shared" si="30"/>
        <v>18.779897959183998</v>
      </c>
      <c r="J59" s="6">
        <f t="shared" si="31"/>
        <v>26.009447000000002</v>
      </c>
      <c r="K59" s="86">
        <f t="shared" si="4"/>
        <v>17.557981000000002</v>
      </c>
      <c r="L59" s="6">
        <f t="shared" si="5"/>
        <v>18.779897959183998</v>
      </c>
      <c r="M59" s="82">
        <f t="shared" si="6"/>
        <v>24.967158999999999</v>
      </c>
      <c r="N59" s="86">
        <f t="shared" si="7"/>
        <v>16.353252000000001</v>
      </c>
      <c r="O59" s="6">
        <f t="shared" si="8"/>
        <v>18.779897959183998</v>
      </c>
      <c r="P59" s="82">
        <f t="shared" si="9"/>
        <v>23.871666000000001</v>
      </c>
      <c r="Q59" s="86">
        <f t="shared" si="10"/>
        <v>14.838269</v>
      </c>
      <c r="R59" s="6">
        <f t="shared" si="11"/>
        <v>18.779897959183998</v>
      </c>
      <c r="S59" s="82">
        <f t="shared" si="12"/>
        <v>19.249044000000001</v>
      </c>
      <c r="T59" s="86">
        <f t="shared" si="13"/>
        <v>8.9550295000000002</v>
      </c>
      <c r="U59" s="6">
        <f t="shared" si="14"/>
        <v>18.779897959183998</v>
      </c>
      <c r="V59" s="82">
        <f t="shared" si="15"/>
        <v>9.1138220000000008</v>
      </c>
      <c r="W59" s="86">
        <f t="shared" si="16"/>
        <v>-6.715662</v>
      </c>
      <c r="Y59">
        <v>17759979591.837002</v>
      </c>
      <c r="Z59">
        <v>-25.249410999999998</v>
      </c>
      <c r="AA59">
        <v>17.318928</v>
      </c>
      <c r="AB59">
        <v>26.615244000000001</v>
      </c>
      <c r="AC59">
        <v>-97.058318999999997</v>
      </c>
      <c r="AD59">
        <v>-9.2963181000000006</v>
      </c>
      <c r="AE59" s="8"/>
      <c r="AF59" s="6">
        <f t="shared" si="32"/>
        <v>18.779897959183998</v>
      </c>
      <c r="AG59" s="6">
        <f t="shared" si="33"/>
        <v>26.495191999999999</v>
      </c>
      <c r="AH59" s="86">
        <f t="shared" si="17"/>
        <v>16.535564000000001</v>
      </c>
      <c r="AI59" s="6">
        <f t="shared" si="18"/>
        <v>18.779897959183998</v>
      </c>
      <c r="AJ59" s="82">
        <f t="shared" si="19"/>
        <v>24.621666000000001</v>
      </c>
      <c r="AK59" s="86">
        <f t="shared" si="20"/>
        <v>14.519985</v>
      </c>
      <c r="AL59" s="6">
        <f t="shared" si="21"/>
        <v>18.779897959183998</v>
      </c>
      <c r="AM59" s="43">
        <f t="shared" si="22"/>
        <v>27.767952000000001</v>
      </c>
      <c r="AN59" s="86">
        <f t="shared" si="23"/>
        <v>17.329053999999999</v>
      </c>
      <c r="AO59" s="6">
        <f t="shared" si="24"/>
        <v>18.779897959183998</v>
      </c>
      <c r="AP59" s="82">
        <f t="shared" si="25"/>
        <v>27.612701000000001</v>
      </c>
      <c r="AQ59" s="86">
        <f t="shared" si="26"/>
        <v>16.671837</v>
      </c>
      <c r="AR59" s="6">
        <f t="shared" si="27"/>
        <v>18.779897959183998</v>
      </c>
      <c r="AS59" s="82">
        <f t="shared" si="28"/>
        <v>23.044743</v>
      </c>
      <c r="AT59" s="86">
        <f t="shared" si="29"/>
        <v>11.357435000000001</v>
      </c>
    </row>
    <row r="60" spans="2:47" x14ac:dyDescent="0.25">
      <c r="B60">
        <v>18014959183.673</v>
      </c>
      <c r="C60">
        <v>-23.407679000000002</v>
      </c>
      <c r="D60">
        <v>17.990269000000001</v>
      </c>
      <c r="E60">
        <v>25.563707000000001</v>
      </c>
      <c r="F60">
        <v>-93.860191</v>
      </c>
      <c r="G60">
        <v>-7.5734390999999999</v>
      </c>
      <c r="H60" s="8"/>
      <c r="I60" s="6">
        <f t="shared" si="30"/>
        <v>19.034877551019999</v>
      </c>
      <c r="J60" s="6">
        <f t="shared" si="31"/>
        <v>26.80142</v>
      </c>
      <c r="K60" s="86">
        <f t="shared" si="4"/>
        <v>18.22109</v>
      </c>
      <c r="L60" s="6">
        <f t="shared" si="5"/>
        <v>19.034877551019999</v>
      </c>
      <c r="M60" s="82">
        <f t="shared" si="6"/>
        <v>25.654482000000002</v>
      </c>
      <c r="N60" s="86">
        <f t="shared" si="7"/>
        <v>16.922654999999999</v>
      </c>
      <c r="O60" s="6">
        <f t="shared" si="8"/>
        <v>19.034877551019999</v>
      </c>
      <c r="P60" s="82">
        <f t="shared" si="9"/>
        <v>24.38522</v>
      </c>
      <c r="Q60" s="86">
        <f t="shared" si="10"/>
        <v>15.249095000000001</v>
      </c>
      <c r="R60" s="6">
        <f t="shared" si="11"/>
        <v>19.034877551019999</v>
      </c>
      <c r="S60" s="82">
        <f t="shared" si="12"/>
        <v>19.483557000000001</v>
      </c>
      <c r="T60" s="86">
        <f t="shared" si="13"/>
        <v>9.1414919000000001</v>
      </c>
      <c r="U60" s="6">
        <f t="shared" si="14"/>
        <v>19.034877551019999</v>
      </c>
      <c r="V60" s="82">
        <f t="shared" si="15"/>
        <v>9.6582594000000004</v>
      </c>
      <c r="W60" s="86">
        <f t="shared" si="16"/>
        <v>-6.1473651</v>
      </c>
      <c r="Y60">
        <v>18014959183.673</v>
      </c>
      <c r="Z60">
        <v>-25.182257</v>
      </c>
      <c r="AA60">
        <v>17.863551999999999</v>
      </c>
      <c r="AB60">
        <v>27.129375</v>
      </c>
      <c r="AC60">
        <v>-98.504958999999999</v>
      </c>
      <c r="AD60">
        <v>-9.2658234000000004</v>
      </c>
      <c r="AE60" s="8"/>
      <c r="AF60" s="6">
        <f t="shared" si="32"/>
        <v>19.034877551019999</v>
      </c>
      <c r="AG60" s="6">
        <f t="shared" si="33"/>
        <v>26.461514000000001</v>
      </c>
      <c r="AH60" s="86">
        <f t="shared" si="17"/>
        <v>16.167870000000001</v>
      </c>
      <c r="AI60" s="6">
        <f t="shared" si="18"/>
        <v>19.034877551019999</v>
      </c>
      <c r="AJ60" s="82">
        <f t="shared" si="19"/>
        <v>25.511687999999999</v>
      </c>
      <c r="AK60" s="86">
        <f t="shared" si="20"/>
        <v>15.044587999999999</v>
      </c>
      <c r="AL60" s="6">
        <f t="shared" si="21"/>
        <v>19.034877551019999</v>
      </c>
      <c r="AM60" s="43">
        <f t="shared" si="22"/>
        <v>28.672433999999999</v>
      </c>
      <c r="AN60" s="86">
        <f t="shared" si="23"/>
        <v>17.871607000000001</v>
      </c>
      <c r="AO60" s="6">
        <f t="shared" si="24"/>
        <v>19.034877551019999</v>
      </c>
      <c r="AP60" s="82">
        <f t="shared" si="25"/>
        <v>27.742768999999999</v>
      </c>
      <c r="AQ60" s="86">
        <f t="shared" si="26"/>
        <v>16.494015000000001</v>
      </c>
      <c r="AR60" s="6">
        <f t="shared" si="27"/>
        <v>19.034877551019999</v>
      </c>
      <c r="AS60" s="82">
        <f t="shared" si="28"/>
        <v>23.089886</v>
      </c>
      <c r="AT60" s="86">
        <f t="shared" si="29"/>
        <v>11.161614999999999</v>
      </c>
    </row>
    <row r="61" spans="2:47" x14ac:dyDescent="0.25">
      <c r="B61">
        <v>18269938775.509998</v>
      </c>
      <c r="C61">
        <v>-23.835360000000001</v>
      </c>
      <c r="D61">
        <v>18.342379000000001</v>
      </c>
      <c r="E61">
        <v>26.161774000000001</v>
      </c>
      <c r="F61">
        <v>-100.21405</v>
      </c>
      <c r="G61">
        <v>-7.8193951000000004</v>
      </c>
      <c r="H61" s="8"/>
      <c r="I61" s="6">
        <f t="shared" si="30"/>
        <v>19.289857142856999</v>
      </c>
      <c r="J61" s="6">
        <f t="shared" si="31"/>
        <v>26.496718999999999</v>
      </c>
      <c r="K61" s="86">
        <f t="shared" si="4"/>
        <v>17.595490000000002</v>
      </c>
      <c r="L61" s="6">
        <f t="shared" si="5"/>
        <v>19.289857142856999</v>
      </c>
      <c r="M61" s="82">
        <f t="shared" si="6"/>
        <v>26.590147000000002</v>
      </c>
      <c r="N61" s="86">
        <f t="shared" si="7"/>
        <v>17.515297</v>
      </c>
      <c r="O61" s="6">
        <f t="shared" si="8"/>
        <v>19.289857142856999</v>
      </c>
      <c r="P61" s="82">
        <f t="shared" si="9"/>
        <v>24.319137999999999</v>
      </c>
      <c r="Q61" s="86">
        <f t="shared" si="10"/>
        <v>14.802806</v>
      </c>
      <c r="R61" s="6">
        <f t="shared" si="11"/>
        <v>19.289857142856999</v>
      </c>
      <c r="S61" s="82">
        <f t="shared" si="12"/>
        <v>19.328292999999999</v>
      </c>
      <c r="T61" s="86">
        <f t="shared" si="13"/>
        <v>8.5400057</v>
      </c>
      <c r="U61" s="6">
        <f t="shared" si="14"/>
        <v>19.289857142856999</v>
      </c>
      <c r="V61" s="82">
        <f t="shared" si="15"/>
        <v>9.9728413000000007</v>
      </c>
      <c r="W61" s="86">
        <f t="shared" si="16"/>
        <v>-6.4918908999999996</v>
      </c>
      <c r="Y61">
        <v>18269938775.509998</v>
      </c>
      <c r="Z61">
        <v>-25.291937000000001</v>
      </c>
      <c r="AA61">
        <v>18.05406</v>
      </c>
      <c r="AB61">
        <v>27.440199</v>
      </c>
      <c r="AC61">
        <v>-102.78885</v>
      </c>
      <c r="AD61">
        <v>-9.3861398999999999</v>
      </c>
      <c r="AE61" s="8"/>
      <c r="AF61" s="6">
        <f t="shared" si="32"/>
        <v>19.289857142856999</v>
      </c>
      <c r="AG61" s="6">
        <f t="shared" si="33"/>
        <v>26.970896</v>
      </c>
      <c r="AH61" s="86">
        <f t="shared" si="17"/>
        <v>16.120598000000001</v>
      </c>
      <c r="AI61" s="6">
        <f t="shared" si="18"/>
        <v>19.289857142856999</v>
      </c>
      <c r="AJ61" s="82">
        <f t="shared" si="19"/>
        <v>25.527709999999999</v>
      </c>
      <c r="AK61" s="86">
        <f t="shared" si="20"/>
        <v>14.502705000000001</v>
      </c>
      <c r="AL61" s="6">
        <f t="shared" si="21"/>
        <v>19.289857142856999</v>
      </c>
      <c r="AM61" s="43">
        <f t="shared" si="22"/>
        <v>29.706821000000001</v>
      </c>
      <c r="AN61" s="86">
        <f t="shared" si="23"/>
        <v>18.375093</v>
      </c>
      <c r="AO61" s="6">
        <f t="shared" si="24"/>
        <v>19.289857142856999</v>
      </c>
      <c r="AP61" s="82">
        <f t="shared" si="25"/>
        <v>27.100076999999999</v>
      </c>
      <c r="AQ61" s="86">
        <f t="shared" si="26"/>
        <v>15.359837000000001</v>
      </c>
      <c r="AR61" s="6">
        <f t="shared" si="27"/>
        <v>19.289857142856999</v>
      </c>
      <c r="AS61" s="82">
        <f t="shared" si="28"/>
        <v>23.204820999999999</v>
      </c>
      <c r="AT61" s="86">
        <f t="shared" si="29"/>
        <v>10.796621999999999</v>
      </c>
    </row>
    <row r="62" spans="2:47" x14ac:dyDescent="0.25">
      <c r="B62">
        <v>18524918367.347</v>
      </c>
      <c r="C62">
        <v>-24.002849999999999</v>
      </c>
      <c r="D62">
        <v>18.546555999999999</v>
      </c>
      <c r="E62">
        <v>26.545193000000001</v>
      </c>
      <c r="F62">
        <v>-93.717690000000005</v>
      </c>
      <c r="G62">
        <v>-7.9986376999999997</v>
      </c>
      <c r="H62" s="8"/>
      <c r="I62" s="6">
        <f t="shared" si="30"/>
        <v>19.544836734694002</v>
      </c>
      <c r="J62" s="6">
        <f t="shared" si="31"/>
        <v>26.450831999999998</v>
      </c>
      <c r="K62" s="86">
        <f t="shared" si="4"/>
        <v>17.682701000000002</v>
      </c>
      <c r="L62" s="6">
        <f t="shared" si="5"/>
        <v>19.544836734694002</v>
      </c>
      <c r="M62" s="82">
        <f t="shared" si="6"/>
        <v>26.808475000000001</v>
      </c>
      <c r="N62" s="86">
        <f t="shared" si="7"/>
        <v>17.785267000000001</v>
      </c>
      <c r="O62" s="6">
        <f t="shared" si="8"/>
        <v>19.544836734694002</v>
      </c>
      <c r="P62" s="82">
        <f t="shared" si="9"/>
        <v>23.431028000000001</v>
      </c>
      <c r="Q62" s="86">
        <f t="shared" si="10"/>
        <v>13.88913</v>
      </c>
      <c r="R62" s="6">
        <f t="shared" si="11"/>
        <v>19.544836734694002</v>
      </c>
      <c r="S62" s="82">
        <f t="shared" si="12"/>
        <v>19.349186</v>
      </c>
      <c r="T62" s="86">
        <f t="shared" si="13"/>
        <v>8.4120579000000006</v>
      </c>
      <c r="U62" s="6">
        <f t="shared" si="14"/>
        <v>19.544836734694002</v>
      </c>
      <c r="V62" s="82">
        <f t="shared" si="15"/>
        <v>9.4812288000000002</v>
      </c>
      <c r="W62" s="86">
        <f t="shared" si="16"/>
        <v>-7.3976730999999996</v>
      </c>
      <c r="Y62">
        <v>18524918367.347</v>
      </c>
      <c r="Z62">
        <v>-25.508789</v>
      </c>
      <c r="AA62">
        <v>17.542975999999999</v>
      </c>
      <c r="AB62">
        <v>27.031545999999999</v>
      </c>
      <c r="AC62">
        <v>-98.979506999999998</v>
      </c>
      <c r="AD62">
        <v>-9.4885701999999998</v>
      </c>
      <c r="AE62" s="8"/>
      <c r="AF62" s="6">
        <f t="shared" si="32"/>
        <v>19.544836734694002</v>
      </c>
      <c r="AG62" s="6">
        <f t="shared" si="33"/>
        <v>26.793213000000002</v>
      </c>
      <c r="AH62" s="86">
        <f t="shared" si="17"/>
        <v>15.730655</v>
      </c>
      <c r="AI62" s="6">
        <f t="shared" si="18"/>
        <v>19.544836734694002</v>
      </c>
      <c r="AJ62" s="82">
        <f t="shared" si="19"/>
        <v>27.329032999999999</v>
      </c>
      <c r="AK62" s="86">
        <f t="shared" si="20"/>
        <v>16.041416000000002</v>
      </c>
      <c r="AL62" s="6">
        <f t="shared" si="21"/>
        <v>19.544836734694002</v>
      </c>
      <c r="AM62" s="43">
        <f t="shared" si="22"/>
        <v>28.892389000000001</v>
      </c>
      <c r="AN62" s="86">
        <f t="shared" si="23"/>
        <v>17.30237</v>
      </c>
      <c r="AO62" s="6">
        <f t="shared" si="24"/>
        <v>19.544836734694002</v>
      </c>
      <c r="AP62" s="82">
        <f t="shared" si="25"/>
        <v>27.368006000000001</v>
      </c>
      <c r="AQ62" s="86">
        <f t="shared" si="26"/>
        <v>15.370388</v>
      </c>
      <c r="AR62" s="6">
        <f t="shared" si="27"/>
        <v>19.544836734694002</v>
      </c>
      <c r="AS62" s="82">
        <f t="shared" si="28"/>
        <v>23.113194</v>
      </c>
      <c r="AT62" s="86">
        <f t="shared" si="29"/>
        <v>10.405939999999999</v>
      </c>
    </row>
    <row r="63" spans="2:47" x14ac:dyDescent="0.25">
      <c r="B63">
        <v>18779897959.183998</v>
      </c>
      <c r="C63">
        <v>-24.062674999999999</v>
      </c>
      <c r="D63">
        <v>17.557981000000002</v>
      </c>
      <c r="E63">
        <v>26.009447000000002</v>
      </c>
      <c r="F63">
        <v>-97.050246999999999</v>
      </c>
      <c r="G63">
        <v>-8.4514647000000007</v>
      </c>
      <c r="H63" s="8"/>
      <c r="I63" s="6">
        <f t="shared" si="30"/>
        <v>19.799816326530998</v>
      </c>
      <c r="J63" s="6">
        <f t="shared" si="31"/>
        <v>26.506098000000001</v>
      </c>
      <c r="K63" s="86">
        <f t="shared" si="4"/>
        <v>17.702916999999999</v>
      </c>
      <c r="L63" s="6">
        <f t="shared" si="5"/>
        <v>19.799816326530998</v>
      </c>
      <c r="M63" s="82">
        <f t="shared" si="6"/>
        <v>29.146343000000002</v>
      </c>
      <c r="N63" s="86">
        <f t="shared" si="7"/>
        <v>20.033566</v>
      </c>
      <c r="O63" s="6">
        <f t="shared" si="8"/>
        <v>19.799816326530998</v>
      </c>
      <c r="P63" s="82">
        <f t="shared" si="9"/>
        <v>25.308588</v>
      </c>
      <c r="Q63" s="86">
        <f t="shared" si="10"/>
        <v>15.599235999999999</v>
      </c>
      <c r="R63" s="6">
        <f t="shared" si="11"/>
        <v>19.799816326530998</v>
      </c>
      <c r="S63" s="82">
        <f t="shared" si="12"/>
        <v>20.185299000000001</v>
      </c>
      <c r="T63" s="86">
        <f t="shared" si="13"/>
        <v>8.9538221</v>
      </c>
      <c r="U63" s="6">
        <f t="shared" si="14"/>
        <v>19.799816326530998</v>
      </c>
      <c r="V63" s="82">
        <f t="shared" si="15"/>
        <v>8.6910027999999997</v>
      </c>
      <c r="W63" s="86">
        <f t="shared" si="16"/>
        <v>-8.9635619999999996</v>
      </c>
      <c r="Y63">
        <v>18779897959.183998</v>
      </c>
      <c r="Z63">
        <v>-25.573063000000001</v>
      </c>
      <c r="AA63">
        <v>16.535564000000001</v>
      </c>
      <c r="AB63">
        <v>26.495191999999999</v>
      </c>
      <c r="AC63">
        <v>-96.610878</v>
      </c>
      <c r="AD63">
        <v>-9.9596280999999998</v>
      </c>
      <c r="AE63" s="8"/>
      <c r="AF63" s="6">
        <f t="shared" si="32"/>
        <v>19.799816326530998</v>
      </c>
      <c r="AG63" s="6">
        <f t="shared" si="33"/>
        <v>27.290354000000001</v>
      </c>
      <c r="AH63" s="86">
        <f t="shared" si="17"/>
        <v>16.069925000000001</v>
      </c>
      <c r="AI63" s="6">
        <f t="shared" si="18"/>
        <v>19.799816326530998</v>
      </c>
      <c r="AJ63" s="82">
        <f t="shared" si="19"/>
        <v>28.560625000000002</v>
      </c>
      <c r="AK63" s="86">
        <f t="shared" si="20"/>
        <v>17.115499</v>
      </c>
      <c r="AL63" s="6">
        <f t="shared" si="21"/>
        <v>19.799816326530998</v>
      </c>
      <c r="AM63" s="43">
        <f t="shared" si="22"/>
        <v>28.731338999999998</v>
      </c>
      <c r="AN63" s="86">
        <f t="shared" si="23"/>
        <v>16.981459000000001</v>
      </c>
      <c r="AO63" s="6">
        <f t="shared" si="24"/>
        <v>19.799816326530998</v>
      </c>
      <c r="AP63" s="82">
        <f t="shared" si="25"/>
        <v>27.331064000000001</v>
      </c>
      <c r="AQ63" s="86">
        <f t="shared" si="26"/>
        <v>15.152711999999999</v>
      </c>
      <c r="AR63" s="6">
        <f t="shared" si="27"/>
        <v>19.799816326530998</v>
      </c>
      <c r="AS63" s="82">
        <f t="shared" si="28"/>
        <v>23.114286</v>
      </c>
      <c r="AT63" s="86">
        <f t="shared" si="29"/>
        <v>10.183648</v>
      </c>
    </row>
    <row r="64" spans="2:47" x14ac:dyDescent="0.25">
      <c r="B64">
        <v>19034877551.02</v>
      </c>
      <c r="C64">
        <v>-25.107651000000001</v>
      </c>
      <c r="D64">
        <v>18.22109</v>
      </c>
      <c r="E64">
        <v>26.80142</v>
      </c>
      <c r="F64">
        <v>-98.09948</v>
      </c>
      <c r="G64">
        <v>-8.5803299000000006</v>
      </c>
      <c r="H64" s="8"/>
      <c r="I64" s="6">
        <f t="shared" si="30"/>
        <v>20.054795918366999</v>
      </c>
      <c r="J64" s="6">
        <f t="shared" si="31"/>
        <v>26.648813000000001</v>
      </c>
      <c r="K64" s="86">
        <f t="shared" si="4"/>
        <v>17.838539000000001</v>
      </c>
      <c r="L64" s="6">
        <f t="shared" si="5"/>
        <v>20.054795918366999</v>
      </c>
      <c r="M64" s="82">
        <f t="shared" si="6"/>
        <v>27.455811000000001</v>
      </c>
      <c r="N64" s="86">
        <f t="shared" si="7"/>
        <v>18.346139999999998</v>
      </c>
      <c r="O64" s="6">
        <f t="shared" si="8"/>
        <v>20.054795918366999</v>
      </c>
      <c r="P64" s="82">
        <f t="shared" si="9"/>
        <v>25.261883000000001</v>
      </c>
      <c r="Q64" s="86">
        <f t="shared" si="10"/>
        <v>15.478600999999999</v>
      </c>
      <c r="R64" s="6">
        <f t="shared" si="11"/>
        <v>20.054795918366999</v>
      </c>
      <c r="S64" s="82">
        <f t="shared" si="12"/>
        <v>20.637871000000001</v>
      </c>
      <c r="T64" s="86">
        <f t="shared" si="13"/>
        <v>9.1856393999999995</v>
      </c>
      <c r="U64" s="6">
        <f t="shared" si="14"/>
        <v>20.054795918366999</v>
      </c>
      <c r="V64" s="82">
        <f t="shared" si="15"/>
        <v>7.6073874999999997</v>
      </c>
      <c r="W64" s="86">
        <f t="shared" si="16"/>
        <v>-11.022853</v>
      </c>
      <c r="Y64">
        <v>19034877551.02</v>
      </c>
      <c r="Z64">
        <v>-26.636948</v>
      </c>
      <c r="AA64">
        <v>16.167870000000001</v>
      </c>
      <c r="AB64">
        <v>26.461514000000001</v>
      </c>
      <c r="AC64">
        <v>-100.77941</v>
      </c>
      <c r="AD64">
        <v>-10.293642</v>
      </c>
      <c r="AE64" s="8"/>
      <c r="AF64" s="6">
        <f t="shared" si="32"/>
        <v>20.054795918366999</v>
      </c>
      <c r="AG64" s="6">
        <f t="shared" si="33"/>
        <v>27.416224</v>
      </c>
      <c r="AH64" s="86">
        <f t="shared" si="17"/>
        <v>16.189278000000002</v>
      </c>
      <c r="AI64" s="6">
        <f t="shared" si="18"/>
        <v>20.054795918366999</v>
      </c>
      <c r="AJ64" s="82">
        <f t="shared" si="19"/>
        <v>29.236685000000001</v>
      </c>
      <c r="AK64" s="86">
        <f t="shared" si="20"/>
        <v>17.820706999999999</v>
      </c>
      <c r="AL64" s="6">
        <f t="shared" si="21"/>
        <v>20.054795918366999</v>
      </c>
      <c r="AM64" s="43">
        <f t="shared" si="22"/>
        <v>28.821762</v>
      </c>
      <c r="AN64" s="86">
        <f t="shared" si="23"/>
        <v>17.067184000000001</v>
      </c>
      <c r="AO64" s="6">
        <f t="shared" si="24"/>
        <v>20.054795918366999</v>
      </c>
      <c r="AP64" s="82">
        <f t="shared" si="25"/>
        <v>27.815259999999999</v>
      </c>
      <c r="AQ64" s="86">
        <f t="shared" si="26"/>
        <v>15.588141</v>
      </c>
      <c r="AR64" s="6">
        <f t="shared" si="27"/>
        <v>20.054795918366999</v>
      </c>
      <c r="AS64" s="82">
        <f t="shared" si="28"/>
        <v>22.851154000000001</v>
      </c>
      <c r="AT64" s="86">
        <f t="shared" si="29"/>
        <v>9.7944850999999993</v>
      </c>
    </row>
    <row r="65" spans="2:46" x14ac:dyDescent="0.25">
      <c r="B65">
        <v>19289857142.856998</v>
      </c>
      <c r="C65">
        <v>-24.472135999999999</v>
      </c>
      <c r="D65">
        <v>17.595490000000002</v>
      </c>
      <c r="E65">
        <v>26.496718999999999</v>
      </c>
      <c r="F65">
        <v>-99.104195000000004</v>
      </c>
      <c r="G65">
        <v>-8.9012288999999996</v>
      </c>
      <c r="H65" s="8"/>
      <c r="I65" s="6">
        <f t="shared" si="30"/>
        <v>20.309775510203998</v>
      </c>
      <c r="J65" s="6">
        <f t="shared" si="31"/>
        <v>25.516323</v>
      </c>
      <c r="K65" s="86">
        <f t="shared" si="4"/>
        <v>16.625824000000001</v>
      </c>
      <c r="L65" s="6">
        <f t="shared" si="5"/>
        <v>20.309775510203998</v>
      </c>
      <c r="M65" s="82">
        <f t="shared" si="6"/>
        <v>26.025728000000001</v>
      </c>
      <c r="N65" s="86">
        <f t="shared" si="7"/>
        <v>16.937750000000001</v>
      </c>
      <c r="O65" s="6">
        <f t="shared" si="8"/>
        <v>20.309775510203998</v>
      </c>
      <c r="P65" s="82">
        <f t="shared" si="9"/>
        <v>25.214293000000001</v>
      </c>
      <c r="Q65" s="86">
        <f t="shared" si="10"/>
        <v>15.477871</v>
      </c>
      <c r="R65" s="6">
        <f t="shared" si="11"/>
        <v>20.309775510203998</v>
      </c>
      <c r="S65" s="82">
        <f t="shared" si="12"/>
        <v>22.332108999999999</v>
      </c>
      <c r="T65" s="86">
        <f t="shared" si="13"/>
        <v>10.803366</v>
      </c>
      <c r="U65" s="6">
        <f t="shared" si="14"/>
        <v>20.309775510203998</v>
      </c>
      <c r="V65" s="82">
        <f t="shared" si="15"/>
        <v>7.2935290000000004</v>
      </c>
      <c r="W65" s="86">
        <f t="shared" si="16"/>
        <v>-11.707455</v>
      </c>
      <c r="Y65">
        <v>19289857142.856998</v>
      </c>
      <c r="Z65">
        <v>-26.570501</v>
      </c>
      <c r="AA65">
        <v>16.120598000000001</v>
      </c>
      <c r="AB65">
        <v>26.970896</v>
      </c>
      <c r="AC65">
        <v>-99.958472999999998</v>
      </c>
      <c r="AD65">
        <v>-10.850296999999999</v>
      </c>
      <c r="AE65" s="8"/>
      <c r="AF65" s="6">
        <f t="shared" si="32"/>
        <v>20.309775510203998</v>
      </c>
      <c r="AG65" s="6">
        <f t="shared" si="33"/>
        <v>27.359826999999999</v>
      </c>
      <c r="AH65" s="86">
        <f t="shared" si="17"/>
        <v>16.370723999999999</v>
      </c>
      <c r="AI65" s="6">
        <f t="shared" si="18"/>
        <v>20.309775510203998</v>
      </c>
      <c r="AJ65" s="82">
        <f t="shared" si="19"/>
        <v>28.545683</v>
      </c>
      <c r="AK65" s="86">
        <f t="shared" si="20"/>
        <v>17.421606000000001</v>
      </c>
      <c r="AL65" s="6">
        <f t="shared" si="21"/>
        <v>20.309775510203998</v>
      </c>
      <c r="AM65" s="43">
        <f t="shared" si="22"/>
        <v>28.399113</v>
      </c>
      <c r="AN65" s="86">
        <f t="shared" si="23"/>
        <v>16.918679999999998</v>
      </c>
      <c r="AO65" s="6">
        <f t="shared" si="24"/>
        <v>20.309775510203998</v>
      </c>
      <c r="AP65" s="82">
        <f t="shared" si="25"/>
        <v>27.870659</v>
      </c>
      <c r="AQ65" s="86">
        <f t="shared" si="26"/>
        <v>15.89259</v>
      </c>
      <c r="AR65" s="6">
        <f t="shared" si="27"/>
        <v>20.309775510203998</v>
      </c>
      <c r="AS65" s="82">
        <f t="shared" si="28"/>
        <v>22.021951999999999</v>
      </c>
      <c r="AT65" s="86">
        <f t="shared" si="29"/>
        <v>9.1484994999999998</v>
      </c>
    </row>
    <row r="66" spans="2:46" x14ac:dyDescent="0.25">
      <c r="B66">
        <v>19544836734.694</v>
      </c>
      <c r="C66">
        <v>-25.028155999999999</v>
      </c>
      <c r="D66">
        <v>17.682701000000002</v>
      </c>
      <c r="E66">
        <v>26.450831999999998</v>
      </c>
      <c r="F66">
        <v>-96.193091999999993</v>
      </c>
      <c r="G66">
        <v>-8.7681302999999993</v>
      </c>
      <c r="H66" s="8"/>
      <c r="I66" s="6">
        <f t="shared" si="30"/>
        <v>20.564755102041001</v>
      </c>
      <c r="J66" s="6">
        <f t="shared" si="31"/>
        <v>24.252237000000001</v>
      </c>
      <c r="K66" s="86">
        <f t="shared" si="4"/>
        <v>14.926709000000001</v>
      </c>
      <c r="L66" s="6">
        <f t="shared" si="5"/>
        <v>20.564755102041001</v>
      </c>
      <c r="M66" s="82">
        <f t="shared" si="6"/>
        <v>23.293057999999998</v>
      </c>
      <c r="N66" s="86">
        <f t="shared" si="7"/>
        <v>13.866360999999999</v>
      </c>
      <c r="O66" s="6">
        <f t="shared" si="8"/>
        <v>20.564755102041001</v>
      </c>
      <c r="P66" s="82">
        <f t="shared" si="9"/>
        <v>23.555243000000001</v>
      </c>
      <c r="Q66" s="86">
        <f t="shared" si="10"/>
        <v>13.470606</v>
      </c>
      <c r="R66" s="6">
        <f t="shared" si="11"/>
        <v>20.564755102041001</v>
      </c>
      <c r="S66" s="82">
        <f t="shared" si="12"/>
        <v>20.781849000000001</v>
      </c>
      <c r="T66" s="86">
        <f t="shared" si="13"/>
        <v>8.5475101000000002</v>
      </c>
      <c r="U66" s="6">
        <f t="shared" si="14"/>
        <v>20.564755102041001</v>
      </c>
      <c r="V66" s="82">
        <f t="shared" si="15"/>
        <v>9.7501143999999993</v>
      </c>
      <c r="W66" s="86">
        <f t="shared" si="16"/>
        <v>-9.4318848000000006</v>
      </c>
      <c r="Y66">
        <v>19544836734.694</v>
      </c>
      <c r="Z66">
        <v>-27.258516</v>
      </c>
      <c r="AA66">
        <v>15.730655</v>
      </c>
      <c r="AB66">
        <v>26.793213000000002</v>
      </c>
      <c r="AC66">
        <v>-101.38361</v>
      </c>
      <c r="AD66">
        <v>-11.062557</v>
      </c>
      <c r="AE66" s="8"/>
      <c r="AF66" s="6">
        <f t="shared" si="32"/>
        <v>20.564755102041001</v>
      </c>
      <c r="AG66" s="6">
        <f t="shared" si="33"/>
        <v>27.688220999999999</v>
      </c>
      <c r="AH66" s="86">
        <f t="shared" si="17"/>
        <v>16.605667</v>
      </c>
      <c r="AI66" s="6">
        <f t="shared" si="18"/>
        <v>20.564755102041001</v>
      </c>
      <c r="AJ66" s="82">
        <f t="shared" si="19"/>
        <v>28.557749000000001</v>
      </c>
      <c r="AK66" s="86">
        <f t="shared" si="20"/>
        <v>17.426220000000001</v>
      </c>
      <c r="AL66" s="6">
        <f t="shared" si="21"/>
        <v>20.564755102041001</v>
      </c>
      <c r="AM66" s="43">
        <f t="shared" si="22"/>
        <v>30.964835999999998</v>
      </c>
      <c r="AN66" s="86">
        <f t="shared" si="23"/>
        <v>19.462790999999999</v>
      </c>
      <c r="AO66" s="6">
        <f t="shared" si="24"/>
        <v>20.564755102041001</v>
      </c>
      <c r="AP66" s="82">
        <f t="shared" si="25"/>
        <v>28.847773</v>
      </c>
      <c r="AQ66" s="86">
        <f t="shared" si="26"/>
        <v>16.821491000000002</v>
      </c>
      <c r="AR66" s="6">
        <f t="shared" si="27"/>
        <v>20.564755102041001</v>
      </c>
      <c r="AS66" s="82">
        <f t="shared" si="28"/>
        <v>21.233281999999999</v>
      </c>
      <c r="AT66" s="86">
        <f t="shared" si="29"/>
        <v>8.2027225000000001</v>
      </c>
    </row>
    <row r="67" spans="2:46" x14ac:dyDescent="0.25">
      <c r="B67">
        <v>19799816326.530998</v>
      </c>
      <c r="C67">
        <v>-24.641537</v>
      </c>
      <c r="D67">
        <v>17.702916999999999</v>
      </c>
      <c r="E67">
        <v>26.506098000000001</v>
      </c>
      <c r="F67">
        <v>-97.224411000000003</v>
      </c>
      <c r="G67">
        <v>-8.8031807000000004</v>
      </c>
      <c r="H67" s="8"/>
      <c r="I67" s="6">
        <f t="shared" si="30"/>
        <v>20.819734693877997</v>
      </c>
      <c r="J67" s="6">
        <f t="shared" si="31"/>
        <v>23.785772000000001</v>
      </c>
      <c r="K67" s="86">
        <f t="shared" si="4"/>
        <v>14.50116</v>
      </c>
      <c r="L67" s="6">
        <f t="shared" si="5"/>
        <v>20.819734693877997</v>
      </c>
      <c r="M67" s="82">
        <f t="shared" si="6"/>
        <v>23.350801000000001</v>
      </c>
      <c r="N67" s="86">
        <f t="shared" si="7"/>
        <v>13.941193999999999</v>
      </c>
      <c r="O67" s="6">
        <f t="shared" si="8"/>
        <v>20.819734693877997</v>
      </c>
      <c r="P67" s="82">
        <f t="shared" si="9"/>
        <v>23.372420999999999</v>
      </c>
      <c r="Q67" s="86">
        <f t="shared" si="10"/>
        <v>13.280135</v>
      </c>
      <c r="R67" s="6">
        <f t="shared" si="11"/>
        <v>20.819734693877997</v>
      </c>
      <c r="S67" s="82">
        <f t="shared" si="12"/>
        <v>19.268847000000001</v>
      </c>
      <c r="T67" s="86">
        <f t="shared" si="13"/>
        <v>6.6979613000000002</v>
      </c>
      <c r="U67" s="6">
        <f t="shared" si="14"/>
        <v>20.819734693877997</v>
      </c>
      <c r="V67" s="82">
        <f t="shared" si="15"/>
        <v>12.339676000000001</v>
      </c>
      <c r="W67" s="86">
        <f t="shared" si="16"/>
        <v>-6.2672768000000003</v>
      </c>
      <c r="Y67">
        <v>19799816326.530998</v>
      </c>
      <c r="Z67">
        <v>-27.215437000000001</v>
      </c>
      <c r="AA67">
        <v>16.069925000000001</v>
      </c>
      <c r="AB67">
        <v>27.290354000000001</v>
      </c>
      <c r="AC67">
        <v>-100.17522</v>
      </c>
      <c r="AD67">
        <v>-11.220428</v>
      </c>
      <c r="AE67" s="8"/>
      <c r="AF67" s="6">
        <f t="shared" si="32"/>
        <v>20.819734693877997</v>
      </c>
      <c r="AG67" s="6">
        <f t="shared" si="33"/>
        <v>28.286830999999999</v>
      </c>
      <c r="AH67" s="86">
        <f t="shared" si="17"/>
        <v>17.444641000000001</v>
      </c>
      <c r="AI67" s="6">
        <f t="shared" si="18"/>
        <v>20.819734693877997</v>
      </c>
      <c r="AJ67" s="82">
        <f t="shared" si="19"/>
        <v>30.855941999999999</v>
      </c>
      <c r="AK67" s="86">
        <f t="shared" si="20"/>
        <v>19.916439</v>
      </c>
      <c r="AL67" s="6">
        <f t="shared" si="21"/>
        <v>20.819734693877997</v>
      </c>
      <c r="AM67" s="43">
        <f t="shared" si="22"/>
        <v>30.778123999999998</v>
      </c>
      <c r="AN67" s="86">
        <f t="shared" si="23"/>
        <v>19.477528</v>
      </c>
      <c r="AO67" s="6">
        <f t="shared" si="24"/>
        <v>20.819734693877997</v>
      </c>
      <c r="AP67" s="82">
        <f t="shared" si="25"/>
        <v>28.159208</v>
      </c>
      <c r="AQ67" s="86">
        <f t="shared" si="26"/>
        <v>16.312683</v>
      </c>
      <c r="AR67" s="6">
        <f t="shared" si="27"/>
        <v>20.819734693877997</v>
      </c>
      <c r="AS67" s="82">
        <f t="shared" si="28"/>
        <v>20.456012999999999</v>
      </c>
      <c r="AT67" s="86">
        <f t="shared" si="29"/>
        <v>7.4597696999999998</v>
      </c>
    </row>
    <row r="68" spans="2:46" x14ac:dyDescent="0.25">
      <c r="B68">
        <v>20054795918.367001</v>
      </c>
      <c r="C68">
        <v>-24.594743999999999</v>
      </c>
      <c r="D68">
        <v>17.838539000000001</v>
      </c>
      <c r="E68">
        <v>26.648813000000001</v>
      </c>
      <c r="F68">
        <v>-99.593306999999996</v>
      </c>
      <c r="G68">
        <v>-8.8102731999999992</v>
      </c>
      <c r="H68" s="8"/>
      <c r="I68" s="6">
        <f t="shared" si="30"/>
        <v>21.074714285714002</v>
      </c>
      <c r="J68" s="6">
        <f t="shared" si="31"/>
        <v>25.562199</v>
      </c>
      <c r="K68" s="86">
        <f t="shared" si="4"/>
        <v>15.973145000000001</v>
      </c>
      <c r="L68" s="6">
        <f t="shared" si="5"/>
        <v>21.074714285714002</v>
      </c>
      <c r="M68" s="82">
        <f t="shared" si="6"/>
        <v>24.831522</v>
      </c>
      <c r="N68" s="86">
        <f t="shared" si="7"/>
        <v>15.013564000000001</v>
      </c>
      <c r="O68" s="6">
        <f t="shared" si="8"/>
        <v>21.074714285714002</v>
      </c>
      <c r="P68" s="82">
        <f t="shared" si="9"/>
        <v>24.102772000000002</v>
      </c>
      <c r="Q68" s="86">
        <f t="shared" si="10"/>
        <v>13.476036000000001</v>
      </c>
      <c r="R68" s="6">
        <f t="shared" si="11"/>
        <v>21.074714285714002</v>
      </c>
      <c r="S68" s="82">
        <f t="shared" si="12"/>
        <v>16.818740999999999</v>
      </c>
      <c r="T68" s="86">
        <f t="shared" si="13"/>
        <v>3.4407914000000002</v>
      </c>
      <c r="U68" s="6">
        <f t="shared" si="14"/>
        <v>21.074714285714002</v>
      </c>
      <c r="V68" s="82">
        <f t="shared" si="15"/>
        <v>14.195551999999999</v>
      </c>
      <c r="W68" s="86">
        <f t="shared" si="16"/>
        <v>-4.9257717000000003</v>
      </c>
      <c r="Y68">
        <v>20054795918.367001</v>
      </c>
      <c r="Z68">
        <v>-27.044018000000001</v>
      </c>
      <c r="AA68">
        <v>16.189278000000002</v>
      </c>
      <c r="AB68">
        <v>27.416224</v>
      </c>
      <c r="AC68">
        <v>-103.41464999999999</v>
      </c>
      <c r="AD68">
        <v>-11.226946999999999</v>
      </c>
      <c r="AE68" s="8"/>
      <c r="AF68" s="6">
        <f t="shared" si="32"/>
        <v>21.074714285714002</v>
      </c>
      <c r="AG68" s="6">
        <f t="shared" si="33"/>
        <v>28.845237999999998</v>
      </c>
      <c r="AH68" s="86">
        <f t="shared" si="17"/>
        <v>17.869271999999999</v>
      </c>
      <c r="AI68" s="6">
        <f t="shared" si="18"/>
        <v>21.074714285714002</v>
      </c>
      <c r="AJ68" s="82">
        <f t="shared" si="19"/>
        <v>30.798314999999999</v>
      </c>
      <c r="AK68" s="86">
        <f t="shared" si="20"/>
        <v>19.681716999999999</v>
      </c>
      <c r="AL68" s="6">
        <f t="shared" si="21"/>
        <v>21.074714285714002</v>
      </c>
      <c r="AM68" s="43">
        <f t="shared" si="22"/>
        <v>31.158407</v>
      </c>
      <c r="AN68" s="86">
        <f t="shared" si="23"/>
        <v>19.695934000000001</v>
      </c>
      <c r="AO68" s="6">
        <f t="shared" si="24"/>
        <v>21.074714285714002</v>
      </c>
      <c r="AP68" s="82">
        <f t="shared" si="25"/>
        <v>27.080604999999998</v>
      </c>
      <c r="AQ68" s="86">
        <f t="shared" si="26"/>
        <v>15.04302</v>
      </c>
      <c r="AR68" s="6">
        <f t="shared" si="27"/>
        <v>21.074714285714002</v>
      </c>
      <c r="AS68" s="82">
        <f t="shared" si="28"/>
        <v>20.286729999999999</v>
      </c>
      <c r="AT68" s="86">
        <f t="shared" si="29"/>
        <v>6.9207853999999998</v>
      </c>
    </row>
    <row r="69" spans="2:46" x14ac:dyDescent="0.25">
      <c r="B69">
        <v>20309775510.203999</v>
      </c>
      <c r="C69">
        <v>-24.966888000000001</v>
      </c>
      <c r="D69">
        <v>16.625824000000001</v>
      </c>
      <c r="E69">
        <v>25.516323</v>
      </c>
      <c r="F69">
        <v>-96.823020999999997</v>
      </c>
      <c r="G69">
        <v>-8.8904981999999997</v>
      </c>
      <c r="H69" s="8"/>
      <c r="I69" s="6">
        <f t="shared" ref="I69:I100" si="34">B73/1000000000</f>
        <v>21.329693877550998</v>
      </c>
      <c r="J69" s="6">
        <f t="shared" ref="J69:J100" si="35">E73</f>
        <v>25.919319000000002</v>
      </c>
      <c r="K69" s="86">
        <f t="shared" si="4"/>
        <v>16.426033</v>
      </c>
      <c r="L69" s="6">
        <f t="shared" si="5"/>
        <v>21.329693877550998</v>
      </c>
      <c r="M69" s="82">
        <f t="shared" si="6"/>
        <v>24.670914</v>
      </c>
      <c r="N69" s="86">
        <f t="shared" si="7"/>
        <v>14.863473000000001</v>
      </c>
      <c r="O69" s="6">
        <f t="shared" si="8"/>
        <v>21.329693877550998</v>
      </c>
      <c r="P69" s="82">
        <f t="shared" si="9"/>
        <v>23.363807999999999</v>
      </c>
      <c r="Q69" s="86">
        <f t="shared" si="10"/>
        <v>12.644534</v>
      </c>
      <c r="R69" s="6">
        <f t="shared" si="11"/>
        <v>21.329693877550998</v>
      </c>
      <c r="S69" s="82">
        <f t="shared" si="12"/>
        <v>17.202712999999999</v>
      </c>
      <c r="T69" s="86">
        <f t="shared" si="13"/>
        <v>3.7067834999999998</v>
      </c>
      <c r="U69" s="6">
        <f t="shared" si="14"/>
        <v>21.329693877550998</v>
      </c>
      <c r="V69" s="82">
        <f t="shared" si="15"/>
        <v>13.412737</v>
      </c>
      <c r="W69" s="86">
        <f t="shared" si="16"/>
        <v>-6.4768638999999997</v>
      </c>
      <c r="Y69">
        <v>20309775510.203999</v>
      </c>
      <c r="Z69">
        <v>-27.173985999999999</v>
      </c>
      <c r="AA69">
        <v>16.370723999999999</v>
      </c>
      <c r="AB69">
        <v>27.359826999999999</v>
      </c>
      <c r="AC69">
        <v>-101.84612</v>
      </c>
      <c r="AD69">
        <v>-10.989103999999999</v>
      </c>
      <c r="AE69" s="8"/>
      <c r="AF69" s="6">
        <f t="shared" ref="AF69:AF100" si="36">Y73/1000000000</f>
        <v>21.329693877550998</v>
      </c>
      <c r="AG69" s="6">
        <f t="shared" ref="AG69:AG100" si="37">AB73</f>
        <v>29.708454</v>
      </c>
      <c r="AH69" s="86">
        <f t="shared" si="17"/>
        <v>18.716228000000001</v>
      </c>
      <c r="AI69" s="6">
        <f t="shared" si="18"/>
        <v>21.329693877550998</v>
      </c>
      <c r="AJ69" s="82">
        <f t="shared" si="19"/>
        <v>30.00563</v>
      </c>
      <c r="AK69" s="86">
        <f t="shared" si="20"/>
        <v>18.821524</v>
      </c>
      <c r="AL69" s="6">
        <f t="shared" si="21"/>
        <v>21.329693877550998</v>
      </c>
      <c r="AM69" s="43">
        <f t="shared" si="22"/>
        <v>28.516953999999998</v>
      </c>
      <c r="AN69" s="86">
        <f t="shared" si="23"/>
        <v>16.996407000000001</v>
      </c>
      <c r="AO69" s="6">
        <f t="shared" si="24"/>
        <v>21.329693877550998</v>
      </c>
      <c r="AP69" s="82">
        <f t="shared" si="25"/>
        <v>24.802161999999999</v>
      </c>
      <c r="AQ69" s="86">
        <f t="shared" si="26"/>
        <v>12.670919</v>
      </c>
      <c r="AR69" s="6">
        <f t="shared" si="27"/>
        <v>21.329693877550998</v>
      </c>
      <c r="AS69" s="82">
        <f t="shared" si="28"/>
        <v>19.605485999999999</v>
      </c>
      <c r="AT69" s="86">
        <f t="shared" si="29"/>
        <v>5.9524827</v>
      </c>
    </row>
    <row r="70" spans="2:46" x14ac:dyDescent="0.25">
      <c r="B70">
        <v>20564755102.041</v>
      </c>
      <c r="C70">
        <v>-24.862919000000002</v>
      </c>
      <c r="D70">
        <v>14.926709000000001</v>
      </c>
      <c r="E70">
        <v>24.252237000000001</v>
      </c>
      <c r="F70">
        <v>-90.612267000000003</v>
      </c>
      <c r="G70">
        <v>-9.3255280999999997</v>
      </c>
      <c r="H70" s="8"/>
      <c r="I70" s="6">
        <f t="shared" si="34"/>
        <v>21.584673469388001</v>
      </c>
      <c r="J70" s="6">
        <f t="shared" si="35"/>
        <v>26.820056999999998</v>
      </c>
      <c r="K70" s="86">
        <f t="shared" ref="K70:K103" si="38">D74</f>
        <v>17.149075</v>
      </c>
      <c r="L70" s="6">
        <f t="shared" ref="L70:L103" si="39">B74/1000000000</f>
        <v>21.584673469388001</v>
      </c>
      <c r="M70" s="82">
        <f t="shared" ref="M70:M103" si="40">C178</f>
        <v>25.052803000000001</v>
      </c>
      <c r="N70" s="86">
        <f t="shared" ref="N70:N103" si="41">D178</f>
        <v>15.032117</v>
      </c>
      <c r="O70" s="6">
        <f t="shared" ref="O70:O103" si="42">B74/1000000000</f>
        <v>21.584673469388001</v>
      </c>
      <c r="P70" s="82">
        <f t="shared" ref="P70:P103" si="43">C282</f>
        <v>23.568569</v>
      </c>
      <c r="Q70" s="86">
        <f t="shared" ref="Q70:Q103" si="44">D282</f>
        <v>12.581511000000001</v>
      </c>
      <c r="R70" s="6">
        <f t="shared" ref="R70:R103" si="45">B74/1000000000</f>
        <v>21.584673469388001</v>
      </c>
      <c r="S70" s="82">
        <f t="shared" ref="S70:S103" si="46">C386</f>
        <v>18.034051999999999</v>
      </c>
      <c r="T70" s="86">
        <f t="shared" ref="T70:T103" si="47">D386</f>
        <v>4.3012566999999997</v>
      </c>
      <c r="U70" s="6">
        <f t="shared" ref="U70:U103" si="48">B74/1000000000</f>
        <v>21.584673469388001</v>
      </c>
      <c r="V70" s="82">
        <f t="shared" ref="V70:V103" si="49">C490</f>
        <v>11.823285</v>
      </c>
      <c r="W70" s="86">
        <f t="shared" ref="W70:W103" si="50">D490</f>
        <v>-9.110239</v>
      </c>
      <c r="Y70">
        <v>20564755102.041</v>
      </c>
      <c r="Z70">
        <v>-26.470531000000001</v>
      </c>
      <c r="AA70">
        <v>16.605667</v>
      </c>
      <c r="AB70">
        <v>27.688220999999999</v>
      </c>
      <c r="AC70">
        <v>-99.029182000000006</v>
      </c>
      <c r="AD70">
        <v>-11.082556</v>
      </c>
      <c r="AE70" s="8"/>
      <c r="AF70" s="6">
        <f t="shared" si="36"/>
        <v>21.584673469388001</v>
      </c>
      <c r="AG70" s="6">
        <f t="shared" si="37"/>
        <v>29.753966999999999</v>
      </c>
      <c r="AH70" s="86">
        <f t="shared" ref="AH70:AH103" si="51">AA74</f>
        <v>18.443182</v>
      </c>
      <c r="AI70" s="6">
        <f t="shared" ref="AI70:AI103" si="52">Y74/1000000000</f>
        <v>21.584673469388001</v>
      </c>
      <c r="AJ70" s="82">
        <f t="shared" ref="AJ70:AJ103" si="53">Z178</f>
        <v>28.544816999999998</v>
      </c>
      <c r="AK70" s="86">
        <f t="shared" ref="AK70:AK103" si="54">AA178</f>
        <v>17.060023999999999</v>
      </c>
      <c r="AL70" s="6">
        <f t="shared" ref="AL70:AL103" si="55">Y74/1000000000</f>
        <v>21.584673469388001</v>
      </c>
      <c r="AM70" s="43">
        <f t="shared" ref="AM70:AM103" si="56">Z282</f>
        <v>29.39592</v>
      </c>
      <c r="AN70" s="86">
        <f t="shared" ref="AN70:AN103" si="57">AA282</f>
        <v>17.590903999999998</v>
      </c>
      <c r="AO70" s="6">
        <f t="shared" ref="AO70:AO103" si="58">Y74/1000000000</f>
        <v>21.584673469388001</v>
      </c>
      <c r="AP70" s="82">
        <f t="shared" ref="AP70:AP103" si="59">Z386</f>
        <v>25.734155999999999</v>
      </c>
      <c r="AQ70" s="86">
        <f t="shared" ref="AQ70:AQ103" si="60">AA386</f>
        <v>13.310914</v>
      </c>
      <c r="AR70" s="6">
        <f t="shared" ref="AR70:AR103" si="61">Y74/1000000000</f>
        <v>21.584673469388001</v>
      </c>
      <c r="AS70" s="82">
        <f t="shared" ref="AS70:AS103" si="62">Z490</f>
        <v>20.075167</v>
      </c>
      <c r="AT70" s="86">
        <f t="shared" ref="AT70:AT103" si="63">AA490</f>
        <v>6.031517</v>
      </c>
    </row>
    <row r="71" spans="2:46" x14ac:dyDescent="0.25">
      <c r="B71">
        <v>20819734693.877998</v>
      </c>
      <c r="C71">
        <v>-25.947727</v>
      </c>
      <c r="D71">
        <v>14.50116</v>
      </c>
      <c r="E71">
        <v>23.785772000000001</v>
      </c>
      <c r="F71">
        <v>-93.457572999999996</v>
      </c>
      <c r="G71">
        <v>-9.2846116999999992</v>
      </c>
      <c r="H71" s="8"/>
      <c r="I71" s="6">
        <f t="shared" si="34"/>
        <v>21.839653061223999</v>
      </c>
      <c r="J71" s="6">
        <f t="shared" si="35"/>
        <v>25.864128000000001</v>
      </c>
      <c r="K71" s="86">
        <f t="shared" si="38"/>
        <v>16.200537000000001</v>
      </c>
      <c r="L71" s="6">
        <f t="shared" si="39"/>
        <v>21.839653061223999</v>
      </c>
      <c r="M71" s="82">
        <f t="shared" si="40"/>
        <v>23.966604</v>
      </c>
      <c r="N71" s="86">
        <f t="shared" si="41"/>
        <v>13.897622</v>
      </c>
      <c r="O71" s="6">
        <f t="shared" si="42"/>
        <v>21.839653061223999</v>
      </c>
      <c r="P71" s="82">
        <f t="shared" si="43"/>
        <v>23.015651999999999</v>
      </c>
      <c r="Q71" s="86">
        <f t="shared" si="44"/>
        <v>11.915257</v>
      </c>
      <c r="R71" s="6">
        <f t="shared" si="45"/>
        <v>21.839653061223999</v>
      </c>
      <c r="S71" s="82">
        <f t="shared" si="46"/>
        <v>18.338730000000002</v>
      </c>
      <c r="T71" s="86">
        <f t="shared" si="47"/>
        <v>4.3944416000000004</v>
      </c>
      <c r="U71" s="6">
        <f t="shared" si="48"/>
        <v>21.839653061223999</v>
      </c>
      <c r="V71" s="82">
        <f t="shared" si="49"/>
        <v>10.343854</v>
      </c>
      <c r="W71" s="86">
        <f t="shared" si="50"/>
        <v>-11.612610999999999</v>
      </c>
      <c r="Y71">
        <v>20819734693.877998</v>
      </c>
      <c r="Z71">
        <v>-27.340382000000002</v>
      </c>
      <c r="AA71">
        <v>17.444641000000001</v>
      </c>
      <c r="AB71">
        <v>28.286830999999999</v>
      </c>
      <c r="AC71">
        <v>-105.71339</v>
      </c>
      <c r="AD71">
        <v>-10.84219</v>
      </c>
      <c r="AE71" s="8"/>
      <c r="AF71" s="6">
        <f t="shared" si="36"/>
        <v>21.839653061223999</v>
      </c>
      <c r="AG71" s="6">
        <f t="shared" si="37"/>
        <v>29.683682999999998</v>
      </c>
      <c r="AH71" s="86">
        <f t="shared" si="51"/>
        <v>17.971933</v>
      </c>
      <c r="AI71" s="6">
        <f t="shared" si="52"/>
        <v>21.839653061223999</v>
      </c>
      <c r="AJ71" s="82">
        <f t="shared" si="53"/>
        <v>30.304268</v>
      </c>
      <c r="AK71" s="86">
        <f t="shared" si="54"/>
        <v>18.412313000000001</v>
      </c>
      <c r="AL71" s="6">
        <f t="shared" si="55"/>
        <v>21.839653061223999</v>
      </c>
      <c r="AM71" s="43">
        <f t="shared" si="56"/>
        <v>28.019469999999998</v>
      </c>
      <c r="AN71" s="86">
        <f t="shared" si="57"/>
        <v>15.799576999999999</v>
      </c>
      <c r="AO71" s="6">
        <f t="shared" si="58"/>
        <v>21.839653061223999</v>
      </c>
      <c r="AP71" s="82">
        <f t="shared" si="59"/>
        <v>24.029122999999998</v>
      </c>
      <c r="AQ71" s="86">
        <f t="shared" si="60"/>
        <v>11.151859</v>
      </c>
      <c r="AR71" s="6">
        <f t="shared" si="61"/>
        <v>21.839653061223999</v>
      </c>
      <c r="AS71" s="82">
        <f t="shared" si="62"/>
        <v>19.625772000000001</v>
      </c>
      <c r="AT71" s="86">
        <f t="shared" si="63"/>
        <v>4.9340381999999998</v>
      </c>
    </row>
    <row r="72" spans="2:46" x14ac:dyDescent="0.25">
      <c r="B72">
        <v>21074714285.714001</v>
      </c>
      <c r="C72">
        <v>-24.741508</v>
      </c>
      <c r="D72">
        <v>15.973145000000001</v>
      </c>
      <c r="E72">
        <v>25.562199</v>
      </c>
      <c r="F72">
        <v>-93.593581999999998</v>
      </c>
      <c r="G72">
        <v>-9.5890541000000002</v>
      </c>
      <c r="H72" s="8"/>
      <c r="I72" s="6">
        <f t="shared" si="34"/>
        <v>22.094632653061002</v>
      </c>
      <c r="J72" s="6">
        <f t="shared" si="35"/>
        <v>24.875969000000001</v>
      </c>
      <c r="K72" s="86">
        <f t="shared" si="38"/>
        <v>15.236245</v>
      </c>
      <c r="L72" s="6">
        <f t="shared" si="39"/>
        <v>22.094632653061002</v>
      </c>
      <c r="M72" s="82">
        <f t="shared" si="40"/>
        <v>23.148420000000002</v>
      </c>
      <c r="N72" s="86">
        <f t="shared" si="41"/>
        <v>13.171139</v>
      </c>
      <c r="O72" s="6">
        <f t="shared" si="42"/>
        <v>22.094632653061002</v>
      </c>
      <c r="P72" s="82">
        <f t="shared" si="43"/>
        <v>22.248232000000002</v>
      </c>
      <c r="Q72" s="86">
        <f t="shared" si="44"/>
        <v>11.164457000000001</v>
      </c>
      <c r="R72" s="6">
        <f t="shared" si="45"/>
        <v>22.094632653061002</v>
      </c>
      <c r="S72" s="82">
        <f t="shared" si="46"/>
        <v>17.211120999999999</v>
      </c>
      <c r="T72" s="86">
        <f t="shared" si="47"/>
        <v>2.9748955000000001</v>
      </c>
      <c r="U72" s="6">
        <f t="shared" si="48"/>
        <v>22.094632653061002</v>
      </c>
      <c r="V72" s="82">
        <f t="shared" si="49"/>
        <v>8.3938960999999992</v>
      </c>
      <c r="W72" s="86">
        <f t="shared" si="50"/>
        <v>-14.791702000000001</v>
      </c>
      <c r="Y72">
        <v>21074714285.714001</v>
      </c>
      <c r="Z72">
        <v>-26.355972000000001</v>
      </c>
      <c r="AA72">
        <v>17.869271999999999</v>
      </c>
      <c r="AB72">
        <v>28.845237999999998</v>
      </c>
      <c r="AC72">
        <v>-104.42592999999999</v>
      </c>
      <c r="AD72">
        <v>-10.975965</v>
      </c>
      <c r="AE72" s="8"/>
      <c r="AF72" s="6">
        <f t="shared" si="36"/>
        <v>22.094632653061002</v>
      </c>
      <c r="AG72" s="6">
        <f t="shared" si="37"/>
        <v>28.646481999999999</v>
      </c>
      <c r="AH72" s="86">
        <f t="shared" si="51"/>
        <v>16.764278000000001</v>
      </c>
      <c r="AI72" s="6">
        <f t="shared" si="52"/>
        <v>22.094632653061002</v>
      </c>
      <c r="AJ72" s="82">
        <f t="shared" si="53"/>
        <v>28.507142999999999</v>
      </c>
      <c r="AK72" s="86">
        <f t="shared" si="54"/>
        <v>16.480328</v>
      </c>
      <c r="AL72" s="6">
        <f t="shared" si="55"/>
        <v>22.094632653061002</v>
      </c>
      <c r="AM72" s="43">
        <f t="shared" si="56"/>
        <v>26.974205000000001</v>
      </c>
      <c r="AN72" s="86">
        <f t="shared" si="57"/>
        <v>14.599912</v>
      </c>
      <c r="AO72" s="6">
        <f t="shared" si="58"/>
        <v>22.094632653061002</v>
      </c>
      <c r="AP72" s="82">
        <f t="shared" si="59"/>
        <v>23.722087999999999</v>
      </c>
      <c r="AQ72" s="86">
        <f t="shared" si="60"/>
        <v>10.616042999999999</v>
      </c>
      <c r="AR72" s="6">
        <f t="shared" si="61"/>
        <v>22.094632653061002</v>
      </c>
      <c r="AS72" s="82">
        <f t="shared" si="62"/>
        <v>20.038253999999998</v>
      </c>
      <c r="AT72" s="86">
        <f t="shared" si="63"/>
        <v>4.6689486999999996</v>
      </c>
    </row>
    <row r="73" spans="2:46" x14ac:dyDescent="0.25">
      <c r="B73">
        <v>21329693877.550999</v>
      </c>
      <c r="C73">
        <v>-25.815968000000002</v>
      </c>
      <c r="D73">
        <v>16.426033</v>
      </c>
      <c r="E73">
        <v>25.919319000000002</v>
      </c>
      <c r="F73">
        <v>-102.30332</v>
      </c>
      <c r="G73">
        <v>-9.4932861000000006</v>
      </c>
      <c r="H73" s="8"/>
      <c r="I73" s="6">
        <f t="shared" si="34"/>
        <v>22.349612244897997</v>
      </c>
      <c r="J73" s="6">
        <f t="shared" si="35"/>
        <v>24.336179999999999</v>
      </c>
      <c r="K73" s="86">
        <f t="shared" si="38"/>
        <v>14.526038</v>
      </c>
      <c r="L73" s="6">
        <f t="shared" si="39"/>
        <v>22.349612244897997</v>
      </c>
      <c r="M73" s="82">
        <f t="shared" si="40"/>
        <v>23.259513999999999</v>
      </c>
      <c r="N73" s="86">
        <f t="shared" si="41"/>
        <v>13.10446</v>
      </c>
      <c r="O73" s="6">
        <f t="shared" si="42"/>
        <v>22.349612244897997</v>
      </c>
      <c r="P73" s="82">
        <f t="shared" si="43"/>
        <v>21.860603000000001</v>
      </c>
      <c r="Q73" s="86">
        <f t="shared" si="44"/>
        <v>10.499476</v>
      </c>
      <c r="R73" s="6">
        <f t="shared" si="45"/>
        <v>22.349612244897997</v>
      </c>
      <c r="S73" s="82">
        <f t="shared" si="46"/>
        <v>16.002275000000001</v>
      </c>
      <c r="T73" s="86">
        <f t="shared" si="47"/>
        <v>1.1382562000000001</v>
      </c>
      <c r="U73" s="6">
        <f t="shared" si="48"/>
        <v>22.349612244897997</v>
      </c>
      <c r="V73" s="82">
        <f t="shared" si="49"/>
        <v>7.4798540999999998</v>
      </c>
      <c r="W73" s="86">
        <f t="shared" si="50"/>
        <v>-17.107476999999999</v>
      </c>
      <c r="Y73">
        <v>21329693877.550999</v>
      </c>
      <c r="Z73">
        <v>-26.924467</v>
      </c>
      <c r="AA73">
        <v>18.716228000000001</v>
      </c>
      <c r="AB73">
        <v>29.708454</v>
      </c>
      <c r="AC73">
        <v>-102.93877000000001</v>
      </c>
      <c r="AD73">
        <v>-10.992227</v>
      </c>
      <c r="AE73" s="8"/>
      <c r="AF73" s="6">
        <f t="shared" si="36"/>
        <v>22.349612244897997</v>
      </c>
      <c r="AG73" s="6">
        <f t="shared" si="37"/>
        <v>29.242571000000002</v>
      </c>
      <c r="AH73" s="86">
        <f t="shared" si="51"/>
        <v>17.058209999999999</v>
      </c>
      <c r="AI73" s="6">
        <f t="shared" si="52"/>
        <v>22.349612244897997</v>
      </c>
      <c r="AJ73" s="82">
        <f t="shared" si="53"/>
        <v>26.966412999999999</v>
      </c>
      <c r="AK73" s="86">
        <f t="shared" si="54"/>
        <v>14.630623999999999</v>
      </c>
      <c r="AL73" s="6">
        <f t="shared" si="55"/>
        <v>22.349612244897997</v>
      </c>
      <c r="AM73" s="43">
        <f t="shared" si="56"/>
        <v>25.468983000000001</v>
      </c>
      <c r="AN73" s="86">
        <f t="shared" si="57"/>
        <v>12.756281</v>
      </c>
      <c r="AO73" s="6">
        <f t="shared" si="58"/>
        <v>22.349612244897997</v>
      </c>
      <c r="AP73" s="82">
        <f t="shared" si="59"/>
        <v>22.487653999999999</v>
      </c>
      <c r="AQ73" s="86">
        <f t="shared" si="60"/>
        <v>8.9577779999999994</v>
      </c>
      <c r="AR73" s="6">
        <f t="shared" si="61"/>
        <v>22.349612244897997</v>
      </c>
      <c r="AS73" s="82">
        <f t="shared" si="62"/>
        <v>21.713094999999999</v>
      </c>
      <c r="AT73" s="86">
        <f t="shared" si="63"/>
        <v>5.4538659999999997</v>
      </c>
    </row>
    <row r="74" spans="2:46" x14ac:dyDescent="0.25">
      <c r="B74">
        <v>21584673469.388</v>
      </c>
      <c r="C74">
        <v>-25.578876000000001</v>
      </c>
      <c r="D74">
        <v>17.149075</v>
      </c>
      <c r="E74">
        <v>26.820056999999998</v>
      </c>
      <c r="F74">
        <v>-95.068352000000004</v>
      </c>
      <c r="G74">
        <v>-9.6709832999999996</v>
      </c>
      <c r="H74" s="8"/>
      <c r="I74" s="6">
        <f t="shared" si="34"/>
        <v>22.604591836735</v>
      </c>
      <c r="J74" s="6">
        <f t="shared" si="35"/>
        <v>23.751787</v>
      </c>
      <c r="K74" s="86">
        <f t="shared" si="38"/>
        <v>14.236535999999999</v>
      </c>
      <c r="L74" s="6">
        <f t="shared" si="39"/>
        <v>22.604591836735</v>
      </c>
      <c r="M74" s="82">
        <f t="shared" si="40"/>
        <v>22.789605999999999</v>
      </c>
      <c r="N74" s="86">
        <f t="shared" si="41"/>
        <v>12.878819</v>
      </c>
      <c r="O74" s="6">
        <f t="shared" si="42"/>
        <v>22.604591836735</v>
      </c>
      <c r="P74" s="82">
        <f t="shared" si="43"/>
        <v>20.917117999999999</v>
      </c>
      <c r="Q74" s="86">
        <f t="shared" si="44"/>
        <v>9.6753015999999992</v>
      </c>
      <c r="R74" s="6">
        <f t="shared" si="45"/>
        <v>22.604591836735</v>
      </c>
      <c r="S74" s="82">
        <f t="shared" si="46"/>
        <v>13.988472</v>
      </c>
      <c r="T74" s="86">
        <f t="shared" si="47"/>
        <v>-1.4183189</v>
      </c>
      <c r="U74" s="6">
        <f t="shared" si="48"/>
        <v>22.604591836735</v>
      </c>
      <c r="V74" s="82">
        <f t="shared" si="49"/>
        <v>7.0140357</v>
      </c>
      <c r="W74" s="86">
        <f t="shared" si="50"/>
        <v>-19.084219000000001</v>
      </c>
      <c r="Y74">
        <v>21584673469.388</v>
      </c>
      <c r="Z74">
        <v>-27.346691</v>
      </c>
      <c r="AA74">
        <v>18.443182</v>
      </c>
      <c r="AB74">
        <v>29.753966999999999</v>
      </c>
      <c r="AC74">
        <v>-110.81406</v>
      </c>
      <c r="AD74">
        <v>-11.310784</v>
      </c>
      <c r="AE74" s="8"/>
      <c r="AF74" s="6">
        <f t="shared" si="36"/>
        <v>22.604591836735</v>
      </c>
      <c r="AG74" s="6">
        <f t="shared" si="37"/>
        <v>29.530723999999999</v>
      </c>
      <c r="AH74" s="86">
        <f t="shared" si="51"/>
        <v>17.550049000000001</v>
      </c>
      <c r="AI74" s="6">
        <f t="shared" si="52"/>
        <v>22.604591836735</v>
      </c>
      <c r="AJ74" s="82">
        <f t="shared" si="53"/>
        <v>27.22336</v>
      </c>
      <c r="AK74" s="86">
        <f t="shared" si="54"/>
        <v>15.082309</v>
      </c>
      <c r="AL74" s="6">
        <f t="shared" si="55"/>
        <v>22.604591836735</v>
      </c>
      <c r="AM74" s="43">
        <f t="shared" si="56"/>
        <v>24.699235999999999</v>
      </c>
      <c r="AN74" s="86">
        <f t="shared" si="57"/>
        <v>12.138489999999999</v>
      </c>
      <c r="AO74" s="6">
        <f t="shared" si="58"/>
        <v>22.604591836735</v>
      </c>
      <c r="AP74" s="82">
        <f t="shared" si="59"/>
        <v>21.684031999999998</v>
      </c>
      <c r="AQ74" s="86">
        <f t="shared" si="60"/>
        <v>8.1177826</v>
      </c>
      <c r="AR74" s="6">
        <f t="shared" si="61"/>
        <v>22.604591836735</v>
      </c>
      <c r="AS74" s="82">
        <f t="shared" si="62"/>
        <v>20.71471</v>
      </c>
      <c r="AT74" s="86">
        <f t="shared" si="63"/>
        <v>3.3814123</v>
      </c>
    </row>
    <row r="75" spans="2:46" x14ac:dyDescent="0.25">
      <c r="B75">
        <v>21839653061.223999</v>
      </c>
      <c r="C75">
        <v>-25.310499</v>
      </c>
      <c r="D75">
        <v>16.200537000000001</v>
      </c>
      <c r="E75">
        <v>25.864128000000001</v>
      </c>
      <c r="F75">
        <v>-99.638808999999995</v>
      </c>
      <c r="G75">
        <v>-9.6635913999999996</v>
      </c>
      <c r="H75" s="8"/>
      <c r="I75" s="6">
        <f t="shared" si="34"/>
        <v>22.859571428570998</v>
      </c>
      <c r="J75" s="6">
        <f t="shared" si="35"/>
        <v>24.646557000000001</v>
      </c>
      <c r="K75" s="86">
        <f t="shared" si="38"/>
        <v>14.988894999999999</v>
      </c>
      <c r="L75" s="6">
        <f t="shared" si="39"/>
        <v>22.859571428570998</v>
      </c>
      <c r="M75" s="82">
        <f t="shared" si="40"/>
        <v>23.025623</v>
      </c>
      <c r="N75" s="86">
        <f t="shared" si="41"/>
        <v>12.854025999999999</v>
      </c>
      <c r="O75" s="6">
        <f t="shared" si="42"/>
        <v>22.859571428570998</v>
      </c>
      <c r="P75" s="82">
        <f t="shared" si="43"/>
        <v>21.759661000000001</v>
      </c>
      <c r="Q75" s="86">
        <f t="shared" si="44"/>
        <v>10.136269</v>
      </c>
      <c r="R75" s="6">
        <f t="shared" si="45"/>
        <v>22.859571428570998</v>
      </c>
      <c r="S75" s="82">
        <f t="shared" si="46"/>
        <v>13.105975000000001</v>
      </c>
      <c r="T75" s="86">
        <f t="shared" si="47"/>
        <v>-3.2219964999999999</v>
      </c>
      <c r="U75" s="6">
        <f t="shared" si="48"/>
        <v>22.859571428570998</v>
      </c>
      <c r="V75" s="82">
        <f t="shared" si="49"/>
        <v>7.8834596000000001</v>
      </c>
      <c r="W75" s="86">
        <f t="shared" si="50"/>
        <v>-19.766763999999998</v>
      </c>
      <c r="Y75">
        <v>21839653061.223999</v>
      </c>
      <c r="Z75">
        <v>-27.372578000000001</v>
      </c>
      <c r="AA75">
        <v>17.971933</v>
      </c>
      <c r="AB75">
        <v>29.683682999999998</v>
      </c>
      <c r="AC75">
        <v>-105.83747</v>
      </c>
      <c r="AD75">
        <v>-11.711748999999999</v>
      </c>
      <c r="AE75" s="8"/>
      <c r="AF75" s="6">
        <f t="shared" si="36"/>
        <v>22.859571428570998</v>
      </c>
      <c r="AG75" s="6">
        <f t="shared" si="37"/>
        <v>29.811458999999999</v>
      </c>
      <c r="AH75" s="86">
        <f t="shared" si="51"/>
        <v>17.905659</v>
      </c>
      <c r="AI75" s="6">
        <f t="shared" si="52"/>
        <v>22.859571428570998</v>
      </c>
      <c r="AJ75" s="82">
        <f t="shared" si="53"/>
        <v>28.030821</v>
      </c>
      <c r="AK75" s="86">
        <f t="shared" si="54"/>
        <v>15.932598</v>
      </c>
      <c r="AL75" s="6">
        <f t="shared" si="55"/>
        <v>22.859571428570998</v>
      </c>
      <c r="AM75" s="43">
        <f t="shared" si="56"/>
        <v>24.535345</v>
      </c>
      <c r="AN75" s="86">
        <f t="shared" si="57"/>
        <v>11.965101000000001</v>
      </c>
      <c r="AO75" s="6">
        <f t="shared" si="58"/>
        <v>22.859571428570998</v>
      </c>
      <c r="AP75" s="82">
        <f t="shared" si="59"/>
        <v>21.35643</v>
      </c>
      <c r="AQ75" s="86">
        <f t="shared" si="60"/>
        <v>7.5615673000000001</v>
      </c>
      <c r="AR75" s="6">
        <f t="shared" si="61"/>
        <v>22.859571428570998</v>
      </c>
      <c r="AS75" s="82">
        <f t="shared" si="62"/>
        <v>18.109974000000001</v>
      </c>
      <c r="AT75" s="86">
        <f t="shared" si="63"/>
        <v>-0.46358132000000002</v>
      </c>
    </row>
    <row r="76" spans="2:46" x14ac:dyDescent="0.25">
      <c r="B76">
        <v>22094632653.061001</v>
      </c>
      <c r="C76">
        <v>-25.846496999999999</v>
      </c>
      <c r="D76">
        <v>15.236245</v>
      </c>
      <c r="E76">
        <v>24.875969000000001</v>
      </c>
      <c r="F76">
        <v>-96.703682000000001</v>
      </c>
      <c r="G76">
        <v>-9.6397238000000005</v>
      </c>
      <c r="H76" s="8"/>
      <c r="I76" s="6">
        <f t="shared" si="34"/>
        <v>23.114551020408001</v>
      </c>
      <c r="J76" s="6">
        <f t="shared" si="35"/>
        <v>23.094856</v>
      </c>
      <c r="K76" s="86">
        <f t="shared" si="38"/>
        <v>13.503492</v>
      </c>
      <c r="L76" s="6">
        <f t="shared" si="39"/>
        <v>23.114551020408001</v>
      </c>
      <c r="M76" s="82">
        <f t="shared" si="40"/>
        <v>21.663799000000001</v>
      </c>
      <c r="N76" s="86">
        <f t="shared" si="41"/>
        <v>11.586687</v>
      </c>
      <c r="O76" s="6">
        <f t="shared" si="42"/>
        <v>23.114551020408001</v>
      </c>
      <c r="P76" s="82">
        <f t="shared" si="43"/>
        <v>20.408715999999998</v>
      </c>
      <c r="Q76" s="86">
        <f t="shared" si="44"/>
        <v>8.5645599000000008</v>
      </c>
      <c r="R76" s="6">
        <f t="shared" si="45"/>
        <v>23.114551020408001</v>
      </c>
      <c r="S76" s="82">
        <f t="shared" si="46"/>
        <v>11.088321000000001</v>
      </c>
      <c r="T76" s="86">
        <f t="shared" si="47"/>
        <v>-6.7935347999999998</v>
      </c>
      <c r="U76" s="6">
        <f t="shared" si="48"/>
        <v>23.114551020408001</v>
      </c>
      <c r="V76" s="82">
        <f t="shared" si="49"/>
        <v>7.3519715999999997</v>
      </c>
      <c r="W76" s="86">
        <f t="shared" si="50"/>
        <v>-22.660851999999998</v>
      </c>
      <c r="Y76">
        <v>22094632653.061001</v>
      </c>
      <c r="Z76">
        <v>-28.186575000000001</v>
      </c>
      <c r="AA76">
        <v>16.764278000000001</v>
      </c>
      <c r="AB76">
        <v>28.646481999999999</v>
      </c>
      <c r="AC76">
        <v>-103.89761</v>
      </c>
      <c r="AD76">
        <v>-11.882201999999999</v>
      </c>
      <c r="AE76" s="8"/>
      <c r="AF76" s="6">
        <f t="shared" si="36"/>
        <v>23.114551020408001</v>
      </c>
      <c r="AG76" s="6">
        <f t="shared" si="37"/>
        <v>27.935987000000001</v>
      </c>
      <c r="AH76" s="86">
        <f t="shared" si="51"/>
        <v>16.322317000000002</v>
      </c>
      <c r="AI76" s="6">
        <f t="shared" si="52"/>
        <v>23.114551020408001</v>
      </c>
      <c r="AJ76" s="82">
        <f t="shared" si="53"/>
        <v>26.642994000000002</v>
      </c>
      <c r="AK76" s="86">
        <f t="shared" si="54"/>
        <v>14.843762999999999</v>
      </c>
      <c r="AL76" s="6">
        <f t="shared" si="55"/>
        <v>23.114551020408001</v>
      </c>
      <c r="AM76" s="43">
        <f t="shared" si="56"/>
        <v>23.651691</v>
      </c>
      <c r="AN76" s="86">
        <f t="shared" si="57"/>
        <v>11.256155</v>
      </c>
      <c r="AO76" s="6">
        <f t="shared" si="58"/>
        <v>23.114551020408001</v>
      </c>
      <c r="AP76" s="82">
        <f t="shared" si="59"/>
        <v>21.138597000000001</v>
      </c>
      <c r="AQ76" s="86">
        <f t="shared" si="60"/>
        <v>6.9647006999999999</v>
      </c>
      <c r="AR76" s="6">
        <f t="shared" si="61"/>
        <v>23.114551020408001</v>
      </c>
      <c r="AS76" s="82">
        <f t="shared" si="62"/>
        <v>11.333036999999999</v>
      </c>
      <c r="AT76" s="86">
        <f t="shared" si="63"/>
        <v>-9.9597186999999998</v>
      </c>
    </row>
    <row r="77" spans="2:46" x14ac:dyDescent="0.25">
      <c r="B77">
        <v>22349612244.897999</v>
      </c>
      <c r="C77">
        <v>-25.464835999999998</v>
      </c>
      <c r="D77">
        <v>14.526038</v>
      </c>
      <c r="E77">
        <v>24.336179999999999</v>
      </c>
      <c r="F77">
        <v>-88.940483</v>
      </c>
      <c r="G77">
        <v>-9.8101406000000004</v>
      </c>
      <c r="H77" s="8"/>
      <c r="I77" s="6">
        <f t="shared" si="34"/>
        <v>23.369530612245001</v>
      </c>
      <c r="J77" s="6">
        <f t="shared" si="35"/>
        <v>23.470972</v>
      </c>
      <c r="K77" s="86">
        <f t="shared" si="38"/>
        <v>13.779567</v>
      </c>
      <c r="L77" s="6">
        <f t="shared" si="39"/>
        <v>23.369530612245001</v>
      </c>
      <c r="M77" s="82">
        <f t="shared" si="40"/>
        <v>21.418215</v>
      </c>
      <c r="N77" s="86">
        <f t="shared" si="41"/>
        <v>11.208076</v>
      </c>
      <c r="O77" s="6">
        <f t="shared" si="42"/>
        <v>23.369530612245001</v>
      </c>
      <c r="P77" s="82">
        <f t="shared" si="43"/>
        <v>20.022023999999998</v>
      </c>
      <c r="Q77" s="86">
        <f t="shared" si="44"/>
        <v>7.8695244999999998</v>
      </c>
      <c r="R77" s="6">
        <f t="shared" si="45"/>
        <v>23.369530612245001</v>
      </c>
      <c r="S77" s="82">
        <f t="shared" si="46"/>
        <v>9.9330130000000008</v>
      </c>
      <c r="T77" s="86">
        <f t="shared" si="47"/>
        <v>-8.9800576999999997</v>
      </c>
      <c r="U77" s="6">
        <f t="shared" si="48"/>
        <v>23.369530612245001</v>
      </c>
      <c r="V77" s="82">
        <f t="shared" si="49"/>
        <v>6.7667235999999997</v>
      </c>
      <c r="W77" s="86">
        <f t="shared" si="50"/>
        <v>-24.582291000000001</v>
      </c>
      <c r="Y77">
        <v>22349612244.897999</v>
      </c>
      <c r="Z77">
        <v>-27.781969</v>
      </c>
      <c r="AA77">
        <v>17.058209999999999</v>
      </c>
      <c r="AB77">
        <v>29.242571000000002</v>
      </c>
      <c r="AC77">
        <v>-104.87396</v>
      </c>
      <c r="AD77">
        <v>-12.18436</v>
      </c>
      <c r="AE77" s="8"/>
      <c r="AF77" s="6">
        <f t="shared" si="36"/>
        <v>23.369530612245001</v>
      </c>
      <c r="AG77" s="6">
        <f t="shared" si="37"/>
        <v>27.509609000000001</v>
      </c>
      <c r="AH77" s="86">
        <f t="shared" si="51"/>
        <v>16.233726999999998</v>
      </c>
      <c r="AI77" s="6">
        <f t="shared" si="52"/>
        <v>23.369530612245001</v>
      </c>
      <c r="AJ77" s="82">
        <f t="shared" si="53"/>
        <v>26.384271999999999</v>
      </c>
      <c r="AK77" s="86">
        <f t="shared" si="54"/>
        <v>14.882915000000001</v>
      </c>
      <c r="AL77" s="6">
        <f t="shared" si="55"/>
        <v>23.369530612245001</v>
      </c>
      <c r="AM77" s="43">
        <f t="shared" si="56"/>
        <v>23.132463000000001</v>
      </c>
      <c r="AN77" s="86">
        <f t="shared" si="57"/>
        <v>10.926410000000001</v>
      </c>
      <c r="AO77" s="6">
        <f t="shared" si="58"/>
        <v>23.369530612245001</v>
      </c>
      <c r="AP77" s="82">
        <f t="shared" si="59"/>
        <v>21.487465</v>
      </c>
      <c r="AQ77" s="86">
        <f t="shared" si="60"/>
        <v>7.0154629000000002</v>
      </c>
      <c r="AR77" s="6">
        <f t="shared" si="61"/>
        <v>23.369530612245001</v>
      </c>
      <c r="AS77" s="82">
        <f t="shared" si="62"/>
        <v>7.1940755999999997</v>
      </c>
      <c r="AT77" s="86">
        <f t="shared" si="63"/>
        <v>-16.269680000000001</v>
      </c>
    </row>
    <row r="78" spans="2:46" x14ac:dyDescent="0.25">
      <c r="B78">
        <v>22604591836.735001</v>
      </c>
      <c r="C78">
        <v>-25.814689999999999</v>
      </c>
      <c r="D78">
        <v>14.236535999999999</v>
      </c>
      <c r="E78">
        <v>23.751787</v>
      </c>
      <c r="F78">
        <v>-96.890136999999996</v>
      </c>
      <c r="G78">
        <v>-9.5152502000000005</v>
      </c>
      <c r="H78" s="8"/>
      <c r="I78" s="6">
        <f t="shared" si="34"/>
        <v>23.624510204082</v>
      </c>
      <c r="J78" s="6">
        <f t="shared" si="35"/>
        <v>22.604714999999999</v>
      </c>
      <c r="K78" s="86">
        <f t="shared" si="38"/>
        <v>12.987633000000001</v>
      </c>
      <c r="L78" s="6">
        <f t="shared" si="39"/>
        <v>23.624510204082</v>
      </c>
      <c r="M78" s="82">
        <f t="shared" si="40"/>
        <v>20.847227</v>
      </c>
      <c r="N78" s="86">
        <f t="shared" si="41"/>
        <v>10.666385999999999</v>
      </c>
      <c r="O78" s="6">
        <f t="shared" si="42"/>
        <v>23.624510204082</v>
      </c>
      <c r="P78" s="82">
        <f t="shared" si="43"/>
        <v>18.353688999999999</v>
      </c>
      <c r="Q78" s="86">
        <f t="shared" si="44"/>
        <v>5.9598602999999999</v>
      </c>
      <c r="R78" s="6">
        <f t="shared" si="45"/>
        <v>23.624510204082</v>
      </c>
      <c r="S78" s="82">
        <f t="shared" si="46"/>
        <v>8.4864273000000008</v>
      </c>
      <c r="T78" s="86">
        <f t="shared" si="47"/>
        <v>-11.68478</v>
      </c>
      <c r="U78" s="6">
        <f t="shared" si="48"/>
        <v>23.624510204082</v>
      </c>
      <c r="V78" s="82">
        <f t="shared" si="49"/>
        <v>5.4247217000000001</v>
      </c>
      <c r="W78" s="86">
        <f t="shared" si="50"/>
        <v>-27.262651000000002</v>
      </c>
      <c r="Y78">
        <v>22604591836.735001</v>
      </c>
      <c r="Z78">
        <v>-28.272507000000001</v>
      </c>
      <c r="AA78">
        <v>17.550049000000001</v>
      </c>
      <c r="AB78">
        <v>29.530723999999999</v>
      </c>
      <c r="AC78">
        <v>-110.30083999999999</v>
      </c>
      <c r="AD78">
        <v>-11.980674</v>
      </c>
      <c r="AE78" s="8"/>
      <c r="AF78" s="6">
        <f t="shared" si="36"/>
        <v>23.624510204082</v>
      </c>
      <c r="AG78" s="6">
        <f t="shared" si="37"/>
        <v>26.100121000000001</v>
      </c>
      <c r="AH78" s="86">
        <f t="shared" si="51"/>
        <v>14.997493</v>
      </c>
      <c r="AI78" s="6">
        <f t="shared" si="52"/>
        <v>23.624510204082</v>
      </c>
      <c r="AJ78" s="82">
        <f t="shared" si="53"/>
        <v>25.532634999999999</v>
      </c>
      <c r="AK78" s="86">
        <f t="shared" si="54"/>
        <v>14.162906</v>
      </c>
      <c r="AL78" s="6">
        <f t="shared" si="55"/>
        <v>23.624510204082</v>
      </c>
      <c r="AM78" s="43">
        <f t="shared" si="56"/>
        <v>22.817841000000001</v>
      </c>
      <c r="AN78" s="86">
        <f t="shared" si="57"/>
        <v>10.638066999999999</v>
      </c>
      <c r="AO78" s="6">
        <f t="shared" si="58"/>
        <v>23.624510204082</v>
      </c>
      <c r="AP78" s="82">
        <f t="shared" si="59"/>
        <v>20.958697999999998</v>
      </c>
      <c r="AQ78" s="86">
        <f t="shared" si="60"/>
        <v>6.0776591</v>
      </c>
      <c r="AR78" s="6">
        <f t="shared" si="61"/>
        <v>23.624510204082</v>
      </c>
      <c r="AS78" s="82">
        <f t="shared" si="62"/>
        <v>4.2953476999999998</v>
      </c>
      <c r="AT78" s="86">
        <f t="shared" si="63"/>
        <v>-21.317577</v>
      </c>
    </row>
    <row r="79" spans="2:46" x14ac:dyDescent="0.25">
      <c r="B79">
        <v>22859571428.570999</v>
      </c>
      <c r="C79">
        <v>-24.876809999999999</v>
      </c>
      <c r="D79">
        <v>14.988894999999999</v>
      </c>
      <c r="E79">
        <v>24.646557000000001</v>
      </c>
      <c r="F79">
        <v>-92.057616999999993</v>
      </c>
      <c r="G79">
        <v>-9.6576614000000003</v>
      </c>
      <c r="H79" s="8"/>
      <c r="I79" s="6">
        <f t="shared" si="34"/>
        <v>23.879489795917998</v>
      </c>
      <c r="J79" s="6">
        <f t="shared" si="35"/>
        <v>22.687021000000001</v>
      </c>
      <c r="K79" s="86">
        <f t="shared" si="38"/>
        <v>13.185423999999999</v>
      </c>
      <c r="L79" s="6">
        <f t="shared" si="39"/>
        <v>23.879489795917998</v>
      </c>
      <c r="M79" s="82">
        <f t="shared" si="40"/>
        <v>20.893899999999999</v>
      </c>
      <c r="N79" s="86">
        <f t="shared" si="41"/>
        <v>10.716547</v>
      </c>
      <c r="O79" s="6">
        <f t="shared" si="42"/>
        <v>23.879489795917998</v>
      </c>
      <c r="P79" s="82">
        <f t="shared" si="43"/>
        <v>17.735423999999998</v>
      </c>
      <c r="Q79" s="86">
        <f t="shared" si="44"/>
        <v>5.2486153</v>
      </c>
      <c r="R79" s="6">
        <f t="shared" si="45"/>
        <v>23.879489795917998</v>
      </c>
      <c r="S79" s="82">
        <f t="shared" si="46"/>
        <v>7.8491511000000003</v>
      </c>
      <c r="T79" s="86">
        <f t="shared" si="47"/>
        <v>-12.742635999999999</v>
      </c>
      <c r="U79" s="6">
        <f t="shared" si="48"/>
        <v>23.879489795917998</v>
      </c>
      <c r="V79" s="82">
        <f t="shared" si="49"/>
        <v>5.0269623000000001</v>
      </c>
      <c r="W79" s="86">
        <f t="shared" si="50"/>
        <v>-27.847197999999999</v>
      </c>
      <c r="Y79">
        <v>22859571428.570999</v>
      </c>
      <c r="Z79">
        <v>-27.515539</v>
      </c>
      <c r="AA79">
        <v>17.905659</v>
      </c>
      <c r="AB79">
        <v>29.811458999999999</v>
      </c>
      <c r="AC79">
        <v>-104.83553999999999</v>
      </c>
      <c r="AD79">
        <v>-11.905799999999999</v>
      </c>
      <c r="AE79" s="8"/>
      <c r="AF79" s="6">
        <f t="shared" si="36"/>
        <v>23.879489795917998</v>
      </c>
      <c r="AG79" s="6">
        <f t="shared" si="37"/>
        <v>26.210654999999999</v>
      </c>
      <c r="AH79" s="86">
        <f t="shared" si="51"/>
        <v>15.33075</v>
      </c>
      <c r="AI79" s="6">
        <f t="shared" si="52"/>
        <v>23.879489795917998</v>
      </c>
      <c r="AJ79" s="82">
        <f t="shared" si="53"/>
        <v>25.699280000000002</v>
      </c>
      <c r="AK79" s="86">
        <f t="shared" si="54"/>
        <v>14.480789</v>
      </c>
      <c r="AL79" s="6">
        <f t="shared" si="55"/>
        <v>23.879489795917998</v>
      </c>
      <c r="AM79" s="43">
        <f t="shared" si="56"/>
        <v>23.316611999999999</v>
      </c>
      <c r="AN79" s="86">
        <f t="shared" si="57"/>
        <v>11.249647</v>
      </c>
      <c r="AO79" s="6">
        <f t="shared" si="58"/>
        <v>23.879489795917998</v>
      </c>
      <c r="AP79" s="82">
        <f t="shared" si="59"/>
        <v>18.974091000000001</v>
      </c>
      <c r="AQ79" s="86">
        <f t="shared" si="60"/>
        <v>4.0688019000000004</v>
      </c>
      <c r="AR79" s="6">
        <f t="shared" si="61"/>
        <v>23.879489795917998</v>
      </c>
      <c r="AS79" s="82">
        <f t="shared" si="62"/>
        <v>3.4639688</v>
      </c>
      <c r="AT79" s="86">
        <f t="shared" si="63"/>
        <v>-22.819165999999999</v>
      </c>
    </row>
    <row r="80" spans="2:46" x14ac:dyDescent="0.25">
      <c r="B80">
        <v>23114551020.408001</v>
      </c>
      <c r="C80">
        <v>-25.961131999999999</v>
      </c>
      <c r="D80">
        <v>13.503492</v>
      </c>
      <c r="E80">
        <v>23.094856</v>
      </c>
      <c r="F80">
        <v>-94.943520000000007</v>
      </c>
      <c r="G80">
        <v>-9.5913638999999993</v>
      </c>
      <c r="H80" s="8"/>
      <c r="I80" s="6">
        <f t="shared" si="34"/>
        <v>24.134469387755001</v>
      </c>
      <c r="J80" s="6">
        <f t="shared" si="35"/>
        <v>22.720756999999999</v>
      </c>
      <c r="K80" s="86">
        <f t="shared" si="38"/>
        <v>13.074054</v>
      </c>
      <c r="L80" s="6">
        <f t="shared" si="39"/>
        <v>24.134469387755001</v>
      </c>
      <c r="M80" s="82">
        <f t="shared" si="40"/>
        <v>21.415434000000001</v>
      </c>
      <c r="N80" s="86">
        <f t="shared" si="41"/>
        <v>11.063625999999999</v>
      </c>
      <c r="O80" s="6">
        <f t="shared" si="42"/>
        <v>24.134469387755001</v>
      </c>
      <c r="P80" s="82">
        <f t="shared" si="43"/>
        <v>17.530169999999998</v>
      </c>
      <c r="Q80" s="86">
        <f t="shared" si="44"/>
        <v>4.7488517999999997</v>
      </c>
      <c r="R80" s="6">
        <f t="shared" si="45"/>
        <v>24.134469387755001</v>
      </c>
      <c r="S80" s="82">
        <f t="shared" si="46"/>
        <v>7.3671106999999996</v>
      </c>
      <c r="T80" s="86">
        <f t="shared" si="47"/>
        <v>-13.95964</v>
      </c>
      <c r="U80" s="6">
        <f t="shared" si="48"/>
        <v>24.134469387755001</v>
      </c>
      <c r="V80" s="82">
        <f t="shared" si="49"/>
        <v>4.5396751999999996</v>
      </c>
      <c r="W80" s="86">
        <f t="shared" si="50"/>
        <v>-28.914867000000001</v>
      </c>
      <c r="Y80">
        <v>23114551020.408001</v>
      </c>
      <c r="Z80">
        <v>-27.602288999999999</v>
      </c>
      <c r="AA80">
        <v>16.322317000000002</v>
      </c>
      <c r="AB80">
        <v>27.935987000000001</v>
      </c>
      <c r="AC80">
        <v>-106.46857</v>
      </c>
      <c r="AD80">
        <v>-11.613671</v>
      </c>
      <c r="AE80" s="8"/>
      <c r="AF80" s="6">
        <f t="shared" si="36"/>
        <v>24.134469387755001</v>
      </c>
      <c r="AG80" s="6">
        <f t="shared" si="37"/>
        <v>25.952729999999999</v>
      </c>
      <c r="AH80" s="86">
        <f t="shared" si="51"/>
        <v>14.754047</v>
      </c>
      <c r="AI80" s="6">
        <f t="shared" si="52"/>
        <v>24.134469387755001</v>
      </c>
      <c r="AJ80" s="82">
        <f t="shared" si="53"/>
        <v>25.371082000000001</v>
      </c>
      <c r="AK80" s="86">
        <f t="shared" si="54"/>
        <v>13.816224999999999</v>
      </c>
      <c r="AL80" s="6">
        <f t="shared" si="55"/>
        <v>24.134469387755001</v>
      </c>
      <c r="AM80" s="43">
        <f t="shared" si="56"/>
        <v>24.280163000000002</v>
      </c>
      <c r="AN80" s="86">
        <f t="shared" si="57"/>
        <v>11.853692000000001</v>
      </c>
      <c r="AO80" s="6">
        <f t="shared" si="58"/>
        <v>24.134469387755001</v>
      </c>
      <c r="AP80" s="82">
        <f t="shared" si="59"/>
        <v>19.332438</v>
      </c>
      <c r="AQ80" s="86">
        <f t="shared" si="60"/>
        <v>4.0360255</v>
      </c>
      <c r="AR80" s="6">
        <f t="shared" si="61"/>
        <v>24.134469387755001</v>
      </c>
      <c r="AS80" s="82">
        <f t="shared" si="62"/>
        <v>3.0906533999999999</v>
      </c>
      <c r="AT80" s="86">
        <f t="shared" si="63"/>
        <v>-23.846888</v>
      </c>
    </row>
    <row r="81" spans="2:46" x14ac:dyDescent="0.25">
      <c r="B81">
        <v>23369530612.244999</v>
      </c>
      <c r="C81">
        <v>-25.59413</v>
      </c>
      <c r="D81">
        <v>13.779567</v>
      </c>
      <c r="E81">
        <v>23.470972</v>
      </c>
      <c r="F81">
        <v>-87.316032000000007</v>
      </c>
      <c r="G81">
        <v>-9.6914063000000006</v>
      </c>
      <c r="H81" s="8"/>
      <c r="I81" s="6">
        <f t="shared" si="34"/>
        <v>24.389448979592</v>
      </c>
      <c r="J81" s="6">
        <f t="shared" si="35"/>
        <v>23.168322</v>
      </c>
      <c r="K81" s="86">
        <f t="shared" si="38"/>
        <v>13.645261</v>
      </c>
      <c r="L81" s="6">
        <f t="shared" si="39"/>
        <v>24.389448979592</v>
      </c>
      <c r="M81" s="82">
        <f t="shared" si="40"/>
        <v>22.152943</v>
      </c>
      <c r="N81" s="86">
        <f t="shared" si="41"/>
        <v>11.825616</v>
      </c>
      <c r="O81" s="6">
        <f t="shared" si="42"/>
        <v>24.389448979592</v>
      </c>
      <c r="P81" s="82">
        <f t="shared" si="43"/>
        <v>16.183627999999999</v>
      </c>
      <c r="Q81" s="86">
        <f t="shared" si="44"/>
        <v>3.1167324000000001</v>
      </c>
      <c r="R81" s="6">
        <f t="shared" si="45"/>
        <v>24.389448979592</v>
      </c>
      <c r="S81" s="82">
        <f t="shared" si="46"/>
        <v>6.7961855</v>
      </c>
      <c r="T81" s="86">
        <f t="shared" si="47"/>
        <v>-15.457757000000001</v>
      </c>
      <c r="U81" s="6">
        <f t="shared" si="48"/>
        <v>24.389448979592</v>
      </c>
      <c r="V81" s="82">
        <f t="shared" si="49"/>
        <v>4.3078218000000001</v>
      </c>
      <c r="W81" s="86">
        <f t="shared" si="50"/>
        <v>-29.622097</v>
      </c>
      <c r="Y81">
        <v>23369530612.244999</v>
      </c>
      <c r="Z81">
        <v>-27.397938</v>
      </c>
      <c r="AA81">
        <v>16.233726999999998</v>
      </c>
      <c r="AB81">
        <v>27.509609000000001</v>
      </c>
      <c r="AC81">
        <v>-98.177093999999997</v>
      </c>
      <c r="AD81">
        <v>-11.275884</v>
      </c>
      <c r="AE81" s="8"/>
      <c r="AF81" s="6">
        <f t="shared" si="36"/>
        <v>24.389448979592</v>
      </c>
      <c r="AG81" s="6">
        <f t="shared" si="37"/>
        <v>27.534143</v>
      </c>
      <c r="AH81" s="86">
        <f t="shared" si="51"/>
        <v>16.188521999999999</v>
      </c>
      <c r="AI81" s="6">
        <f t="shared" si="52"/>
        <v>24.389448979592</v>
      </c>
      <c r="AJ81" s="82">
        <f t="shared" si="53"/>
        <v>26.139907999999998</v>
      </c>
      <c r="AK81" s="86">
        <f t="shared" si="54"/>
        <v>14.371813</v>
      </c>
      <c r="AL81" s="6">
        <f t="shared" si="55"/>
        <v>24.389448979592</v>
      </c>
      <c r="AM81" s="43">
        <f t="shared" si="56"/>
        <v>26.550106</v>
      </c>
      <c r="AN81" s="86">
        <f t="shared" si="57"/>
        <v>13.862613</v>
      </c>
      <c r="AO81" s="6">
        <f t="shared" si="58"/>
        <v>24.389448979592</v>
      </c>
      <c r="AP81" s="82">
        <f t="shared" si="59"/>
        <v>18.222660000000001</v>
      </c>
      <c r="AQ81" s="86">
        <f t="shared" si="60"/>
        <v>2.390892</v>
      </c>
      <c r="AR81" s="6">
        <f t="shared" si="61"/>
        <v>24.389448979592</v>
      </c>
      <c r="AS81" s="82">
        <f t="shared" si="62"/>
        <v>2.7043159000000001</v>
      </c>
      <c r="AT81" s="86">
        <f t="shared" si="63"/>
        <v>-25.421582999999998</v>
      </c>
    </row>
    <row r="82" spans="2:46" x14ac:dyDescent="0.25">
      <c r="B82">
        <v>23624510204.082001</v>
      </c>
      <c r="C82">
        <v>-25.153568</v>
      </c>
      <c r="D82">
        <v>12.987633000000001</v>
      </c>
      <c r="E82">
        <v>22.604714999999999</v>
      </c>
      <c r="F82">
        <v>-94.544334000000006</v>
      </c>
      <c r="G82">
        <v>-9.6170845000000007</v>
      </c>
      <c r="H82" s="8"/>
      <c r="I82" s="6">
        <f t="shared" si="34"/>
        <v>24.644428571429</v>
      </c>
      <c r="J82" s="6">
        <f t="shared" si="35"/>
        <v>24.571041000000001</v>
      </c>
      <c r="K82" s="86">
        <f t="shared" si="38"/>
        <v>14.871123000000001</v>
      </c>
      <c r="L82" s="6">
        <f t="shared" si="39"/>
        <v>24.644428571429</v>
      </c>
      <c r="M82" s="82">
        <f t="shared" si="40"/>
        <v>22.855547000000001</v>
      </c>
      <c r="N82" s="86">
        <f t="shared" si="41"/>
        <v>12.279036</v>
      </c>
      <c r="O82" s="6">
        <f t="shared" si="42"/>
        <v>24.644428571429</v>
      </c>
      <c r="P82" s="82">
        <f t="shared" si="43"/>
        <v>15.943963</v>
      </c>
      <c r="Q82" s="86">
        <f t="shared" si="44"/>
        <v>2.4828668</v>
      </c>
      <c r="R82" s="6">
        <f t="shared" si="45"/>
        <v>24.644428571429</v>
      </c>
      <c r="S82" s="82">
        <f t="shared" si="46"/>
        <v>6.9387487999999999</v>
      </c>
      <c r="T82" s="86">
        <f t="shared" si="47"/>
        <v>-16.278949999999998</v>
      </c>
      <c r="U82" s="6">
        <f t="shared" si="48"/>
        <v>24.644428571429</v>
      </c>
      <c r="V82" s="82">
        <f t="shared" si="49"/>
        <v>4.6962304000000001</v>
      </c>
      <c r="W82" s="86">
        <f t="shared" si="50"/>
        <v>-30.042083999999999</v>
      </c>
      <c r="Y82">
        <v>23624510204.082001</v>
      </c>
      <c r="Z82">
        <v>-26.456209000000001</v>
      </c>
      <c r="AA82">
        <v>14.997493</v>
      </c>
      <c r="AB82">
        <v>26.100121000000001</v>
      </c>
      <c r="AC82">
        <v>-101.12600999999999</v>
      </c>
      <c r="AD82">
        <v>-11.102629</v>
      </c>
      <c r="AE82" s="8"/>
      <c r="AF82" s="6">
        <f t="shared" si="36"/>
        <v>24.644428571429</v>
      </c>
      <c r="AG82" s="6">
        <f t="shared" si="37"/>
        <v>28.731901000000001</v>
      </c>
      <c r="AH82" s="86">
        <f t="shared" si="51"/>
        <v>16.927198000000001</v>
      </c>
      <c r="AI82" s="6">
        <f t="shared" si="52"/>
        <v>24.644428571429</v>
      </c>
      <c r="AJ82" s="82">
        <f t="shared" si="53"/>
        <v>28.096584</v>
      </c>
      <c r="AK82" s="86">
        <f t="shared" si="54"/>
        <v>15.874807000000001</v>
      </c>
      <c r="AL82" s="6">
        <f t="shared" si="55"/>
        <v>24.644428571429</v>
      </c>
      <c r="AM82" s="43">
        <f t="shared" si="56"/>
        <v>27.604340000000001</v>
      </c>
      <c r="AN82" s="86">
        <f t="shared" si="57"/>
        <v>14.499654</v>
      </c>
      <c r="AO82" s="6">
        <f t="shared" si="58"/>
        <v>24.644428571429</v>
      </c>
      <c r="AP82" s="82">
        <f t="shared" si="59"/>
        <v>20.806688000000001</v>
      </c>
      <c r="AQ82" s="86">
        <f t="shared" si="60"/>
        <v>4.8406563</v>
      </c>
      <c r="AR82" s="6">
        <f t="shared" si="61"/>
        <v>24.644428571429</v>
      </c>
      <c r="AS82" s="82">
        <f t="shared" si="62"/>
        <v>3.6125514999999999</v>
      </c>
      <c r="AT82" s="86">
        <f t="shared" si="63"/>
        <v>-23.637173000000001</v>
      </c>
    </row>
    <row r="83" spans="2:46" x14ac:dyDescent="0.25">
      <c r="B83">
        <v>23879489795.917999</v>
      </c>
      <c r="C83">
        <v>-25.636354000000001</v>
      </c>
      <c r="D83">
        <v>13.185423999999999</v>
      </c>
      <c r="E83">
        <v>22.687021000000001</v>
      </c>
      <c r="F83">
        <v>-89.217583000000005</v>
      </c>
      <c r="G83">
        <v>-9.5015984000000007</v>
      </c>
      <c r="H83" s="8"/>
      <c r="I83" s="6">
        <f t="shared" si="34"/>
        <v>24.899408163265001</v>
      </c>
      <c r="J83" s="6">
        <f t="shared" si="35"/>
        <v>24.036821</v>
      </c>
      <c r="K83" s="86">
        <f t="shared" si="38"/>
        <v>14.457037</v>
      </c>
      <c r="L83" s="6">
        <f t="shared" si="39"/>
        <v>24.899408163265001</v>
      </c>
      <c r="M83" s="82">
        <f t="shared" si="40"/>
        <v>22.772772</v>
      </c>
      <c r="N83" s="86">
        <f t="shared" si="41"/>
        <v>12.347542000000001</v>
      </c>
      <c r="O83" s="6">
        <f t="shared" si="42"/>
        <v>24.899408163265001</v>
      </c>
      <c r="P83" s="82">
        <f t="shared" si="43"/>
        <v>15.353412000000001</v>
      </c>
      <c r="Q83" s="86">
        <f t="shared" si="44"/>
        <v>1.9896982000000001</v>
      </c>
      <c r="R83" s="6">
        <f t="shared" si="45"/>
        <v>24.899408163265001</v>
      </c>
      <c r="S83" s="82">
        <f t="shared" si="46"/>
        <v>6.5764212999999998</v>
      </c>
      <c r="T83" s="86">
        <f t="shared" si="47"/>
        <v>-16.823259</v>
      </c>
      <c r="U83" s="6">
        <f t="shared" si="48"/>
        <v>24.899408163265001</v>
      </c>
      <c r="V83" s="82">
        <f t="shared" si="49"/>
        <v>4.5419545000000001</v>
      </c>
      <c r="W83" s="86">
        <f t="shared" si="50"/>
        <v>-30.480360000000001</v>
      </c>
      <c r="Y83">
        <v>23879489795.917999</v>
      </c>
      <c r="Z83">
        <v>-27.021636999999998</v>
      </c>
      <c r="AA83">
        <v>15.33075</v>
      </c>
      <c r="AB83">
        <v>26.210654999999999</v>
      </c>
      <c r="AC83">
        <v>-97.309212000000002</v>
      </c>
      <c r="AD83">
        <v>-10.879906999999999</v>
      </c>
      <c r="AE83" s="8"/>
      <c r="AF83" s="6">
        <f t="shared" si="36"/>
        <v>24.899408163265001</v>
      </c>
      <c r="AG83" s="6">
        <f t="shared" si="37"/>
        <v>28.207626000000001</v>
      </c>
      <c r="AH83" s="86">
        <f t="shared" si="51"/>
        <v>16.219183000000001</v>
      </c>
      <c r="AI83" s="6">
        <f t="shared" si="52"/>
        <v>24.899408163265001</v>
      </c>
      <c r="AJ83" s="82">
        <f t="shared" si="53"/>
        <v>28.707502000000002</v>
      </c>
      <c r="AK83" s="86">
        <f t="shared" si="54"/>
        <v>16.27647</v>
      </c>
      <c r="AL83" s="6">
        <f t="shared" si="55"/>
        <v>24.899408163265001</v>
      </c>
      <c r="AM83" s="43">
        <f t="shared" si="56"/>
        <v>27.984902999999999</v>
      </c>
      <c r="AN83" s="86">
        <f t="shared" si="57"/>
        <v>14.652835</v>
      </c>
      <c r="AO83" s="6">
        <f t="shared" si="58"/>
        <v>24.899408163265001</v>
      </c>
      <c r="AP83" s="82">
        <f t="shared" si="59"/>
        <v>20.1553</v>
      </c>
      <c r="AQ83" s="86">
        <f t="shared" si="60"/>
        <v>3.9442153000000002</v>
      </c>
      <c r="AR83" s="6">
        <f t="shared" si="61"/>
        <v>24.899408163265001</v>
      </c>
      <c r="AS83" s="82">
        <f t="shared" si="62"/>
        <v>3.9190390000000002</v>
      </c>
      <c r="AT83" s="86">
        <f t="shared" si="63"/>
        <v>-23.496973000000001</v>
      </c>
    </row>
    <row r="84" spans="2:46" x14ac:dyDescent="0.25">
      <c r="B84">
        <v>24134469387.755001</v>
      </c>
      <c r="C84">
        <v>-25.236471000000002</v>
      </c>
      <c r="D84">
        <v>13.074054</v>
      </c>
      <c r="E84">
        <v>22.720756999999999</v>
      </c>
      <c r="F84">
        <v>-87.429801999999995</v>
      </c>
      <c r="G84">
        <v>-9.6467047000000008</v>
      </c>
      <c r="H84" s="8"/>
      <c r="I84" s="6">
        <f t="shared" si="34"/>
        <v>25.154387755102</v>
      </c>
      <c r="J84" s="6">
        <f t="shared" si="35"/>
        <v>24.842054000000001</v>
      </c>
      <c r="K84" s="86">
        <f t="shared" si="38"/>
        <v>15.136697</v>
      </c>
      <c r="L84" s="6">
        <f t="shared" si="39"/>
        <v>25.154387755102</v>
      </c>
      <c r="M84" s="82">
        <f t="shared" si="40"/>
        <v>23.053916999999998</v>
      </c>
      <c r="N84" s="86">
        <f t="shared" si="41"/>
        <v>12.508027</v>
      </c>
      <c r="O84" s="6">
        <f t="shared" si="42"/>
        <v>25.154387755102</v>
      </c>
      <c r="P84" s="82">
        <f t="shared" si="43"/>
        <v>14.89528</v>
      </c>
      <c r="Q84" s="86">
        <f t="shared" si="44"/>
        <v>1.2795209999999999</v>
      </c>
      <c r="R84" s="6">
        <f t="shared" si="45"/>
        <v>25.154387755102</v>
      </c>
      <c r="S84" s="82">
        <f t="shared" si="46"/>
        <v>7.0491929000000004</v>
      </c>
      <c r="T84" s="86">
        <f t="shared" si="47"/>
        <v>-16.940726999999999</v>
      </c>
      <c r="U84" s="6">
        <f t="shared" si="48"/>
        <v>25.154387755102</v>
      </c>
      <c r="V84" s="82">
        <f t="shared" si="49"/>
        <v>5.1183443000000004</v>
      </c>
      <c r="W84" s="86">
        <f t="shared" si="50"/>
        <v>-30.312184999999999</v>
      </c>
      <c r="Y84">
        <v>24134469387.755001</v>
      </c>
      <c r="Z84">
        <v>-26.766109</v>
      </c>
      <c r="AA84">
        <v>14.754047</v>
      </c>
      <c r="AB84">
        <v>25.952729999999999</v>
      </c>
      <c r="AC84">
        <v>-98.281143</v>
      </c>
      <c r="AD84">
        <v>-11.198683000000001</v>
      </c>
      <c r="AE84" s="8"/>
      <c r="AF84" s="6">
        <f t="shared" si="36"/>
        <v>25.154387755102</v>
      </c>
      <c r="AG84" s="6">
        <f t="shared" si="37"/>
        <v>27.646957</v>
      </c>
      <c r="AH84" s="86">
        <f t="shared" si="51"/>
        <v>15.564371</v>
      </c>
      <c r="AI84" s="6">
        <f t="shared" si="52"/>
        <v>25.154387755102</v>
      </c>
      <c r="AJ84" s="82">
        <f t="shared" si="53"/>
        <v>29.845956999999999</v>
      </c>
      <c r="AK84" s="86">
        <f t="shared" si="54"/>
        <v>17.340843</v>
      </c>
      <c r="AL84" s="6">
        <f t="shared" si="55"/>
        <v>25.154387755102</v>
      </c>
      <c r="AM84" s="43">
        <f t="shared" si="56"/>
        <v>27.212541999999999</v>
      </c>
      <c r="AN84" s="86">
        <f t="shared" si="57"/>
        <v>13.847811</v>
      </c>
      <c r="AO84" s="6">
        <f t="shared" si="58"/>
        <v>25.154387755102</v>
      </c>
      <c r="AP84" s="82">
        <f t="shared" si="59"/>
        <v>21.448353000000001</v>
      </c>
      <c r="AQ84" s="86">
        <f t="shared" si="60"/>
        <v>5.4832767999999996</v>
      </c>
      <c r="AR84" s="6">
        <f t="shared" si="61"/>
        <v>25.154387755102</v>
      </c>
      <c r="AS84" s="82">
        <f t="shared" si="62"/>
        <v>4.1924586000000001</v>
      </c>
      <c r="AT84" s="86">
        <f t="shared" si="63"/>
        <v>-22.29298</v>
      </c>
    </row>
    <row r="85" spans="2:46" x14ac:dyDescent="0.25">
      <c r="B85">
        <v>24389448979.591999</v>
      </c>
      <c r="C85">
        <v>-25.673956</v>
      </c>
      <c r="D85">
        <v>13.645261</v>
      </c>
      <c r="E85">
        <v>23.168322</v>
      </c>
      <c r="F85">
        <v>-95.437279000000004</v>
      </c>
      <c r="G85">
        <v>-9.5230607999999997</v>
      </c>
      <c r="H85" s="8"/>
      <c r="I85" s="6">
        <f t="shared" si="34"/>
        <v>25.409367346939</v>
      </c>
      <c r="J85" s="6">
        <f t="shared" si="35"/>
        <v>24.039055000000001</v>
      </c>
      <c r="K85" s="86">
        <f t="shared" si="38"/>
        <v>14.399215</v>
      </c>
      <c r="L85" s="6">
        <f t="shared" si="39"/>
        <v>25.409367346939</v>
      </c>
      <c r="M85" s="82">
        <f t="shared" si="40"/>
        <v>23.387041</v>
      </c>
      <c r="N85" s="86">
        <f t="shared" si="41"/>
        <v>13.035542</v>
      </c>
      <c r="O85" s="6">
        <f t="shared" si="42"/>
        <v>25.409367346939</v>
      </c>
      <c r="P85" s="82">
        <f t="shared" si="43"/>
        <v>16.404736</v>
      </c>
      <c r="Q85" s="86">
        <f t="shared" si="44"/>
        <v>3.2021766</v>
      </c>
      <c r="R85" s="6">
        <f t="shared" si="45"/>
        <v>25.409367346939</v>
      </c>
      <c r="S85" s="82">
        <f t="shared" si="46"/>
        <v>6.8058896000000004</v>
      </c>
      <c r="T85" s="86">
        <f t="shared" si="47"/>
        <v>-16.194116999999999</v>
      </c>
      <c r="U85" s="6">
        <f t="shared" si="48"/>
        <v>25.409367346939</v>
      </c>
      <c r="V85" s="82">
        <f t="shared" si="49"/>
        <v>4.7370318999999999</v>
      </c>
      <c r="W85" s="86">
        <f t="shared" si="50"/>
        <v>-30.229305</v>
      </c>
      <c r="Y85">
        <v>24389448979.591999</v>
      </c>
      <c r="Z85">
        <v>-27.475874000000001</v>
      </c>
      <c r="AA85">
        <v>16.188521999999999</v>
      </c>
      <c r="AB85">
        <v>27.534143</v>
      </c>
      <c r="AC85">
        <v>-100.72478</v>
      </c>
      <c r="AD85">
        <v>-11.345623</v>
      </c>
      <c r="AE85" s="8"/>
      <c r="AF85" s="6">
        <f t="shared" si="36"/>
        <v>25.409367346939</v>
      </c>
      <c r="AG85" s="6">
        <f t="shared" si="37"/>
        <v>26.550910999999999</v>
      </c>
      <c r="AH85" s="86">
        <f t="shared" si="51"/>
        <v>14.479043000000001</v>
      </c>
      <c r="AI85" s="6">
        <f t="shared" si="52"/>
        <v>25.409367346939</v>
      </c>
      <c r="AJ85" s="82">
        <f t="shared" si="53"/>
        <v>29.211642999999999</v>
      </c>
      <c r="AK85" s="86">
        <f t="shared" si="54"/>
        <v>16.689039000000001</v>
      </c>
      <c r="AL85" s="6">
        <f t="shared" si="55"/>
        <v>25.409367346939</v>
      </c>
      <c r="AM85" s="43">
        <f t="shared" si="56"/>
        <v>26.415337000000001</v>
      </c>
      <c r="AN85" s="86">
        <f t="shared" si="57"/>
        <v>12.980114</v>
      </c>
      <c r="AO85" s="6">
        <f t="shared" si="58"/>
        <v>25.409367346939</v>
      </c>
      <c r="AP85" s="82">
        <f t="shared" si="59"/>
        <v>18.763058000000001</v>
      </c>
      <c r="AQ85" s="86">
        <f t="shared" si="60"/>
        <v>2.3624801999999998</v>
      </c>
      <c r="AR85" s="6">
        <f t="shared" si="61"/>
        <v>25.409367346939</v>
      </c>
      <c r="AS85" s="82">
        <f t="shared" si="62"/>
        <v>3.3847763999999998</v>
      </c>
      <c r="AT85" s="86">
        <f t="shared" si="63"/>
        <v>-24.358027</v>
      </c>
    </row>
    <row r="86" spans="2:46" x14ac:dyDescent="0.25">
      <c r="B86">
        <v>24644428571.429001</v>
      </c>
      <c r="C86">
        <v>-25.298708000000001</v>
      </c>
      <c r="D86">
        <v>14.871123000000001</v>
      </c>
      <c r="E86">
        <v>24.571041000000001</v>
      </c>
      <c r="F86">
        <v>-91.631882000000004</v>
      </c>
      <c r="G86">
        <v>-9.6999177999999997</v>
      </c>
      <c r="H86" s="8"/>
      <c r="I86" s="6">
        <f t="shared" si="34"/>
        <v>25.664346938775999</v>
      </c>
      <c r="J86" s="6">
        <f t="shared" si="35"/>
        <v>24.296403999999999</v>
      </c>
      <c r="K86" s="86">
        <f t="shared" si="38"/>
        <v>14.521373000000001</v>
      </c>
      <c r="L86" s="6">
        <f t="shared" si="39"/>
        <v>25.664346938775999</v>
      </c>
      <c r="M86" s="82">
        <f t="shared" si="40"/>
        <v>24.057486000000001</v>
      </c>
      <c r="N86" s="86">
        <f t="shared" si="41"/>
        <v>13.707579000000001</v>
      </c>
      <c r="O86" s="6">
        <f t="shared" si="42"/>
        <v>25.664346938775999</v>
      </c>
      <c r="P86" s="82">
        <f t="shared" si="43"/>
        <v>16.122326000000001</v>
      </c>
      <c r="Q86" s="86">
        <f t="shared" si="44"/>
        <v>2.8403193999999998</v>
      </c>
      <c r="R86" s="6">
        <f t="shared" si="45"/>
        <v>25.664346938775999</v>
      </c>
      <c r="S86" s="82">
        <f t="shared" si="46"/>
        <v>6.7956181000000004</v>
      </c>
      <c r="T86" s="86">
        <f t="shared" si="47"/>
        <v>-16.350096000000001</v>
      </c>
      <c r="U86" s="6">
        <f t="shared" si="48"/>
        <v>25.664346938775999</v>
      </c>
      <c r="V86" s="82">
        <f t="shared" si="49"/>
        <v>4.8499441000000001</v>
      </c>
      <c r="W86" s="86">
        <f t="shared" si="50"/>
        <v>-30.144628999999998</v>
      </c>
      <c r="Y86">
        <v>24644428571.429001</v>
      </c>
      <c r="Z86">
        <v>-27.537586000000001</v>
      </c>
      <c r="AA86">
        <v>16.927198000000001</v>
      </c>
      <c r="AB86">
        <v>28.731901000000001</v>
      </c>
      <c r="AC86">
        <v>-107.46391</v>
      </c>
      <c r="AD86">
        <v>-11.804702000000001</v>
      </c>
      <c r="AE86" s="8"/>
      <c r="AF86" s="6">
        <f t="shared" si="36"/>
        <v>25.664346938775999</v>
      </c>
      <c r="AG86" s="6">
        <f t="shared" si="37"/>
        <v>27.750883000000002</v>
      </c>
      <c r="AH86" s="86">
        <f t="shared" si="51"/>
        <v>15.707836</v>
      </c>
      <c r="AI86" s="6">
        <f t="shared" si="52"/>
        <v>25.664346938775999</v>
      </c>
      <c r="AJ86" s="82">
        <f t="shared" si="53"/>
        <v>28.378464000000001</v>
      </c>
      <c r="AK86" s="86">
        <f t="shared" si="54"/>
        <v>16.032285999999999</v>
      </c>
      <c r="AL86" s="6">
        <f t="shared" si="55"/>
        <v>25.664346938775999</v>
      </c>
      <c r="AM86" s="43">
        <f t="shared" si="56"/>
        <v>26.886935999999999</v>
      </c>
      <c r="AN86" s="86">
        <f t="shared" si="57"/>
        <v>13.583817</v>
      </c>
      <c r="AO86" s="6">
        <f t="shared" si="58"/>
        <v>25.664346938775999</v>
      </c>
      <c r="AP86" s="82">
        <f t="shared" si="59"/>
        <v>16.148737000000001</v>
      </c>
      <c r="AQ86" s="86">
        <f t="shared" si="60"/>
        <v>-0.67661715</v>
      </c>
      <c r="AR86" s="6">
        <f t="shared" si="61"/>
        <v>25.664346938775999</v>
      </c>
      <c r="AS86" s="82">
        <f t="shared" si="62"/>
        <v>3.3271286</v>
      </c>
      <c r="AT86" s="86">
        <f t="shared" si="63"/>
        <v>-25.336395</v>
      </c>
    </row>
    <row r="87" spans="2:46" x14ac:dyDescent="0.25">
      <c r="B87">
        <v>24899408163.264999</v>
      </c>
      <c r="C87">
        <v>-25.796230000000001</v>
      </c>
      <c r="D87">
        <v>14.457037</v>
      </c>
      <c r="E87">
        <v>24.036821</v>
      </c>
      <c r="F87">
        <v>-96.464256000000006</v>
      </c>
      <c r="G87">
        <v>-9.5797834000000002</v>
      </c>
      <c r="H87" s="8"/>
      <c r="I87" s="6">
        <f t="shared" si="34"/>
        <v>25.919326530612</v>
      </c>
      <c r="J87" s="6">
        <f t="shared" si="35"/>
        <v>23.479319</v>
      </c>
      <c r="K87" s="86">
        <f t="shared" si="38"/>
        <v>13.0974</v>
      </c>
      <c r="L87" s="6">
        <f t="shared" si="39"/>
        <v>25.919326530612</v>
      </c>
      <c r="M87" s="82">
        <f t="shared" si="40"/>
        <v>23.608982000000001</v>
      </c>
      <c r="N87" s="86">
        <f t="shared" si="41"/>
        <v>12.94914</v>
      </c>
      <c r="O87" s="6">
        <f t="shared" si="42"/>
        <v>25.919326530612</v>
      </c>
      <c r="P87" s="82">
        <f t="shared" si="43"/>
        <v>17.778600999999998</v>
      </c>
      <c r="Q87" s="86">
        <f t="shared" si="44"/>
        <v>4.9898085999999999</v>
      </c>
      <c r="R87" s="6">
        <f t="shared" si="45"/>
        <v>25.919326530612</v>
      </c>
      <c r="S87" s="82">
        <f t="shared" si="46"/>
        <v>6.3574343000000004</v>
      </c>
      <c r="T87" s="86">
        <f t="shared" si="47"/>
        <v>-15.694273000000001</v>
      </c>
      <c r="U87" s="6">
        <f t="shared" si="48"/>
        <v>25.919326530612</v>
      </c>
      <c r="V87" s="82">
        <f t="shared" si="49"/>
        <v>4.3372393000000002</v>
      </c>
      <c r="W87" s="86">
        <f t="shared" si="50"/>
        <v>-30.253086</v>
      </c>
      <c r="Y87">
        <v>24899408163.264999</v>
      </c>
      <c r="Z87">
        <v>-28.103767000000001</v>
      </c>
      <c r="AA87">
        <v>16.219183000000001</v>
      </c>
      <c r="AB87">
        <v>28.207626000000001</v>
      </c>
      <c r="AC87">
        <v>-106.72618</v>
      </c>
      <c r="AD87">
        <v>-11.988441999999999</v>
      </c>
      <c r="AE87" s="8"/>
      <c r="AF87" s="6">
        <f t="shared" si="36"/>
        <v>25.919326530612</v>
      </c>
      <c r="AG87" s="6">
        <f t="shared" si="37"/>
        <v>26.313147000000001</v>
      </c>
      <c r="AH87" s="86">
        <f t="shared" si="51"/>
        <v>14.130164000000001</v>
      </c>
      <c r="AI87" s="6">
        <f t="shared" si="52"/>
        <v>25.919326530612</v>
      </c>
      <c r="AJ87" s="82">
        <f t="shared" si="53"/>
        <v>26.473471</v>
      </c>
      <c r="AK87" s="86">
        <f t="shared" si="54"/>
        <v>14.114164000000001</v>
      </c>
      <c r="AL87" s="6">
        <f t="shared" si="55"/>
        <v>25.919326530612</v>
      </c>
      <c r="AM87" s="43">
        <f t="shared" si="56"/>
        <v>26.393774000000001</v>
      </c>
      <c r="AN87" s="86">
        <f t="shared" si="57"/>
        <v>13.217416999999999</v>
      </c>
      <c r="AO87" s="6">
        <f t="shared" si="58"/>
        <v>25.919326530612</v>
      </c>
      <c r="AP87" s="82">
        <f t="shared" si="59"/>
        <v>14.830964</v>
      </c>
      <c r="AQ87" s="86">
        <f t="shared" si="60"/>
        <v>-1.9073026</v>
      </c>
      <c r="AR87" s="6">
        <f t="shared" si="61"/>
        <v>25.919326530612</v>
      </c>
      <c r="AS87" s="82">
        <f t="shared" si="62"/>
        <v>3.1833749</v>
      </c>
      <c r="AT87" s="86">
        <f t="shared" si="63"/>
        <v>-25.281113000000001</v>
      </c>
    </row>
    <row r="88" spans="2:46" x14ac:dyDescent="0.25">
      <c r="B88">
        <v>25154387755.102001</v>
      </c>
      <c r="C88">
        <v>-25.287651</v>
      </c>
      <c r="D88">
        <v>15.136697</v>
      </c>
      <c r="E88">
        <v>24.842054000000001</v>
      </c>
      <c r="F88">
        <v>-91.793846000000002</v>
      </c>
      <c r="G88">
        <v>-9.7053575999999993</v>
      </c>
      <c r="H88" s="8"/>
      <c r="I88" s="6">
        <f t="shared" si="34"/>
        <v>26.174306122449</v>
      </c>
      <c r="J88" s="6">
        <f t="shared" si="35"/>
        <v>24.131202999999999</v>
      </c>
      <c r="K88" s="86">
        <f t="shared" si="38"/>
        <v>13.494007</v>
      </c>
      <c r="L88" s="6">
        <f t="shared" si="39"/>
        <v>26.174306122449</v>
      </c>
      <c r="M88" s="82">
        <f t="shared" si="40"/>
        <v>23.933496000000002</v>
      </c>
      <c r="N88" s="86">
        <f t="shared" si="41"/>
        <v>13.18422</v>
      </c>
      <c r="O88" s="6">
        <f t="shared" si="42"/>
        <v>26.174306122449</v>
      </c>
      <c r="P88" s="82">
        <f t="shared" si="43"/>
        <v>18.740863999999998</v>
      </c>
      <c r="Q88" s="86">
        <f t="shared" si="44"/>
        <v>6.2689089999999998</v>
      </c>
      <c r="R88" s="6">
        <f t="shared" si="45"/>
        <v>26.174306122449</v>
      </c>
      <c r="S88" s="82">
        <f t="shared" si="46"/>
        <v>6.5978227</v>
      </c>
      <c r="T88" s="86">
        <f t="shared" si="47"/>
        <v>-14.408004999999999</v>
      </c>
      <c r="U88" s="6">
        <f t="shared" si="48"/>
        <v>26.174306122449</v>
      </c>
      <c r="V88" s="82">
        <f t="shared" si="49"/>
        <v>5.2014651000000001</v>
      </c>
      <c r="W88" s="86">
        <f t="shared" si="50"/>
        <v>-28.050948999999999</v>
      </c>
      <c r="Y88">
        <v>25154387755.102001</v>
      </c>
      <c r="Z88">
        <v>-28.095234000000001</v>
      </c>
      <c r="AA88">
        <v>15.564371</v>
      </c>
      <c r="AB88">
        <v>27.646957</v>
      </c>
      <c r="AC88">
        <v>-98.334778</v>
      </c>
      <c r="AD88">
        <v>-12.082587</v>
      </c>
      <c r="AE88" s="8"/>
      <c r="AF88" s="6">
        <f t="shared" si="36"/>
        <v>26.174306122449</v>
      </c>
      <c r="AG88" s="6">
        <f t="shared" si="37"/>
        <v>27.302814000000001</v>
      </c>
      <c r="AH88" s="86">
        <f t="shared" si="51"/>
        <v>15.033177999999999</v>
      </c>
      <c r="AI88" s="6">
        <f t="shared" si="52"/>
        <v>26.174306122449</v>
      </c>
      <c r="AJ88" s="82">
        <f t="shared" si="53"/>
        <v>25.538136000000002</v>
      </c>
      <c r="AK88" s="86">
        <f t="shared" si="54"/>
        <v>13.247794000000001</v>
      </c>
      <c r="AL88" s="6">
        <f t="shared" si="55"/>
        <v>26.174306122449</v>
      </c>
      <c r="AM88" s="43">
        <f t="shared" si="56"/>
        <v>26.143858000000002</v>
      </c>
      <c r="AN88" s="86">
        <f t="shared" si="57"/>
        <v>13.162621</v>
      </c>
      <c r="AO88" s="6">
        <f t="shared" si="58"/>
        <v>26.174306122449</v>
      </c>
      <c r="AP88" s="82">
        <f t="shared" si="59"/>
        <v>15.178915999999999</v>
      </c>
      <c r="AQ88" s="86">
        <f t="shared" si="60"/>
        <v>-1.1363676</v>
      </c>
      <c r="AR88" s="6">
        <f t="shared" si="61"/>
        <v>26.174306122449</v>
      </c>
      <c r="AS88" s="82">
        <f t="shared" si="62"/>
        <v>3.4922111</v>
      </c>
      <c r="AT88" s="86">
        <f t="shared" si="63"/>
        <v>-23.910107</v>
      </c>
    </row>
    <row r="89" spans="2:46" x14ac:dyDescent="0.25">
      <c r="B89">
        <v>25409367346.938999</v>
      </c>
      <c r="C89">
        <v>-25.66733</v>
      </c>
      <c r="D89">
        <v>14.399215</v>
      </c>
      <c r="E89">
        <v>24.039055000000001</v>
      </c>
      <c r="F89">
        <v>-96.815703999999997</v>
      </c>
      <c r="G89">
        <v>-9.6398401000000007</v>
      </c>
      <c r="H89" s="8"/>
      <c r="I89" s="6">
        <f t="shared" si="34"/>
        <v>26.429285714285999</v>
      </c>
      <c r="J89" s="6">
        <f t="shared" si="35"/>
        <v>25.173292</v>
      </c>
      <c r="K89" s="86">
        <f t="shared" si="38"/>
        <v>14.036061999999999</v>
      </c>
      <c r="L89" s="6">
        <f t="shared" si="39"/>
        <v>26.429285714285999</v>
      </c>
      <c r="M89" s="82">
        <f t="shared" si="40"/>
        <v>25.494530000000001</v>
      </c>
      <c r="N89" s="86">
        <f t="shared" si="41"/>
        <v>14.365985</v>
      </c>
      <c r="O89" s="6">
        <f t="shared" si="42"/>
        <v>26.429285714285999</v>
      </c>
      <c r="P89" s="82">
        <f t="shared" si="43"/>
        <v>19.342034999999999</v>
      </c>
      <c r="Q89" s="86">
        <f t="shared" si="44"/>
        <v>6.8290509999999998</v>
      </c>
      <c r="R89" s="6">
        <f t="shared" si="45"/>
        <v>26.429285714285999</v>
      </c>
      <c r="S89" s="82">
        <f t="shared" si="46"/>
        <v>6.6626582000000001</v>
      </c>
      <c r="T89" s="86">
        <f t="shared" si="47"/>
        <v>-13.932353000000001</v>
      </c>
      <c r="U89" s="6">
        <f t="shared" si="48"/>
        <v>26.429285714285999</v>
      </c>
      <c r="V89" s="82">
        <f t="shared" si="49"/>
        <v>5.234674</v>
      </c>
      <c r="W89" s="86">
        <f t="shared" si="50"/>
        <v>-27.804812999999999</v>
      </c>
      <c r="Y89">
        <v>25409367346.938999</v>
      </c>
      <c r="Z89">
        <v>-27.754843000000001</v>
      </c>
      <c r="AA89">
        <v>14.479043000000001</v>
      </c>
      <c r="AB89">
        <v>26.550910999999999</v>
      </c>
      <c r="AC89">
        <v>-104.18680000000001</v>
      </c>
      <c r="AD89">
        <v>-12.071866999999999</v>
      </c>
      <c r="AE89" s="8"/>
      <c r="AF89" s="6">
        <f t="shared" si="36"/>
        <v>26.429285714285999</v>
      </c>
      <c r="AG89" s="6">
        <f t="shared" si="37"/>
        <v>26.935316</v>
      </c>
      <c r="AH89" s="86">
        <f t="shared" si="51"/>
        <v>13.997975</v>
      </c>
      <c r="AI89" s="6">
        <f t="shared" si="52"/>
        <v>26.429285714285999</v>
      </c>
      <c r="AJ89" s="82">
        <f t="shared" si="53"/>
        <v>24.595922000000002</v>
      </c>
      <c r="AK89" s="86">
        <f t="shared" si="54"/>
        <v>11.658374</v>
      </c>
      <c r="AL89" s="6">
        <f t="shared" si="55"/>
        <v>26.429285714285999</v>
      </c>
      <c r="AM89" s="43">
        <f t="shared" si="56"/>
        <v>25.649221000000001</v>
      </c>
      <c r="AN89" s="86">
        <f t="shared" si="57"/>
        <v>12.240482999999999</v>
      </c>
      <c r="AO89" s="6">
        <f t="shared" si="58"/>
        <v>26.429285714285999</v>
      </c>
      <c r="AP89" s="82">
        <f t="shared" si="59"/>
        <v>15.040955</v>
      </c>
      <c r="AQ89" s="86">
        <f t="shared" si="60"/>
        <v>-1.9493967999999999</v>
      </c>
      <c r="AR89" s="6">
        <f t="shared" si="61"/>
        <v>26.429285714285999</v>
      </c>
      <c r="AS89" s="82">
        <f t="shared" si="62"/>
        <v>4.2688522000000004</v>
      </c>
      <c r="AT89" s="86">
        <f t="shared" si="63"/>
        <v>-23.628782000000001</v>
      </c>
    </row>
    <row r="90" spans="2:46" x14ac:dyDescent="0.25">
      <c r="B90">
        <v>25664346938.776001</v>
      </c>
      <c r="C90">
        <v>-25.601662000000001</v>
      </c>
      <c r="D90">
        <v>14.521373000000001</v>
      </c>
      <c r="E90">
        <v>24.296403999999999</v>
      </c>
      <c r="F90">
        <v>-91.455658</v>
      </c>
      <c r="G90">
        <v>-9.7750310999999996</v>
      </c>
      <c r="H90" s="8"/>
      <c r="I90" s="6">
        <f t="shared" si="34"/>
        <v>26.684265306122001</v>
      </c>
      <c r="J90" s="6">
        <f t="shared" si="35"/>
        <v>24.976223000000001</v>
      </c>
      <c r="K90" s="86">
        <f t="shared" si="38"/>
        <v>13.727086999999999</v>
      </c>
      <c r="L90" s="6">
        <f t="shared" si="39"/>
        <v>26.684265306122001</v>
      </c>
      <c r="M90" s="82">
        <f t="shared" si="40"/>
        <v>25.617467999999999</v>
      </c>
      <c r="N90" s="86">
        <f t="shared" si="41"/>
        <v>14.378273</v>
      </c>
      <c r="O90" s="6">
        <f t="shared" si="42"/>
        <v>26.684265306122001</v>
      </c>
      <c r="P90" s="82">
        <f t="shared" si="43"/>
        <v>17.258589000000001</v>
      </c>
      <c r="Q90" s="86">
        <f t="shared" si="44"/>
        <v>4.1340680000000001</v>
      </c>
      <c r="R90" s="6">
        <f t="shared" si="45"/>
        <v>26.684265306122001</v>
      </c>
      <c r="S90" s="82">
        <f t="shared" si="46"/>
        <v>7.4117078999999997</v>
      </c>
      <c r="T90" s="86">
        <f t="shared" si="47"/>
        <v>-13.915196</v>
      </c>
      <c r="U90" s="6">
        <f t="shared" si="48"/>
        <v>26.684265306122001</v>
      </c>
      <c r="V90" s="82">
        <f t="shared" si="49"/>
        <v>5.5195116999999998</v>
      </c>
      <c r="W90" s="86">
        <f t="shared" si="50"/>
        <v>-27.870118999999999</v>
      </c>
      <c r="Y90">
        <v>25664346938.776001</v>
      </c>
      <c r="Z90">
        <v>-28.141725999999998</v>
      </c>
      <c r="AA90">
        <v>15.707836</v>
      </c>
      <c r="AB90">
        <v>27.750883000000002</v>
      </c>
      <c r="AC90">
        <v>-100.32809</v>
      </c>
      <c r="AD90">
        <v>-12.043046</v>
      </c>
      <c r="AE90" s="8"/>
      <c r="AF90" s="6">
        <f t="shared" si="36"/>
        <v>26.684265306122001</v>
      </c>
      <c r="AG90" s="6">
        <f t="shared" si="37"/>
        <v>27.712741999999999</v>
      </c>
      <c r="AH90" s="86">
        <f t="shared" si="51"/>
        <v>14.240152</v>
      </c>
      <c r="AI90" s="6">
        <f t="shared" si="52"/>
        <v>26.684265306122001</v>
      </c>
      <c r="AJ90" s="82">
        <f t="shared" si="53"/>
        <v>25.4618</v>
      </c>
      <c r="AK90" s="86">
        <f t="shared" si="54"/>
        <v>11.989039</v>
      </c>
      <c r="AL90" s="6">
        <f t="shared" si="55"/>
        <v>26.684265306122001</v>
      </c>
      <c r="AM90" s="43">
        <f t="shared" si="56"/>
        <v>25.629034000000001</v>
      </c>
      <c r="AN90" s="86">
        <f t="shared" si="57"/>
        <v>11.444864000000001</v>
      </c>
      <c r="AO90" s="6">
        <f t="shared" si="58"/>
        <v>26.684265306122001</v>
      </c>
      <c r="AP90" s="82">
        <f t="shared" si="59"/>
        <v>13.300647</v>
      </c>
      <c r="AQ90" s="86">
        <f t="shared" si="60"/>
        <v>-5.6109213999999996</v>
      </c>
      <c r="AR90" s="6">
        <f t="shared" si="61"/>
        <v>26.684265306122001</v>
      </c>
      <c r="AS90" s="82">
        <f t="shared" si="62"/>
        <v>6.1444954999999997</v>
      </c>
      <c r="AT90" s="86">
        <f t="shared" si="63"/>
        <v>-24.259810999999999</v>
      </c>
    </row>
    <row r="91" spans="2:46" x14ac:dyDescent="0.25">
      <c r="B91">
        <v>25919326530.612</v>
      </c>
      <c r="C91">
        <v>-25.660812</v>
      </c>
      <c r="D91">
        <v>13.0974</v>
      </c>
      <c r="E91">
        <v>23.479319</v>
      </c>
      <c r="F91">
        <v>-93.646277999999995</v>
      </c>
      <c r="G91">
        <v>-10.381918000000001</v>
      </c>
      <c r="H91" s="8"/>
      <c r="I91" s="6">
        <f t="shared" si="34"/>
        <v>26.939244897959</v>
      </c>
      <c r="J91" s="6">
        <f t="shared" si="35"/>
        <v>25.326746</v>
      </c>
      <c r="K91" s="86">
        <f t="shared" si="38"/>
        <v>14.055367</v>
      </c>
      <c r="L91" s="6">
        <f t="shared" si="39"/>
        <v>26.939244897959</v>
      </c>
      <c r="M91" s="82">
        <f t="shared" si="40"/>
        <v>26.118582</v>
      </c>
      <c r="N91" s="86">
        <f t="shared" si="41"/>
        <v>14.738340000000001</v>
      </c>
      <c r="O91" s="6">
        <f t="shared" si="42"/>
        <v>26.939244897959</v>
      </c>
      <c r="P91" s="82">
        <f t="shared" si="43"/>
        <v>13.7197</v>
      </c>
      <c r="Q91" s="86">
        <f t="shared" si="44"/>
        <v>-0.49288486999999997</v>
      </c>
      <c r="R91" s="6">
        <f t="shared" si="45"/>
        <v>26.939244897959</v>
      </c>
      <c r="S91" s="82">
        <f t="shared" si="46"/>
        <v>8.0633420999999998</v>
      </c>
      <c r="T91" s="86">
        <f t="shared" si="47"/>
        <v>-15.250628000000001</v>
      </c>
      <c r="U91" s="6">
        <f t="shared" si="48"/>
        <v>26.939244897959</v>
      </c>
      <c r="V91" s="82">
        <f t="shared" si="49"/>
        <v>5.0698657000000003</v>
      </c>
      <c r="W91" s="86">
        <f t="shared" si="50"/>
        <v>-30.277273000000001</v>
      </c>
      <c r="Y91">
        <v>25919326530.612</v>
      </c>
      <c r="Z91">
        <v>-27.991258999999999</v>
      </c>
      <c r="AA91">
        <v>14.130164000000001</v>
      </c>
      <c r="AB91">
        <v>26.313147000000001</v>
      </c>
      <c r="AC91">
        <v>-105.39561</v>
      </c>
      <c r="AD91">
        <v>-12.182981</v>
      </c>
      <c r="AE91" s="8"/>
      <c r="AF91" s="6">
        <f t="shared" si="36"/>
        <v>26.939244897959</v>
      </c>
      <c r="AG91" s="6">
        <f t="shared" si="37"/>
        <v>26.827528000000001</v>
      </c>
      <c r="AH91" s="86">
        <f t="shared" si="51"/>
        <v>12.817157999999999</v>
      </c>
      <c r="AI91" s="6">
        <f t="shared" si="52"/>
        <v>26.939244897959</v>
      </c>
      <c r="AJ91" s="82">
        <f t="shared" si="53"/>
        <v>26.033595999999999</v>
      </c>
      <c r="AK91" s="86">
        <f t="shared" si="54"/>
        <v>11.984209999999999</v>
      </c>
      <c r="AL91" s="6">
        <f t="shared" si="55"/>
        <v>26.939244897959</v>
      </c>
      <c r="AM91" s="43">
        <f t="shared" si="56"/>
        <v>25.835343999999999</v>
      </c>
      <c r="AN91" s="86">
        <f t="shared" si="57"/>
        <v>10.871812</v>
      </c>
      <c r="AO91" s="6">
        <f t="shared" si="58"/>
        <v>26.939244897959</v>
      </c>
      <c r="AP91" s="82">
        <f t="shared" si="59"/>
        <v>12.417914</v>
      </c>
      <c r="AQ91" s="86">
        <f t="shared" si="60"/>
        <v>-8.0832987000000003</v>
      </c>
      <c r="AR91" s="6">
        <f t="shared" si="61"/>
        <v>26.939244897959</v>
      </c>
      <c r="AS91" s="82">
        <f t="shared" si="62"/>
        <v>6.7364607000000003</v>
      </c>
      <c r="AT91" s="86">
        <f t="shared" si="63"/>
        <v>-26.053470999999998</v>
      </c>
    </row>
    <row r="92" spans="2:46" x14ac:dyDescent="0.25">
      <c r="B92">
        <v>26174306122.449001</v>
      </c>
      <c r="C92">
        <v>-27.545296</v>
      </c>
      <c r="D92">
        <v>13.494007</v>
      </c>
      <c r="E92">
        <v>24.131202999999999</v>
      </c>
      <c r="F92">
        <v>-93.905769000000006</v>
      </c>
      <c r="G92">
        <v>-10.637195999999999</v>
      </c>
      <c r="H92" s="8"/>
      <c r="I92" s="6">
        <f t="shared" si="34"/>
        <v>27.194224489796003</v>
      </c>
      <c r="J92" s="6">
        <f t="shared" si="35"/>
        <v>24.520432</v>
      </c>
      <c r="K92" s="86">
        <f t="shared" si="38"/>
        <v>13.501234</v>
      </c>
      <c r="L92" s="6">
        <f t="shared" si="39"/>
        <v>27.194224489796003</v>
      </c>
      <c r="M92" s="82">
        <f t="shared" si="40"/>
        <v>24.346636</v>
      </c>
      <c r="N92" s="86">
        <f t="shared" si="41"/>
        <v>13.212697</v>
      </c>
      <c r="O92" s="6">
        <f t="shared" si="42"/>
        <v>27.194224489796003</v>
      </c>
      <c r="P92" s="82">
        <f t="shared" si="43"/>
        <v>12.317475999999999</v>
      </c>
      <c r="Q92" s="86">
        <f t="shared" si="44"/>
        <v>-2.2844722000000002</v>
      </c>
      <c r="R92" s="6">
        <f t="shared" si="45"/>
        <v>27.194224489796003</v>
      </c>
      <c r="S92" s="82">
        <f t="shared" si="46"/>
        <v>8.8333177999999997</v>
      </c>
      <c r="T92" s="86">
        <f t="shared" si="47"/>
        <v>-15.027549</v>
      </c>
      <c r="U92" s="6">
        <f t="shared" si="48"/>
        <v>27.194224489796003</v>
      </c>
      <c r="V92" s="82">
        <f t="shared" si="49"/>
        <v>5.1169647999999999</v>
      </c>
      <c r="W92" s="86">
        <f t="shared" si="50"/>
        <v>-30.811636</v>
      </c>
      <c r="Y92">
        <v>26174306122.449001</v>
      </c>
      <c r="Z92">
        <v>-28.190542000000001</v>
      </c>
      <c r="AA92">
        <v>15.033177999999999</v>
      </c>
      <c r="AB92">
        <v>27.302814000000001</v>
      </c>
      <c r="AC92">
        <v>-96.027869999999993</v>
      </c>
      <c r="AD92">
        <v>-12.269636</v>
      </c>
      <c r="AE92" s="8"/>
      <c r="AF92" s="6">
        <f t="shared" si="36"/>
        <v>27.194224489796003</v>
      </c>
      <c r="AG92" s="6">
        <f t="shared" si="37"/>
        <v>25.767956000000002</v>
      </c>
      <c r="AH92" s="86">
        <f t="shared" si="51"/>
        <v>11.614509</v>
      </c>
      <c r="AI92" s="6">
        <f t="shared" si="52"/>
        <v>27.194224489796003</v>
      </c>
      <c r="AJ92" s="82">
        <f t="shared" si="53"/>
        <v>26.707606999999999</v>
      </c>
      <c r="AK92" s="86">
        <f t="shared" si="54"/>
        <v>12.514144999999999</v>
      </c>
      <c r="AL92" s="6">
        <f t="shared" si="55"/>
        <v>27.194224489796003</v>
      </c>
      <c r="AM92" s="43">
        <f t="shared" si="56"/>
        <v>24.770741000000001</v>
      </c>
      <c r="AN92" s="86">
        <f t="shared" si="57"/>
        <v>9.4516963999999994</v>
      </c>
      <c r="AO92" s="6">
        <f t="shared" si="58"/>
        <v>27.194224489796003</v>
      </c>
      <c r="AP92" s="82">
        <f t="shared" si="59"/>
        <v>13.75839</v>
      </c>
      <c r="AQ92" s="86">
        <f t="shared" si="60"/>
        <v>-6.8638754000000004</v>
      </c>
      <c r="AR92" s="6">
        <f t="shared" si="61"/>
        <v>27.194224489796003</v>
      </c>
      <c r="AS92" s="82">
        <f t="shared" si="62"/>
        <v>6.6228756999999998</v>
      </c>
      <c r="AT92" s="86">
        <f t="shared" si="63"/>
        <v>-26.092611000000002</v>
      </c>
    </row>
    <row r="93" spans="2:46" x14ac:dyDescent="0.25">
      <c r="B93">
        <v>26429285714.285999</v>
      </c>
      <c r="C93">
        <v>-26.300336999999999</v>
      </c>
      <c r="D93">
        <v>14.036061999999999</v>
      </c>
      <c r="E93">
        <v>25.173292</v>
      </c>
      <c r="F93">
        <v>-95.931327999999993</v>
      </c>
      <c r="G93">
        <v>-11.137230000000001</v>
      </c>
      <c r="H93" s="8"/>
      <c r="I93" s="6">
        <f t="shared" si="34"/>
        <v>27.449204081632999</v>
      </c>
      <c r="J93" s="6">
        <f t="shared" si="35"/>
        <v>24.609317999999998</v>
      </c>
      <c r="K93" s="86">
        <f t="shared" si="38"/>
        <v>13.985018999999999</v>
      </c>
      <c r="L93" s="6">
        <f t="shared" si="39"/>
        <v>27.449204081632999</v>
      </c>
      <c r="M93" s="82">
        <f t="shared" si="40"/>
        <v>24.269234000000001</v>
      </c>
      <c r="N93" s="86">
        <f t="shared" si="41"/>
        <v>13.438582</v>
      </c>
      <c r="O93" s="6">
        <f t="shared" si="42"/>
        <v>27.449204081632999</v>
      </c>
      <c r="P93" s="82">
        <f t="shared" si="43"/>
        <v>11.86035</v>
      </c>
      <c r="Q93" s="86">
        <f t="shared" si="44"/>
        <v>-3.2068409999999998</v>
      </c>
      <c r="R93" s="6">
        <f t="shared" si="45"/>
        <v>27.449204081632999</v>
      </c>
      <c r="S93" s="82">
        <f t="shared" si="46"/>
        <v>9.8494233999999992</v>
      </c>
      <c r="T93" s="86">
        <f t="shared" si="47"/>
        <v>-14.500931</v>
      </c>
      <c r="U93" s="6">
        <f t="shared" si="48"/>
        <v>27.449204081632999</v>
      </c>
      <c r="V93" s="82">
        <f t="shared" si="49"/>
        <v>5.5246000000000004</v>
      </c>
      <c r="W93" s="86">
        <f t="shared" si="50"/>
        <v>-30.732973000000001</v>
      </c>
      <c r="Y93">
        <v>26429285714.285999</v>
      </c>
      <c r="Z93">
        <v>-28.448547000000001</v>
      </c>
      <c r="AA93">
        <v>13.997975</v>
      </c>
      <c r="AB93">
        <v>26.935316</v>
      </c>
      <c r="AC93">
        <v>-106.66663</v>
      </c>
      <c r="AD93">
        <v>-12.937341</v>
      </c>
      <c r="AE93" s="8"/>
      <c r="AF93" s="6">
        <f t="shared" si="36"/>
        <v>27.449204081632999</v>
      </c>
      <c r="AG93" s="6">
        <f t="shared" si="37"/>
        <v>25.181107000000001</v>
      </c>
      <c r="AH93" s="86">
        <f t="shared" si="51"/>
        <v>11.023206</v>
      </c>
      <c r="AI93" s="6">
        <f t="shared" si="52"/>
        <v>27.449204081632999</v>
      </c>
      <c r="AJ93" s="82">
        <f t="shared" si="53"/>
        <v>25.405401000000001</v>
      </c>
      <c r="AK93" s="86">
        <f t="shared" si="54"/>
        <v>11.121441000000001</v>
      </c>
      <c r="AL93" s="6">
        <f t="shared" si="55"/>
        <v>27.449204081632999</v>
      </c>
      <c r="AM93" s="43">
        <f t="shared" si="56"/>
        <v>26.188141000000002</v>
      </c>
      <c r="AN93" s="86">
        <f t="shared" si="57"/>
        <v>10.681182</v>
      </c>
      <c r="AO93" s="6">
        <f t="shared" si="58"/>
        <v>27.449204081632999</v>
      </c>
      <c r="AP93" s="82">
        <f t="shared" si="59"/>
        <v>14.424137999999999</v>
      </c>
      <c r="AQ93" s="86">
        <f t="shared" si="60"/>
        <v>-6.2667165000000002</v>
      </c>
      <c r="AR93" s="6">
        <f t="shared" si="61"/>
        <v>27.449204081632999</v>
      </c>
      <c r="AS93" s="82">
        <f t="shared" si="62"/>
        <v>6.2861247000000002</v>
      </c>
      <c r="AT93" s="86">
        <f t="shared" si="63"/>
        <v>-26.436062</v>
      </c>
    </row>
    <row r="94" spans="2:46" x14ac:dyDescent="0.25">
      <c r="B94">
        <v>26684265306.122002</v>
      </c>
      <c r="C94">
        <v>-27.151423000000001</v>
      </c>
      <c r="D94">
        <v>13.727086999999999</v>
      </c>
      <c r="E94">
        <v>24.976223000000001</v>
      </c>
      <c r="F94">
        <v>-101.37044</v>
      </c>
      <c r="G94">
        <v>-11.249136999999999</v>
      </c>
      <c r="H94" s="8"/>
      <c r="I94" s="6">
        <f t="shared" si="34"/>
        <v>27.704183673469</v>
      </c>
      <c r="J94" s="6">
        <f t="shared" si="35"/>
        <v>23.244852000000002</v>
      </c>
      <c r="K94" s="86">
        <f t="shared" si="38"/>
        <v>12.654840999999999</v>
      </c>
      <c r="L94" s="6">
        <f t="shared" si="39"/>
        <v>27.704183673469</v>
      </c>
      <c r="M94" s="82">
        <f t="shared" si="40"/>
        <v>23.390647999999999</v>
      </c>
      <c r="N94" s="86">
        <f t="shared" si="41"/>
        <v>12.641472</v>
      </c>
      <c r="O94" s="6">
        <f t="shared" si="42"/>
        <v>27.704183673469</v>
      </c>
      <c r="P94" s="82">
        <f t="shared" si="43"/>
        <v>14.936776</v>
      </c>
      <c r="Q94" s="86">
        <f t="shared" si="44"/>
        <v>0.41795510000000002</v>
      </c>
      <c r="R94" s="6">
        <f t="shared" si="45"/>
        <v>27.704183673469</v>
      </c>
      <c r="S94" s="82">
        <f t="shared" si="46"/>
        <v>9.4815731000000003</v>
      </c>
      <c r="T94" s="86">
        <f t="shared" si="47"/>
        <v>-13.929826</v>
      </c>
      <c r="U94" s="6">
        <f t="shared" si="48"/>
        <v>27.704183673469</v>
      </c>
      <c r="V94" s="82">
        <f t="shared" si="49"/>
        <v>4.8922014000000003</v>
      </c>
      <c r="W94" s="86">
        <f t="shared" si="50"/>
        <v>-30.991969999999998</v>
      </c>
      <c r="Y94">
        <v>26684265306.122002</v>
      </c>
      <c r="Z94">
        <v>-29.875547000000001</v>
      </c>
      <c r="AA94">
        <v>14.240152</v>
      </c>
      <c r="AB94">
        <v>27.712741999999999</v>
      </c>
      <c r="AC94">
        <v>-104.83727</v>
      </c>
      <c r="AD94">
        <v>-13.472588999999999</v>
      </c>
      <c r="AE94" s="8"/>
      <c r="AF94" s="6">
        <f t="shared" si="36"/>
        <v>27.704183673469</v>
      </c>
      <c r="AG94" s="6">
        <f t="shared" si="37"/>
        <v>24.352844000000001</v>
      </c>
      <c r="AH94" s="86">
        <f t="shared" si="51"/>
        <v>9.8911342999999992</v>
      </c>
      <c r="AI94" s="6">
        <f t="shared" si="52"/>
        <v>27.704183673469</v>
      </c>
      <c r="AJ94" s="82">
        <f t="shared" si="53"/>
        <v>23.581071999999999</v>
      </c>
      <c r="AK94" s="86">
        <f t="shared" si="54"/>
        <v>8.9881104999999994</v>
      </c>
      <c r="AL94" s="6">
        <f t="shared" si="55"/>
        <v>27.704183673469</v>
      </c>
      <c r="AM94" s="43">
        <f t="shared" si="56"/>
        <v>26.010027000000001</v>
      </c>
      <c r="AN94" s="86">
        <f t="shared" si="57"/>
        <v>10.250223</v>
      </c>
      <c r="AO94" s="6">
        <f t="shared" si="58"/>
        <v>27.704183673469</v>
      </c>
      <c r="AP94" s="82">
        <f t="shared" si="59"/>
        <v>15.033798000000001</v>
      </c>
      <c r="AQ94" s="86">
        <f t="shared" si="60"/>
        <v>-5.5432296000000001</v>
      </c>
      <c r="AR94" s="6">
        <f t="shared" si="61"/>
        <v>27.704183673469</v>
      </c>
      <c r="AS94" s="82">
        <f t="shared" si="62"/>
        <v>5.9566736000000002</v>
      </c>
      <c r="AT94" s="86">
        <f t="shared" si="63"/>
        <v>-26.463245000000001</v>
      </c>
    </row>
    <row r="95" spans="2:46" x14ac:dyDescent="0.25">
      <c r="B95">
        <v>26939244897.959</v>
      </c>
      <c r="C95">
        <v>-27.881406999999999</v>
      </c>
      <c r="D95">
        <v>14.055367</v>
      </c>
      <c r="E95">
        <v>25.326746</v>
      </c>
      <c r="F95">
        <v>-93.060248999999999</v>
      </c>
      <c r="G95">
        <v>-11.271379</v>
      </c>
      <c r="H95" s="8"/>
      <c r="I95" s="6">
        <f t="shared" si="34"/>
        <v>27.959163265306</v>
      </c>
      <c r="J95" s="6">
        <f t="shared" si="35"/>
        <v>23.068535000000001</v>
      </c>
      <c r="K95" s="86">
        <f t="shared" si="38"/>
        <v>12.321456</v>
      </c>
      <c r="L95" s="6">
        <f t="shared" si="39"/>
        <v>27.959163265306</v>
      </c>
      <c r="M95" s="82">
        <f t="shared" si="40"/>
        <v>24.618725000000001</v>
      </c>
      <c r="N95" s="86">
        <f t="shared" si="41"/>
        <v>13.715444</v>
      </c>
      <c r="O95" s="6">
        <f t="shared" si="42"/>
        <v>27.959163265306</v>
      </c>
      <c r="P95" s="82">
        <f t="shared" si="43"/>
        <v>17.675156000000001</v>
      </c>
      <c r="Q95" s="86">
        <f t="shared" si="44"/>
        <v>3.5262742</v>
      </c>
      <c r="R95" s="6">
        <f t="shared" si="45"/>
        <v>27.959163265306</v>
      </c>
      <c r="S95" s="82">
        <f t="shared" si="46"/>
        <v>9.2010497999999998</v>
      </c>
      <c r="T95" s="86">
        <f t="shared" si="47"/>
        <v>-13.685752000000001</v>
      </c>
      <c r="U95" s="6">
        <f t="shared" si="48"/>
        <v>27.959163265306</v>
      </c>
      <c r="V95" s="82">
        <f t="shared" si="49"/>
        <v>4.7221193000000001</v>
      </c>
      <c r="W95" s="86">
        <f t="shared" si="50"/>
        <v>-30.876795000000001</v>
      </c>
      <c r="Y95">
        <v>26939244897.959</v>
      </c>
      <c r="Z95">
        <v>-29.887893999999999</v>
      </c>
      <c r="AA95">
        <v>12.817157999999999</v>
      </c>
      <c r="AB95">
        <v>26.827528000000001</v>
      </c>
      <c r="AC95">
        <v>-102.57299</v>
      </c>
      <c r="AD95">
        <v>-14.01037</v>
      </c>
      <c r="AE95" s="8"/>
      <c r="AF95" s="6">
        <f t="shared" si="36"/>
        <v>27.959163265306</v>
      </c>
      <c r="AG95" s="6">
        <f t="shared" si="37"/>
        <v>23.832691000000001</v>
      </c>
      <c r="AH95" s="86">
        <f t="shared" si="51"/>
        <v>8.7990598999999996</v>
      </c>
      <c r="AI95" s="6">
        <f t="shared" si="52"/>
        <v>27.959163265306</v>
      </c>
      <c r="AJ95" s="82">
        <f t="shared" si="53"/>
        <v>22.891378</v>
      </c>
      <c r="AK95" s="86">
        <f t="shared" si="54"/>
        <v>7.7075576999999997</v>
      </c>
      <c r="AL95" s="6">
        <f t="shared" si="55"/>
        <v>27.959163265306</v>
      </c>
      <c r="AM95" s="43">
        <f t="shared" si="56"/>
        <v>25.444168000000001</v>
      </c>
      <c r="AN95" s="86">
        <f t="shared" si="57"/>
        <v>9.0391244999999998</v>
      </c>
      <c r="AO95" s="6">
        <f t="shared" si="58"/>
        <v>27.959163265306</v>
      </c>
      <c r="AP95" s="82">
        <f t="shared" si="59"/>
        <v>15.136037</v>
      </c>
      <c r="AQ95" s="86">
        <f t="shared" si="60"/>
        <v>-6.1355019000000004</v>
      </c>
      <c r="AR95" s="6">
        <f t="shared" si="61"/>
        <v>27.959163265306</v>
      </c>
      <c r="AS95" s="82">
        <f t="shared" si="62"/>
        <v>6.5259255999999999</v>
      </c>
      <c r="AT95" s="86">
        <f t="shared" si="63"/>
        <v>-26.595199999999998</v>
      </c>
    </row>
    <row r="96" spans="2:46" x14ac:dyDescent="0.25">
      <c r="B96">
        <v>27194224489.796001</v>
      </c>
      <c r="C96">
        <v>-26.356366999999999</v>
      </c>
      <c r="D96">
        <v>13.501234</v>
      </c>
      <c r="E96">
        <v>24.520432</v>
      </c>
      <c r="F96">
        <v>-98.069107000000002</v>
      </c>
      <c r="G96">
        <v>-11.019197</v>
      </c>
      <c r="H96" s="8"/>
      <c r="I96" s="6">
        <f t="shared" si="34"/>
        <v>28.214142857143003</v>
      </c>
      <c r="J96" s="6">
        <f t="shared" si="35"/>
        <v>23.451699999999999</v>
      </c>
      <c r="K96" s="86">
        <f t="shared" si="38"/>
        <v>12.390876</v>
      </c>
      <c r="L96" s="6">
        <f t="shared" si="39"/>
        <v>28.214142857143003</v>
      </c>
      <c r="M96" s="82">
        <f t="shared" si="40"/>
        <v>26.220324000000002</v>
      </c>
      <c r="N96" s="86">
        <f t="shared" si="41"/>
        <v>15.086845</v>
      </c>
      <c r="O96" s="6">
        <f t="shared" si="42"/>
        <v>28.214142857143003</v>
      </c>
      <c r="P96" s="82">
        <f t="shared" si="43"/>
        <v>22.244645999999999</v>
      </c>
      <c r="Q96" s="86">
        <f t="shared" si="44"/>
        <v>8.8713979999999992</v>
      </c>
      <c r="R96" s="6">
        <f t="shared" si="45"/>
        <v>28.214142857143003</v>
      </c>
      <c r="S96" s="82">
        <f t="shared" si="46"/>
        <v>8.0959587000000006</v>
      </c>
      <c r="T96" s="86">
        <f t="shared" si="47"/>
        <v>-13.592908</v>
      </c>
      <c r="U96" s="6">
        <f t="shared" si="48"/>
        <v>28.214142857143003</v>
      </c>
      <c r="V96" s="82">
        <f t="shared" si="49"/>
        <v>4.1823253999999999</v>
      </c>
      <c r="W96" s="86">
        <f t="shared" si="50"/>
        <v>-31.098655999999998</v>
      </c>
      <c r="Y96">
        <v>27194224489.796001</v>
      </c>
      <c r="Z96">
        <v>-29.859090999999999</v>
      </c>
      <c r="AA96">
        <v>11.614509</v>
      </c>
      <c r="AB96">
        <v>25.767956000000002</v>
      </c>
      <c r="AC96">
        <v>-102.36029000000001</v>
      </c>
      <c r="AD96">
        <v>-14.153447</v>
      </c>
      <c r="AE96" s="8"/>
      <c r="AF96" s="6">
        <f t="shared" si="36"/>
        <v>28.214142857143003</v>
      </c>
      <c r="AG96" s="6">
        <f t="shared" si="37"/>
        <v>23.809078</v>
      </c>
      <c r="AH96" s="86">
        <f t="shared" si="51"/>
        <v>7.6840615000000003</v>
      </c>
      <c r="AI96" s="6">
        <f t="shared" si="52"/>
        <v>28.214142857143003</v>
      </c>
      <c r="AJ96" s="82">
        <f t="shared" si="53"/>
        <v>23.972908</v>
      </c>
      <c r="AK96" s="86">
        <f t="shared" si="54"/>
        <v>7.7727842000000003</v>
      </c>
      <c r="AL96" s="6">
        <f t="shared" si="55"/>
        <v>28.214142857143003</v>
      </c>
      <c r="AM96" s="43">
        <f t="shared" si="56"/>
        <v>24.312152999999999</v>
      </c>
      <c r="AN96" s="86">
        <f t="shared" si="57"/>
        <v>7.029026</v>
      </c>
      <c r="AO96" s="6">
        <f t="shared" si="58"/>
        <v>28.214142857143003</v>
      </c>
      <c r="AP96" s="82">
        <f t="shared" si="59"/>
        <v>17.358204000000001</v>
      </c>
      <c r="AQ96" s="86">
        <f t="shared" si="60"/>
        <v>-4.0911903000000001</v>
      </c>
      <c r="AR96" s="6">
        <f t="shared" si="61"/>
        <v>28.214142857143003</v>
      </c>
      <c r="AS96" s="82">
        <f t="shared" si="62"/>
        <v>6.3713717000000001</v>
      </c>
      <c r="AT96" s="86">
        <f t="shared" si="63"/>
        <v>-26.567961</v>
      </c>
    </row>
    <row r="97" spans="2:46" x14ac:dyDescent="0.25">
      <c r="B97">
        <v>27449204081.632999</v>
      </c>
      <c r="C97">
        <v>-26.437866</v>
      </c>
      <c r="D97">
        <v>13.985018999999999</v>
      </c>
      <c r="E97">
        <v>24.609317999999998</v>
      </c>
      <c r="F97">
        <v>-95.904967999999997</v>
      </c>
      <c r="G97">
        <v>-10.624299000000001</v>
      </c>
      <c r="H97" s="8"/>
      <c r="I97" s="6">
        <f t="shared" si="34"/>
        <v>28.469122448979999</v>
      </c>
      <c r="J97" s="6">
        <f t="shared" si="35"/>
        <v>24.131972999999999</v>
      </c>
      <c r="K97" s="86">
        <f t="shared" si="38"/>
        <v>12.749048</v>
      </c>
      <c r="L97" s="6">
        <f t="shared" si="39"/>
        <v>28.469122448979999</v>
      </c>
      <c r="M97" s="82">
        <f t="shared" si="40"/>
        <v>26.836673999999999</v>
      </c>
      <c r="N97" s="86">
        <f t="shared" si="41"/>
        <v>15.353024</v>
      </c>
      <c r="O97" s="6">
        <f t="shared" si="42"/>
        <v>28.469122448979999</v>
      </c>
      <c r="P97" s="82">
        <f t="shared" si="43"/>
        <v>22.026751999999998</v>
      </c>
      <c r="Q97" s="86">
        <f t="shared" si="44"/>
        <v>8.4225654999999993</v>
      </c>
      <c r="R97" s="6">
        <f t="shared" si="45"/>
        <v>28.469122448979999</v>
      </c>
      <c r="S97" s="82">
        <f t="shared" si="46"/>
        <v>8.3232613000000004</v>
      </c>
      <c r="T97" s="86">
        <f t="shared" si="47"/>
        <v>-13.95515</v>
      </c>
      <c r="U97" s="6">
        <f t="shared" si="48"/>
        <v>28.469122448979999</v>
      </c>
      <c r="V97" s="82">
        <f t="shared" si="49"/>
        <v>4.6788334999999996</v>
      </c>
      <c r="W97" s="86">
        <f t="shared" si="50"/>
        <v>-30.991102000000001</v>
      </c>
      <c r="Y97">
        <v>27449204081.632999</v>
      </c>
      <c r="Z97">
        <v>-30.412436</v>
      </c>
      <c r="AA97">
        <v>11.023206</v>
      </c>
      <c r="AB97">
        <v>25.181107000000001</v>
      </c>
      <c r="AC97">
        <v>-99.232033000000001</v>
      </c>
      <c r="AD97">
        <v>-14.157901000000001</v>
      </c>
      <c r="AE97" s="8"/>
      <c r="AF97" s="6">
        <f t="shared" si="36"/>
        <v>28.469122448979999</v>
      </c>
      <c r="AG97" s="6">
        <f t="shared" si="37"/>
        <v>25.110502</v>
      </c>
      <c r="AH97" s="86">
        <f t="shared" si="51"/>
        <v>8.3310566000000001</v>
      </c>
      <c r="AI97" s="6">
        <f t="shared" si="52"/>
        <v>28.469122448979999</v>
      </c>
      <c r="AJ97" s="82">
        <f t="shared" si="53"/>
        <v>24.642945999999998</v>
      </c>
      <c r="AK97" s="86">
        <f t="shared" si="54"/>
        <v>7.7401400000000002</v>
      </c>
      <c r="AL97" s="6">
        <f t="shared" si="55"/>
        <v>28.469122448979999</v>
      </c>
      <c r="AM97" s="43">
        <f t="shared" si="56"/>
        <v>24.179331000000001</v>
      </c>
      <c r="AN97" s="86">
        <f t="shared" si="57"/>
        <v>6.2119936999999998</v>
      </c>
      <c r="AO97" s="6">
        <f t="shared" si="58"/>
        <v>28.469122448979999</v>
      </c>
      <c r="AP97" s="82">
        <f t="shared" si="59"/>
        <v>18.168695</v>
      </c>
      <c r="AQ97" s="86">
        <f t="shared" si="60"/>
        <v>-3.7995950999999999</v>
      </c>
      <c r="AR97" s="6">
        <f t="shared" si="61"/>
        <v>28.469122448979999</v>
      </c>
      <c r="AS97" s="82">
        <f t="shared" si="62"/>
        <v>7.2449349999999999</v>
      </c>
      <c r="AT97" s="86">
        <f t="shared" si="63"/>
        <v>-26.018557000000001</v>
      </c>
    </row>
    <row r="98" spans="2:46" x14ac:dyDescent="0.25">
      <c r="B98">
        <v>27704183673.469002</v>
      </c>
      <c r="C98">
        <v>-26.64048</v>
      </c>
      <c r="D98">
        <v>12.654840999999999</v>
      </c>
      <c r="E98">
        <v>23.244852000000002</v>
      </c>
      <c r="F98">
        <v>-92.240172999999999</v>
      </c>
      <c r="G98">
        <v>-10.590011000000001</v>
      </c>
      <c r="H98" s="8"/>
      <c r="I98" s="6">
        <f t="shared" si="34"/>
        <v>28.724102040816003</v>
      </c>
      <c r="J98" s="6">
        <f t="shared" si="35"/>
        <v>29.008628999999999</v>
      </c>
      <c r="K98" s="86">
        <f t="shared" si="38"/>
        <v>17.240062999999999</v>
      </c>
      <c r="L98" s="6">
        <f t="shared" si="39"/>
        <v>28.724102040816003</v>
      </c>
      <c r="M98" s="82">
        <f t="shared" si="40"/>
        <v>27.131086</v>
      </c>
      <c r="N98" s="86">
        <f t="shared" si="41"/>
        <v>15.163655</v>
      </c>
      <c r="O98" s="6">
        <f t="shared" si="42"/>
        <v>28.724102040816003</v>
      </c>
      <c r="P98" s="82">
        <f t="shared" si="43"/>
        <v>24.196221999999999</v>
      </c>
      <c r="Q98" s="86">
        <f t="shared" si="44"/>
        <v>10.276558</v>
      </c>
      <c r="R98" s="6">
        <f t="shared" si="45"/>
        <v>28.724102040816003</v>
      </c>
      <c r="S98" s="82">
        <f t="shared" si="46"/>
        <v>8.9959784000000003</v>
      </c>
      <c r="T98" s="86">
        <f t="shared" si="47"/>
        <v>-13.644819999999999</v>
      </c>
      <c r="U98" s="6">
        <f t="shared" si="48"/>
        <v>28.724102040816003</v>
      </c>
      <c r="V98" s="82">
        <f t="shared" si="49"/>
        <v>5.5420999999999996</v>
      </c>
      <c r="W98" s="86">
        <f t="shared" si="50"/>
        <v>-30.189444999999999</v>
      </c>
      <c r="Y98">
        <v>27704183673.469002</v>
      </c>
      <c r="Z98">
        <v>-29.798807</v>
      </c>
      <c r="AA98">
        <v>9.8911342999999992</v>
      </c>
      <c r="AB98">
        <v>24.352844000000001</v>
      </c>
      <c r="AC98">
        <v>-98.757912000000005</v>
      </c>
      <c r="AD98">
        <v>-14.461710999999999</v>
      </c>
      <c r="AE98" s="8"/>
      <c r="AF98" s="6">
        <f t="shared" si="36"/>
        <v>28.724102040816003</v>
      </c>
      <c r="AG98" s="6">
        <f t="shared" si="37"/>
        <v>26.781638999999998</v>
      </c>
      <c r="AH98" s="86">
        <f t="shared" si="51"/>
        <v>10.064206</v>
      </c>
      <c r="AI98" s="6">
        <f t="shared" si="52"/>
        <v>28.724102040816003</v>
      </c>
      <c r="AJ98" s="82">
        <f t="shared" si="53"/>
        <v>25.528922999999999</v>
      </c>
      <c r="AK98" s="86">
        <f t="shared" si="54"/>
        <v>8.5909195</v>
      </c>
      <c r="AL98" s="6">
        <f t="shared" si="55"/>
        <v>28.724102040816003</v>
      </c>
      <c r="AM98" s="43">
        <f t="shared" si="56"/>
        <v>25.122247999999999</v>
      </c>
      <c r="AN98" s="86">
        <f t="shared" si="57"/>
        <v>7.1300115999999996</v>
      </c>
      <c r="AO98" s="6">
        <f t="shared" si="58"/>
        <v>28.724102040816003</v>
      </c>
      <c r="AP98" s="82">
        <f t="shared" si="59"/>
        <v>18.752656999999999</v>
      </c>
      <c r="AQ98" s="86">
        <f t="shared" si="60"/>
        <v>-2.9583510999999998</v>
      </c>
      <c r="AR98" s="6">
        <f t="shared" si="61"/>
        <v>28.724102040816003</v>
      </c>
      <c r="AS98" s="82">
        <f t="shared" si="62"/>
        <v>7.0189629</v>
      </c>
      <c r="AT98" s="86">
        <f t="shared" si="63"/>
        <v>-25.917985999999999</v>
      </c>
    </row>
    <row r="99" spans="2:46" x14ac:dyDescent="0.25">
      <c r="B99">
        <v>27959163265.306</v>
      </c>
      <c r="C99">
        <v>-26.372536</v>
      </c>
      <c r="D99">
        <v>12.321456</v>
      </c>
      <c r="E99">
        <v>23.068535000000001</v>
      </c>
      <c r="F99">
        <v>-90.136550999999997</v>
      </c>
      <c r="G99">
        <v>-10.747078</v>
      </c>
      <c r="H99" s="8"/>
      <c r="I99" s="6">
        <f t="shared" si="34"/>
        <v>28.979081632652999</v>
      </c>
      <c r="J99" s="6">
        <f t="shared" si="35"/>
        <v>29.158256999999999</v>
      </c>
      <c r="K99" s="86">
        <f t="shared" si="38"/>
        <v>17.318521</v>
      </c>
      <c r="L99" s="6">
        <f t="shared" si="39"/>
        <v>28.979081632652999</v>
      </c>
      <c r="M99" s="82">
        <f t="shared" si="40"/>
        <v>26.274629999999998</v>
      </c>
      <c r="N99" s="86">
        <f t="shared" si="41"/>
        <v>14.135037000000001</v>
      </c>
      <c r="O99" s="6">
        <f t="shared" si="42"/>
        <v>28.979081632652999</v>
      </c>
      <c r="P99" s="82">
        <f t="shared" si="43"/>
        <v>24.626857999999999</v>
      </c>
      <c r="Q99" s="86">
        <f t="shared" si="44"/>
        <v>10.612714</v>
      </c>
      <c r="R99" s="6">
        <f t="shared" si="45"/>
        <v>28.979081632652999</v>
      </c>
      <c r="S99" s="82">
        <f t="shared" si="46"/>
        <v>9.1998005000000003</v>
      </c>
      <c r="T99" s="86">
        <f t="shared" si="47"/>
        <v>-13.710153</v>
      </c>
      <c r="U99" s="6">
        <f t="shared" si="48"/>
        <v>28.979081632652999</v>
      </c>
      <c r="V99" s="82">
        <f t="shared" si="49"/>
        <v>5.8431028999999999</v>
      </c>
      <c r="W99" s="86">
        <f t="shared" si="50"/>
        <v>-29.937100999999998</v>
      </c>
      <c r="Y99">
        <v>27959163265.306</v>
      </c>
      <c r="Z99">
        <v>-30.861287999999998</v>
      </c>
      <c r="AA99">
        <v>8.7990598999999996</v>
      </c>
      <c r="AB99">
        <v>23.832691000000001</v>
      </c>
      <c r="AC99">
        <v>-98.574455</v>
      </c>
      <c r="AD99">
        <v>-15.033631</v>
      </c>
      <c r="AE99" s="8"/>
      <c r="AF99" s="6">
        <f t="shared" si="36"/>
        <v>28.979081632652999</v>
      </c>
      <c r="AG99" s="6">
        <f t="shared" si="37"/>
        <v>28.004003999999998</v>
      </c>
      <c r="AH99" s="86">
        <f t="shared" si="51"/>
        <v>12.143559</v>
      </c>
      <c r="AI99" s="6">
        <f t="shared" si="52"/>
        <v>28.979081632652999</v>
      </c>
      <c r="AJ99" s="82">
        <f t="shared" si="53"/>
        <v>25.756411</v>
      </c>
      <c r="AK99" s="86">
        <f t="shared" si="54"/>
        <v>9.5794382000000002</v>
      </c>
      <c r="AL99" s="6">
        <f t="shared" si="55"/>
        <v>28.979081632652999</v>
      </c>
      <c r="AM99" s="43">
        <f t="shared" si="56"/>
        <v>26.635639000000001</v>
      </c>
      <c r="AN99" s="86">
        <f t="shared" si="57"/>
        <v>9.3728256000000005</v>
      </c>
      <c r="AO99" s="6">
        <f t="shared" si="58"/>
        <v>28.979081632652999</v>
      </c>
      <c r="AP99" s="82">
        <f t="shared" si="59"/>
        <v>18.068531</v>
      </c>
      <c r="AQ99" s="86">
        <f t="shared" si="60"/>
        <v>-2.8415927999999999</v>
      </c>
      <c r="AR99" s="6">
        <f t="shared" si="61"/>
        <v>28.979081632652999</v>
      </c>
      <c r="AS99" s="82">
        <f t="shared" si="62"/>
        <v>6.5970449000000002</v>
      </c>
      <c r="AT99" s="86">
        <f t="shared" si="63"/>
        <v>-25.656713</v>
      </c>
    </row>
    <row r="100" spans="2:46" x14ac:dyDescent="0.25">
      <c r="B100">
        <v>28214142857.143002</v>
      </c>
      <c r="C100">
        <v>-26.770302000000001</v>
      </c>
      <c r="D100">
        <v>12.390876</v>
      </c>
      <c r="E100">
        <v>23.451699999999999</v>
      </c>
      <c r="F100">
        <v>-94.901961999999997</v>
      </c>
      <c r="G100">
        <v>-11.060824999999999</v>
      </c>
      <c r="H100" s="8"/>
      <c r="I100" s="6">
        <f t="shared" si="34"/>
        <v>29.234061224490002</v>
      </c>
      <c r="J100" s="6">
        <f t="shared" si="35"/>
        <v>29.664422999999999</v>
      </c>
      <c r="K100" s="86">
        <f t="shared" si="38"/>
        <v>17.572541999999999</v>
      </c>
      <c r="L100" s="6">
        <f t="shared" si="39"/>
        <v>29.234061224490002</v>
      </c>
      <c r="M100" s="82">
        <f t="shared" si="40"/>
        <v>26.132238000000001</v>
      </c>
      <c r="N100" s="86">
        <f t="shared" si="41"/>
        <v>13.732236</v>
      </c>
      <c r="O100" s="6">
        <f t="shared" si="42"/>
        <v>29.234061224490002</v>
      </c>
      <c r="P100" s="82">
        <f t="shared" si="43"/>
        <v>25.738593999999999</v>
      </c>
      <c r="Q100" s="86">
        <f t="shared" si="44"/>
        <v>11.688561</v>
      </c>
      <c r="R100" s="6">
        <f t="shared" si="45"/>
        <v>29.234061224490002</v>
      </c>
      <c r="S100" s="82">
        <f t="shared" si="46"/>
        <v>9.9955596999999994</v>
      </c>
      <c r="T100" s="86">
        <f t="shared" si="47"/>
        <v>-12.551437999999999</v>
      </c>
      <c r="U100" s="6">
        <f t="shared" si="48"/>
        <v>29.234061224490002</v>
      </c>
      <c r="V100" s="82">
        <f t="shared" si="49"/>
        <v>6.8435984000000003</v>
      </c>
      <c r="W100" s="86">
        <f t="shared" si="50"/>
        <v>-28.332422000000001</v>
      </c>
      <c r="Y100">
        <v>28214142857.143002</v>
      </c>
      <c r="Z100">
        <v>-32.177489999999999</v>
      </c>
      <c r="AA100">
        <v>7.6840615000000003</v>
      </c>
      <c r="AB100">
        <v>23.809078</v>
      </c>
      <c r="AC100">
        <v>-97.974754000000004</v>
      </c>
      <c r="AD100">
        <v>-16.125017</v>
      </c>
      <c r="AE100" s="8"/>
      <c r="AF100" s="6">
        <f t="shared" si="36"/>
        <v>29.234061224490002</v>
      </c>
      <c r="AG100" s="6">
        <f t="shared" si="37"/>
        <v>28.698737999999999</v>
      </c>
      <c r="AH100" s="86">
        <f t="shared" si="51"/>
        <v>13.998671999999999</v>
      </c>
      <c r="AI100" s="6">
        <f t="shared" si="52"/>
        <v>29.234061224490002</v>
      </c>
      <c r="AJ100" s="82">
        <f t="shared" si="53"/>
        <v>27.038979000000001</v>
      </c>
      <c r="AK100" s="86">
        <f t="shared" si="54"/>
        <v>12.010182</v>
      </c>
      <c r="AL100" s="6">
        <f t="shared" si="55"/>
        <v>29.234061224490002</v>
      </c>
      <c r="AM100" s="43">
        <f t="shared" si="56"/>
        <v>26.682773999999998</v>
      </c>
      <c r="AN100" s="86">
        <f t="shared" si="57"/>
        <v>10.501353999999999</v>
      </c>
      <c r="AO100" s="6">
        <f t="shared" si="58"/>
        <v>29.234061224490002</v>
      </c>
      <c r="AP100" s="82">
        <f t="shared" si="59"/>
        <v>16.931584999999998</v>
      </c>
      <c r="AQ100" s="86">
        <f t="shared" si="60"/>
        <v>-2.9126444</v>
      </c>
      <c r="AR100" s="6">
        <f t="shared" si="61"/>
        <v>29.234061224490002</v>
      </c>
      <c r="AS100" s="82">
        <f t="shared" si="62"/>
        <v>5.7394223000000002</v>
      </c>
      <c r="AT100" s="86">
        <f t="shared" si="63"/>
        <v>-25.564609999999998</v>
      </c>
    </row>
    <row r="101" spans="2:46" x14ac:dyDescent="0.25">
      <c r="B101">
        <v>28469122448.98</v>
      </c>
      <c r="C101">
        <v>-27.656479000000001</v>
      </c>
      <c r="D101">
        <v>12.749048</v>
      </c>
      <c r="E101">
        <v>24.131972999999999</v>
      </c>
      <c r="F101">
        <v>-95.704689000000002</v>
      </c>
      <c r="G101">
        <v>-11.382925999999999</v>
      </c>
      <c r="H101" s="8"/>
      <c r="I101" s="6">
        <f t="shared" ref="I101:I103" si="64">B105/1000000000</f>
        <v>29.489040816326998</v>
      </c>
      <c r="J101" s="6">
        <f t="shared" ref="J101:J103" si="65">E105</f>
        <v>27.222629999999999</v>
      </c>
      <c r="K101" s="86">
        <f t="shared" si="38"/>
        <v>15.263514000000001</v>
      </c>
      <c r="L101" s="6">
        <f t="shared" si="39"/>
        <v>29.489040816326998</v>
      </c>
      <c r="M101" s="82">
        <f t="shared" si="40"/>
        <v>25.697247000000001</v>
      </c>
      <c r="N101" s="86">
        <f t="shared" si="41"/>
        <v>13.395626</v>
      </c>
      <c r="O101" s="6">
        <f t="shared" si="42"/>
        <v>29.489040816326998</v>
      </c>
      <c r="P101" s="82">
        <f t="shared" si="43"/>
        <v>24.436781</v>
      </c>
      <c r="Q101" s="86">
        <f t="shared" si="44"/>
        <v>10.465717</v>
      </c>
      <c r="R101" s="6">
        <f t="shared" si="45"/>
        <v>29.489040816326998</v>
      </c>
      <c r="S101" s="82">
        <f t="shared" si="46"/>
        <v>9.9005603999999998</v>
      </c>
      <c r="T101" s="86">
        <f t="shared" si="47"/>
        <v>-12.589865</v>
      </c>
      <c r="U101" s="6">
        <f t="shared" si="48"/>
        <v>29.489040816326998</v>
      </c>
      <c r="V101" s="82">
        <f t="shared" si="49"/>
        <v>6.8437771999999999</v>
      </c>
      <c r="W101" s="86">
        <f t="shared" si="50"/>
        <v>-28.192060000000001</v>
      </c>
      <c r="Y101">
        <v>28469122448.98</v>
      </c>
      <c r="Z101">
        <v>-33.115729999999999</v>
      </c>
      <c r="AA101">
        <v>8.3310566000000001</v>
      </c>
      <c r="AB101">
        <v>25.110502</v>
      </c>
      <c r="AC101">
        <v>-102.0187</v>
      </c>
      <c r="AD101">
        <v>-16.779446</v>
      </c>
      <c r="AE101" s="8"/>
      <c r="AF101" s="6">
        <f t="shared" ref="AF101:AF103" si="66">Y105/1000000000</f>
        <v>29.489040816326998</v>
      </c>
      <c r="AG101" s="6">
        <f t="shared" ref="AG101:AG103" si="67">AB105</f>
        <v>29.027999999999999</v>
      </c>
      <c r="AH101" s="86">
        <f t="shared" si="51"/>
        <v>15.314432999999999</v>
      </c>
      <c r="AI101" s="6">
        <f t="shared" si="52"/>
        <v>29.489040816326998</v>
      </c>
      <c r="AJ101" s="82">
        <f t="shared" si="53"/>
        <v>28.327019</v>
      </c>
      <c r="AK101" s="86">
        <f t="shared" si="54"/>
        <v>14.255057000000001</v>
      </c>
      <c r="AL101" s="6">
        <f t="shared" si="55"/>
        <v>29.489040816326998</v>
      </c>
      <c r="AM101" s="43">
        <f t="shared" si="56"/>
        <v>26.496212</v>
      </c>
      <c r="AN101" s="86">
        <f t="shared" si="57"/>
        <v>11.165618</v>
      </c>
      <c r="AO101" s="6">
        <f t="shared" si="58"/>
        <v>29.489040816326998</v>
      </c>
      <c r="AP101" s="82">
        <f t="shared" si="59"/>
        <v>16.323090000000001</v>
      </c>
      <c r="AQ101" s="86">
        <f t="shared" si="60"/>
        <v>-2.8175246999999999</v>
      </c>
      <c r="AR101" s="6">
        <f t="shared" si="61"/>
        <v>29.489040816326998</v>
      </c>
      <c r="AS101" s="82">
        <f t="shared" si="62"/>
        <v>4.8532696</v>
      </c>
      <c r="AT101" s="86">
        <f t="shared" si="63"/>
        <v>-26.161284999999999</v>
      </c>
    </row>
    <row r="102" spans="2:46" x14ac:dyDescent="0.25">
      <c r="B102">
        <v>28724102040.816002</v>
      </c>
      <c r="C102">
        <v>-27.249775</v>
      </c>
      <c r="D102">
        <v>17.240062999999999</v>
      </c>
      <c r="E102">
        <v>29.008628999999999</v>
      </c>
      <c r="F102">
        <v>-94.917304999999999</v>
      </c>
      <c r="G102">
        <v>-11.768566</v>
      </c>
      <c r="H102" s="8"/>
      <c r="I102" s="6">
        <f t="shared" si="64"/>
        <v>29.744020408162999</v>
      </c>
      <c r="J102" s="6">
        <f t="shared" si="65"/>
        <v>28.029291000000001</v>
      </c>
      <c r="K102" s="86">
        <f t="shared" si="38"/>
        <v>16.150732000000001</v>
      </c>
      <c r="L102" s="6">
        <f t="shared" si="39"/>
        <v>29.744020408162999</v>
      </c>
      <c r="M102" s="82">
        <f t="shared" si="40"/>
        <v>26.411587000000001</v>
      </c>
      <c r="N102" s="86">
        <f t="shared" si="41"/>
        <v>14.160842000000001</v>
      </c>
      <c r="O102" s="6">
        <f t="shared" si="42"/>
        <v>29.744020408162999</v>
      </c>
      <c r="P102" s="82">
        <f t="shared" si="43"/>
        <v>24.025832999999999</v>
      </c>
      <c r="Q102" s="86">
        <f t="shared" si="44"/>
        <v>10.166964</v>
      </c>
      <c r="R102" s="6">
        <f t="shared" si="45"/>
        <v>29.744020408162999</v>
      </c>
      <c r="S102" s="82">
        <f t="shared" si="46"/>
        <v>9.9987001000000006</v>
      </c>
      <c r="T102" s="86">
        <f t="shared" si="47"/>
        <v>-12.002953</v>
      </c>
      <c r="U102" s="6">
        <f t="shared" si="48"/>
        <v>29.744020408162999</v>
      </c>
      <c r="V102" s="82">
        <f t="shared" si="49"/>
        <v>7.3285403000000002</v>
      </c>
      <c r="W102" s="86">
        <f t="shared" si="50"/>
        <v>-26.912827</v>
      </c>
      <c r="Y102">
        <v>28724102040.816002</v>
      </c>
      <c r="Z102">
        <v>-32.976368000000001</v>
      </c>
      <c r="AA102">
        <v>10.064206</v>
      </c>
      <c r="AB102">
        <v>26.781638999999998</v>
      </c>
      <c r="AC102">
        <v>-108.80166</v>
      </c>
      <c r="AD102">
        <v>-16.717431999999999</v>
      </c>
      <c r="AE102" s="8"/>
      <c r="AF102" s="6">
        <f t="shared" si="66"/>
        <v>29.744020408162999</v>
      </c>
      <c r="AG102" s="6">
        <f t="shared" si="67"/>
        <v>30.96435</v>
      </c>
      <c r="AH102" s="86">
        <f t="shared" si="51"/>
        <v>17.714281</v>
      </c>
      <c r="AI102" s="6">
        <f t="shared" si="52"/>
        <v>29.744020408162999</v>
      </c>
      <c r="AJ102" s="82">
        <f t="shared" si="53"/>
        <v>27.694607000000001</v>
      </c>
      <c r="AK102" s="86">
        <f t="shared" si="54"/>
        <v>14.037459</v>
      </c>
      <c r="AL102" s="6">
        <f t="shared" si="55"/>
        <v>29.744020408162999</v>
      </c>
      <c r="AM102" s="43">
        <f t="shared" si="56"/>
        <v>23.182867000000002</v>
      </c>
      <c r="AN102" s="86">
        <f t="shared" si="57"/>
        <v>8.0567636</v>
      </c>
      <c r="AO102" s="6">
        <f t="shared" si="58"/>
        <v>29.744020408162999</v>
      </c>
      <c r="AP102" s="82">
        <f t="shared" si="59"/>
        <v>15.698903</v>
      </c>
      <c r="AQ102" s="86">
        <f t="shared" si="60"/>
        <v>-3.7091088000000001</v>
      </c>
      <c r="AR102" s="6">
        <f t="shared" si="61"/>
        <v>29.744020408162999</v>
      </c>
      <c r="AS102" s="82">
        <f t="shared" si="62"/>
        <v>4.6845641000000002</v>
      </c>
      <c r="AT102" s="86">
        <f t="shared" si="63"/>
        <v>-27.040351999999999</v>
      </c>
    </row>
    <row r="103" spans="2:46" x14ac:dyDescent="0.25">
      <c r="B103">
        <v>28979081632.653</v>
      </c>
      <c r="C103">
        <v>-27.907216999999999</v>
      </c>
      <c r="D103">
        <v>17.318521</v>
      </c>
      <c r="E103">
        <v>29.158256999999999</v>
      </c>
      <c r="F103">
        <v>-125.25879999999999</v>
      </c>
      <c r="G103">
        <v>-11.839734</v>
      </c>
      <c r="H103" s="8"/>
      <c r="I103" s="6">
        <f t="shared" si="64"/>
        <v>29.998999999999999</v>
      </c>
      <c r="J103" s="6">
        <f t="shared" si="65"/>
        <v>28.485453</v>
      </c>
      <c r="K103" s="86">
        <f t="shared" si="38"/>
        <v>16.79027</v>
      </c>
      <c r="L103" s="6">
        <f t="shared" si="39"/>
        <v>29.998999999999999</v>
      </c>
      <c r="M103" s="82">
        <f t="shared" si="40"/>
        <v>27.093139999999998</v>
      </c>
      <c r="N103" s="86">
        <f t="shared" si="41"/>
        <v>14.998260999999999</v>
      </c>
      <c r="O103" s="6">
        <f t="shared" si="42"/>
        <v>29.998999999999999</v>
      </c>
      <c r="P103" s="82">
        <f t="shared" si="43"/>
        <v>23.781704000000001</v>
      </c>
      <c r="Q103" s="86">
        <f t="shared" si="44"/>
        <v>10.002995</v>
      </c>
      <c r="R103" s="6">
        <f t="shared" si="45"/>
        <v>29.998999999999999</v>
      </c>
      <c r="S103" s="82">
        <f t="shared" si="46"/>
        <v>9.4349240999999999</v>
      </c>
      <c r="T103" s="86">
        <f t="shared" si="47"/>
        <v>-12.531845000000001</v>
      </c>
      <c r="U103" s="6">
        <f t="shared" si="48"/>
        <v>29.998999999999999</v>
      </c>
      <c r="V103" s="82">
        <f t="shared" si="49"/>
        <v>7.0980977999999997</v>
      </c>
      <c r="W103" s="86">
        <f t="shared" si="50"/>
        <v>-26.913119999999999</v>
      </c>
      <c r="Y103">
        <v>28979081632.653</v>
      </c>
      <c r="Z103">
        <v>-31.915976000000001</v>
      </c>
      <c r="AA103">
        <v>12.143559</v>
      </c>
      <c r="AB103">
        <v>28.004003999999998</v>
      </c>
      <c r="AC103">
        <v>-107.5891</v>
      </c>
      <c r="AD103">
        <v>-15.860445</v>
      </c>
      <c r="AE103" s="8"/>
      <c r="AF103" s="6">
        <f t="shared" si="66"/>
        <v>29.998999999999999</v>
      </c>
      <c r="AG103" s="6">
        <f t="shared" si="67"/>
        <v>32.310543000000003</v>
      </c>
      <c r="AH103" s="86">
        <f t="shared" si="51"/>
        <v>19.138190999999999</v>
      </c>
      <c r="AI103" s="6">
        <f t="shared" si="52"/>
        <v>29.998999999999999</v>
      </c>
      <c r="AJ103" s="82">
        <f t="shared" si="53"/>
        <v>26.686513999999999</v>
      </c>
      <c r="AK103" s="86">
        <f t="shared" si="54"/>
        <v>13.056645</v>
      </c>
      <c r="AL103" s="6">
        <f t="shared" si="55"/>
        <v>29.998999999999999</v>
      </c>
      <c r="AM103" s="43">
        <f t="shared" si="56"/>
        <v>22.050787</v>
      </c>
      <c r="AN103" s="86">
        <f t="shared" si="57"/>
        <v>6.7361889000000001</v>
      </c>
      <c r="AO103" s="6">
        <f t="shared" si="58"/>
        <v>29.998999999999999</v>
      </c>
      <c r="AP103" s="82">
        <f t="shared" si="59"/>
        <v>15.3901</v>
      </c>
      <c r="AQ103" s="86">
        <f t="shared" si="60"/>
        <v>-4.7821894</v>
      </c>
      <c r="AR103" s="6">
        <f t="shared" si="61"/>
        <v>29.998999999999999</v>
      </c>
      <c r="AS103" s="82">
        <f t="shared" si="62"/>
        <v>4.7462049000000004</v>
      </c>
      <c r="AT103" s="86">
        <f t="shared" si="63"/>
        <v>-28.380645999999999</v>
      </c>
    </row>
    <row r="104" spans="2:46" x14ac:dyDescent="0.25">
      <c r="B104">
        <v>29234061224.490002</v>
      </c>
      <c r="C104">
        <v>-27.909178000000001</v>
      </c>
      <c r="D104">
        <v>17.572541999999999</v>
      </c>
      <c r="E104">
        <v>29.664422999999999</v>
      </c>
      <c r="F104">
        <v>-96.933539999999994</v>
      </c>
      <c r="G104">
        <v>-12.091881000000001</v>
      </c>
      <c r="Y104">
        <v>29234061224.490002</v>
      </c>
      <c r="Z104">
        <v>-30.560735999999999</v>
      </c>
      <c r="AA104">
        <v>13.998671999999999</v>
      </c>
      <c r="AB104">
        <v>28.698737999999999</v>
      </c>
      <c r="AC104">
        <v>-106.82983</v>
      </c>
      <c r="AD104">
        <v>-14.700067000000001</v>
      </c>
    </row>
    <row r="105" spans="2:46" x14ac:dyDescent="0.25">
      <c r="B105">
        <v>29489040816.327</v>
      </c>
      <c r="C105">
        <v>-27.872665000000001</v>
      </c>
      <c r="D105">
        <v>15.263514000000001</v>
      </c>
      <c r="E105">
        <v>27.222629999999999</v>
      </c>
      <c r="F105">
        <v>-98.310096999999999</v>
      </c>
      <c r="G105">
        <v>-11.959116</v>
      </c>
      <c r="J105" s="5">
        <f>AVERAGE(J9:J103)</f>
        <v>23.261349711578941</v>
      </c>
      <c r="M105" s="5">
        <f>AVERAGE(M9:M103)</f>
        <v>22.003037443157897</v>
      </c>
      <c r="Y105">
        <v>29489040816.327</v>
      </c>
      <c r="Z105">
        <v>-29.36429</v>
      </c>
      <c r="AA105">
        <v>15.314432999999999</v>
      </c>
      <c r="AB105">
        <v>29.027999999999999</v>
      </c>
      <c r="AC105">
        <v>-109.09612</v>
      </c>
      <c r="AD105">
        <v>-13.713566999999999</v>
      </c>
    </row>
    <row r="106" spans="2:46" x14ac:dyDescent="0.25">
      <c r="B106">
        <v>29744020408.162998</v>
      </c>
      <c r="C106">
        <v>-27.674455999999999</v>
      </c>
      <c r="D106">
        <v>16.150732000000001</v>
      </c>
      <c r="E106">
        <v>28.029291000000001</v>
      </c>
      <c r="F106">
        <v>-110.70634</v>
      </c>
      <c r="G106">
        <v>-11.878558999999999</v>
      </c>
      <c r="Y106">
        <v>29744020408.162998</v>
      </c>
      <c r="Z106">
        <v>-28.942267999999999</v>
      </c>
      <c r="AA106">
        <v>17.714281</v>
      </c>
      <c r="AB106">
        <v>30.96435</v>
      </c>
      <c r="AC106">
        <v>-106.56255</v>
      </c>
      <c r="AD106">
        <v>-13.250069999999999</v>
      </c>
    </row>
    <row r="107" spans="2:46" x14ac:dyDescent="0.25">
      <c r="B107">
        <v>29999000000</v>
      </c>
      <c r="C107">
        <v>-27.568211000000002</v>
      </c>
      <c r="D107">
        <v>16.79027</v>
      </c>
      <c r="E107">
        <v>28.485453</v>
      </c>
      <c r="F107">
        <v>-101.23394999999999</v>
      </c>
      <c r="G107">
        <v>-11.695185</v>
      </c>
      <c r="Y107">
        <v>29999000000</v>
      </c>
      <c r="Z107">
        <v>-29.198596999999999</v>
      </c>
      <c r="AA107">
        <v>19.138190999999999</v>
      </c>
      <c r="AB107">
        <v>32.310543000000003</v>
      </c>
      <c r="AC107">
        <v>-117.14249</v>
      </c>
      <c r="AD107">
        <v>-13.172355</v>
      </c>
    </row>
    <row r="108" spans="2:46" x14ac:dyDescent="0.25">
      <c r="B108" t="s">
        <v>25</v>
      </c>
      <c r="Y108" t="s">
        <v>25</v>
      </c>
    </row>
    <row r="111" spans="2:46" x14ac:dyDescent="0.25">
      <c r="B111" t="s">
        <v>22</v>
      </c>
      <c r="Y111" t="s">
        <v>22</v>
      </c>
    </row>
    <row r="112" spans="2:46" x14ac:dyDescent="0.25">
      <c r="B112" t="s">
        <v>23</v>
      </c>
      <c r="C112" t="s">
        <v>285</v>
      </c>
      <c r="D112" t="s">
        <v>291</v>
      </c>
      <c r="Y112" t="s">
        <v>23</v>
      </c>
      <c r="Z112" t="s">
        <v>285</v>
      </c>
      <c r="AA112" t="s">
        <v>291</v>
      </c>
    </row>
    <row r="113" spans="2:27" x14ac:dyDescent="0.25">
      <c r="B113">
        <v>5011000000</v>
      </c>
      <c r="C113">
        <v>17.201201999999999</v>
      </c>
      <c r="D113">
        <v>-20.869365999999999</v>
      </c>
      <c r="Y113">
        <v>5011000000</v>
      </c>
      <c r="Z113">
        <v>14.783458</v>
      </c>
      <c r="AA113">
        <v>-24.977404</v>
      </c>
    </row>
    <row r="114" spans="2:27" x14ac:dyDescent="0.25">
      <c r="B114">
        <v>5265979591.8367004</v>
      </c>
      <c r="C114">
        <v>14.854369</v>
      </c>
      <c r="D114">
        <v>-22.013092</v>
      </c>
      <c r="Y114">
        <v>5265979591.8367004</v>
      </c>
      <c r="Z114">
        <v>16.027177999999999</v>
      </c>
      <c r="AA114">
        <v>-22.594270999999999</v>
      </c>
    </row>
    <row r="115" spans="2:27" x14ac:dyDescent="0.25">
      <c r="B115">
        <v>5520959183.6735001</v>
      </c>
      <c r="C115">
        <v>11.346625</v>
      </c>
      <c r="D115">
        <v>-23.240912999999999</v>
      </c>
      <c r="Y115">
        <v>5520959183.6735001</v>
      </c>
      <c r="Z115">
        <v>15.493845</v>
      </c>
      <c r="AA115">
        <v>-21.129742</v>
      </c>
    </row>
    <row r="116" spans="2:27" x14ac:dyDescent="0.25">
      <c r="B116">
        <v>5775938775.5101995</v>
      </c>
      <c r="C116">
        <v>7.7210574000000003</v>
      </c>
      <c r="D116">
        <v>-25.039691999999999</v>
      </c>
      <c r="Y116">
        <v>5775938775.5101995</v>
      </c>
      <c r="Z116">
        <v>11.88584</v>
      </c>
      <c r="AA116">
        <v>-23.155764000000001</v>
      </c>
    </row>
    <row r="117" spans="2:27" x14ac:dyDescent="0.25">
      <c r="B117">
        <v>6030918367.3469</v>
      </c>
      <c r="C117">
        <v>3.3147316</v>
      </c>
      <c r="D117">
        <v>-26.432703</v>
      </c>
      <c r="Y117">
        <v>6030918367.3469</v>
      </c>
      <c r="Z117">
        <v>6.3917264999999999</v>
      </c>
      <c r="AA117">
        <v>-25.399381999999999</v>
      </c>
    </row>
    <row r="118" spans="2:27" x14ac:dyDescent="0.25">
      <c r="B118">
        <v>6285897959.1836996</v>
      </c>
      <c r="C118">
        <v>1.647241</v>
      </c>
      <c r="D118">
        <v>-24.457294000000001</v>
      </c>
      <c r="Y118">
        <v>6285897959.1836996</v>
      </c>
      <c r="Z118">
        <v>5.2603249999999999</v>
      </c>
      <c r="AA118">
        <v>-21.837757</v>
      </c>
    </row>
    <row r="119" spans="2:27" x14ac:dyDescent="0.25">
      <c r="B119">
        <v>6540877551.0204</v>
      </c>
      <c r="C119">
        <v>3.7178648000000001</v>
      </c>
      <c r="D119">
        <v>-16.715979000000001</v>
      </c>
      <c r="Y119">
        <v>6540877551.0204</v>
      </c>
      <c r="Z119">
        <v>8.9083834</v>
      </c>
      <c r="AA119">
        <v>-11.693604000000001</v>
      </c>
    </row>
    <row r="120" spans="2:27" x14ac:dyDescent="0.25">
      <c r="B120">
        <v>6795857142.8570995</v>
      </c>
      <c r="C120">
        <v>8.6045646999999992</v>
      </c>
      <c r="D120">
        <v>-7.233295</v>
      </c>
      <c r="Y120">
        <v>6795857142.8570995</v>
      </c>
      <c r="Z120">
        <v>14.560784999999999</v>
      </c>
      <c r="AA120">
        <v>-1.0999342000000001</v>
      </c>
    </row>
    <row r="121" spans="2:27" x14ac:dyDescent="0.25">
      <c r="B121">
        <v>7050836734.6939001</v>
      </c>
      <c r="C121">
        <v>12.592230000000001</v>
      </c>
      <c r="D121">
        <v>0.23501838999999999</v>
      </c>
      <c r="Y121">
        <v>7050836734.6939001</v>
      </c>
      <c r="Z121">
        <v>18.841180999999999</v>
      </c>
      <c r="AA121">
        <v>6.3902545000000002</v>
      </c>
    </row>
    <row r="122" spans="2:27" x14ac:dyDescent="0.25">
      <c r="B122">
        <v>7305816326.5305996</v>
      </c>
      <c r="C122">
        <v>14.991778999999999</v>
      </c>
      <c r="D122">
        <v>4.4872779999999999</v>
      </c>
      <c r="Y122">
        <v>7305816326.5305996</v>
      </c>
      <c r="Z122">
        <v>22.782015000000001</v>
      </c>
      <c r="AA122">
        <v>12.077071</v>
      </c>
    </row>
    <row r="123" spans="2:27" x14ac:dyDescent="0.25">
      <c r="B123">
        <v>7560795918.3673</v>
      </c>
      <c r="C123">
        <v>16.587612</v>
      </c>
      <c r="D123">
        <v>7.5340109000000002</v>
      </c>
      <c r="Y123">
        <v>7560795918.3673</v>
      </c>
      <c r="Z123">
        <v>25.92914</v>
      </c>
      <c r="AA123">
        <v>16.413757</v>
      </c>
    </row>
    <row r="124" spans="2:27" x14ac:dyDescent="0.25">
      <c r="B124">
        <v>7815775510.2040997</v>
      </c>
      <c r="C124">
        <v>17.754272</v>
      </c>
      <c r="D124">
        <v>9.7748489000000003</v>
      </c>
      <c r="Y124">
        <v>7815775510.2040997</v>
      </c>
      <c r="Z124">
        <v>27.989678999999999</v>
      </c>
      <c r="AA124">
        <v>19.207912</v>
      </c>
    </row>
    <row r="125" spans="2:27" x14ac:dyDescent="0.25">
      <c r="B125">
        <v>8070755102.0408001</v>
      </c>
      <c r="C125">
        <v>18.099812</v>
      </c>
      <c r="D125">
        <v>10.640356000000001</v>
      </c>
      <c r="Y125">
        <v>8070755102.0408001</v>
      </c>
      <c r="Z125">
        <v>28.738823</v>
      </c>
      <c r="AA125">
        <v>20.224043000000002</v>
      </c>
    </row>
    <row r="126" spans="2:27" x14ac:dyDescent="0.25">
      <c r="B126">
        <v>8325734693.8775997</v>
      </c>
      <c r="C126">
        <v>18.898423999999999</v>
      </c>
      <c r="D126">
        <v>11.933668000000001</v>
      </c>
      <c r="Y126">
        <v>8325734693.8775997</v>
      </c>
      <c r="Z126">
        <v>29.309304999999998</v>
      </c>
      <c r="AA126">
        <v>21.052612</v>
      </c>
    </row>
    <row r="127" spans="2:27" x14ac:dyDescent="0.25">
      <c r="B127">
        <v>8580714285.7143002</v>
      </c>
      <c r="C127">
        <v>19.975791999999998</v>
      </c>
      <c r="D127">
        <v>13.270743</v>
      </c>
      <c r="Y127">
        <v>8580714285.7143002</v>
      </c>
      <c r="Z127">
        <v>29.991931999999998</v>
      </c>
      <c r="AA127">
        <v>21.862832999999998</v>
      </c>
    </row>
    <row r="128" spans="2:27" x14ac:dyDescent="0.25">
      <c r="B128">
        <v>8835693877.5510006</v>
      </c>
      <c r="C128">
        <v>21.557003000000002</v>
      </c>
      <c r="D128">
        <v>15.201046</v>
      </c>
      <c r="Y128">
        <v>8835693877.5510006</v>
      </c>
      <c r="Z128">
        <v>29.782126999999999</v>
      </c>
      <c r="AA128">
        <v>21.760543999999999</v>
      </c>
    </row>
    <row r="129" spans="2:27" x14ac:dyDescent="0.25">
      <c r="B129">
        <v>9090673469.3878002</v>
      </c>
      <c r="C129">
        <v>22.565546000000001</v>
      </c>
      <c r="D129">
        <v>16.253278999999999</v>
      </c>
      <c r="Y129">
        <v>9090673469.3878002</v>
      </c>
      <c r="Z129">
        <v>30.708953999999999</v>
      </c>
      <c r="AA129">
        <v>22.632052999999999</v>
      </c>
    </row>
    <row r="130" spans="2:27" x14ac:dyDescent="0.25">
      <c r="B130">
        <v>9345653061.2245007</v>
      </c>
      <c r="C130">
        <v>23.330442000000001</v>
      </c>
      <c r="D130">
        <v>17.141323</v>
      </c>
      <c r="Y130">
        <v>9345653061.2245007</v>
      </c>
      <c r="Z130">
        <v>30.66338</v>
      </c>
      <c r="AA130">
        <v>22.560801000000001</v>
      </c>
    </row>
    <row r="131" spans="2:27" x14ac:dyDescent="0.25">
      <c r="B131">
        <v>9600632653.0611992</v>
      </c>
      <c r="C131">
        <v>23.059512999999999</v>
      </c>
      <c r="D131">
        <v>16.83053</v>
      </c>
      <c r="Y131">
        <v>9600632653.0611992</v>
      </c>
      <c r="Z131">
        <v>30.349867</v>
      </c>
      <c r="AA131">
        <v>22.172740999999998</v>
      </c>
    </row>
    <row r="132" spans="2:27" x14ac:dyDescent="0.25">
      <c r="B132">
        <v>9855612244.8980007</v>
      </c>
      <c r="C132">
        <v>23.009338</v>
      </c>
      <c r="D132">
        <v>16.777031000000001</v>
      </c>
      <c r="Y132">
        <v>9855612244.8980007</v>
      </c>
      <c r="Z132">
        <v>29.851037999999999</v>
      </c>
      <c r="AA132">
        <v>21.615791000000002</v>
      </c>
    </row>
    <row r="133" spans="2:27" x14ac:dyDescent="0.25">
      <c r="B133">
        <v>10110591836.735001</v>
      </c>
      <c r="C133">
        <v>22.097643000000001</v>
      </c>
      <c r="D133">
        <v>15.865812999999999</v>
      </c>
      <c r="Y133">
        <v>10110591836.735001</v>
      </c>
      <c r="Z133">
        <v>31.076674000000001</v>
      </c>
      <c r="AA133">
        <v>22.830618000000001</v>
      </c>
    </row>
    <row r="134" spans="2:27" x14ac:dyDescent="0.25">
      <c r="B134">
        <v>10365571428.570999</v>
      </c>
      <c r="C134">
        <v>21.687943000000001</v>
      </c>
      <c r="D134">
        <v>15.412597999999999</v>
      </c>
      <c r="Y134">
        <v>10365571428.570999</v>
      </c>
      <c r="Z134">
        <v>32.345061999999999</v>
      </c>
      <c r="AA134">
        <v>24.052288000000001</v>
      </c>
    </row>
    <row r="135" spans="2:27" x14ac:dyDescent="0.25">
      <c r="B135">
        <v>10620551020.408001</v>
      </c>
      <c r="C135">
        <v>21.159651</v>
      </c>
      <c r="D135">
        <v>14.932314999999999</v>
      </c>
      <c r="Y135">
        <v>10620551020.408001</v>
      </c>
      <c r="Z135">
        <v>31.495455</v>
      </c>
      <c r="AA135">
        <v>23.249376000000002</v>
      </c>
    </row>
    <row r="136" spans="2:27" x14ac:dyDescent="0.25">
      <c r="B136">
        <v>10875530612.245001</v>
      </c>
      <c r="C136">
        <v>21.432573000000001</v>
      </c>
      <c r="D136">
        <v>15.095606</v>
      </c>
      <c r="Y136">
        <v>10875530612.245001</v>
      </c>
      <c r="Z136">
        <v>29.992235000000001</v>
      </c>
      <c r="AA136">
        <v>21.631164999999999</v>
      </c>
    </row>
    <row r="137" spans="2:27" x14ac:dyDescent="0.25">
      <c r="B137">
        <v>11130510204.082001</v>
      </c>
      <c r="C137">
        <v>21.142306999999999</v>
      </c>
      <c r="D137">
        <v>14.739943999999999</v>
      </c>
      <c r="Y137">
        <v>11130510204.082001</v>
      </c>
      <c r="Z137">
        <v>28.291695000000001</v>
      </c>
      <c r="AA137">
        <v>19.891558</v>
      </c>
    </row>
    <row r="138" spans="2:27" x14ac:dyDescent="0.25">
      <c r="B138">
        <v>11385489795.917999</v>
      </c>
      <c r="C138">
        <v>20.688777999999999</v>
      </c>
      <c r="D138">
        <v>14.141499</v>
      </c>
      <c r="Y138">
        <v>11385489795.917999</v>
      </c>
      <c r="Z138">
        <v>29.184308999999999</v>
      </c>
      <c r="AA138">
        <v>20.655488999999999</v>
      </c>
    </row>
    <row r="139" spans="2:27" x14ac:dyDescent="0.25">
      <c r="B139">
        <v>11640469387.754999</v>
      </c>
      <c r="C139">
        <v>19.986345</v>
      </c>
      <c r="D139">
        <v>13.374115</v>
      </c>
      <c r="Y139">
        <v>11640469387.754999</v>
      </c>
      <c r="Z139">
        <v>29.322046</v>
      </c>
      <c r="AA139">
        <v>20.704155</v>
      </c>
    </row>
    <row r="140" spans="2:27" x14ac:dyDescent="0.25">
      <c r="B140">
        <v>11895448979.591999</v>
      </c>
      <c r="C140">
        <v>20.180420000000002</v>
      </c>
      <c r="D140">
        <v>13.592012</v>
      </c>
      <c r="Y140">
        <v>11895448979.591999</v>
      </c>
      <c r="Z140">
        <v>29.153662000000001</v>
      </c>
      <c r="AA140">
        <v>20.465637000000001</v>
      </c>
    </row>
    <row r="141" spans="2:27" x14ac:dyDescent="0.25">
      <c r="B141">
        <v>12150428571.429001</v>
      </c>
      <c r="C141">
        <v>21.042704000000001</v>
      </c>
      <c r="D141">
        <v>14.472633999999999</v>
      </c>
      <c r="Y141">
        <v>12150428571.429001</v>
      </c>
      <c r="Z141">
        <v>29.653161999999998</v>
      </c>
      <c r="AA141">
        <v>20.888845</v>
      </c>
    </row>
    <row r="142" spans="2:27" x14ac:dyDescent="0.25">
      <c r="B142">
        <v>12405408163.264999</v>
      </c>
      <c r="C142">
        <v>21.731245000000001</v>
      </c>
      <c r="D142">
        <v>15.143592</v>
      </c>
      <c r="Y142">
        <v>12405408163.264999</v>
      </c>
      <c r="Z142">
        <v>30.441624000000001</v>
      </c>
      <c r="AA142">
        <v>21.681559</v>
      </c>
    </row>
    <row r="143" spans="2:27" x14ac:dyDescent="0.25">
      <c r="B143">
        <v>12660387755.101999</v>
      </c>
      <c r="C143">
        <v>21.729561</v>
      </c>
      <c r="D143">
        <v>15.101554</v>
      </c>
      <c r="Y143">
        <v>12660387755.101999</v>
      </c>
      <c r="Z143">
        <v>31.228306</v>
      </c>
      <c r="AA143">
        <v>22.441023000000001</v>
      </c>
    </row>
    <row r="144" spans="2:27" x14ac:dyDescent="0.25">
      <c r="B144">
        <v>12915367346.938999</v>
      </c>
      <c r="C144">
        <v>21.467728000000001</v>
      </c>
      <c r="D144">
        <v>14.769615999999999</v>
      </c>
      <c r="Y144">
        <v>12915367346.938999</v>
      </c>
      <c r="Z144">
        <v>29.950780999999999</v>
      </c>
      <c r="AA144">
        <v>21.151997000000001</v>
      </c>
    </row>
    <row r="145" spans="2:27" x14ac:dyDescent="0.25">
      <c r="B145">
        <v>13170346938.775999</v>
      </c>
      <c r="C145">
        <v>21.762111999999998</v>
      </c>
      <c r="D145">
        <v>15.044873000000001</v>
      </c>
      <c r="Y145">
        <v>13170346938.775999</v>
      </c>
      <c r="Z145">
        <v>28.461314999999999</v>
      </c>
      <c r="AA145">
        <v>19.588674999999999</v>
      </c>
    </row>
    <row r="146" spans="2:27" x14ac:dyDescent="0.25">
      <c r="B146">
        <v>13425326530.612</v>
      </c>
      <c r="C146">
        <v>22.035961</v>
      </c>
      <c r="D146">
        <v>15.305008000000001</v>
      </c>
      <c r="Y146">
        <v>13425326530.612</v>
      </c>
      <c r="Z146">
        <v>28.396585000000002</v>
      </c>
      <c r="AA146">
        <v>19.492543999999999</v>
      </c>
    </row>
    <row r="147" spans="2:27" x14ac:dyDescent="0.25">
      <c r="B147">
        <v>13680306122.448999</v>
      </c>
      <c r="C147">
        <v>21.966737999999999</v>
      </c>
      <c r="D147">
        <v>15.248728</v>
      </c>
      <c r="Y147">
        <v>13680306122.448999</v>
      </c>
      <c r="Z147">
        <v>28.943843999999999</v>
      </c>
      <c r="AA147">
        <v>20.007090000000002</v>
      </c>
    </row>
    <row r="148" spans="2:27" x14ac:dyDescent="0.25">
      <c r="B148">
        <v>13935285714.285999</v>
      </c>
      <c r="C148">
        <v>21.351113999999999</v>
      </c>
      <c r="D148">
        <v>14.662755000000001</v>
      </c>
      <c r="Y148">
        <v>13935285714.285999</v>
      </c>
      <c r="Z148">
        <v>28.732814999999999</v>
      </c>
      <c r="AA148">
        <v>19.810352000000002</v>
      </c>
    </row>
    <row r="149" spans="2:27" x14ac:dyDescent="0.25">
      <c r="B149">
        <v>14190265306.122</v>
      </c>
      <c r="C149">
        <v>21.061031</v>
      </c>
      <c r="D149">
        <v>14.35127</v>
      </c>
      <c r="Y149">
        <v>14190265306.122</v>
      </c>
      <c r="Z149">
        <v>28.480097000000001</v>
      </c>
      <c r="AA149">
        <v>19.563347</v>
      </c>
    </row>
    <row r="150" spans="2:27" x14ac:dyDescent="0.25">
      <c r="B150">
        <v>14445244897.959</v>
      </c>
      <c r="C150">
        <v>21.030846</v>
      </c>
      <c r="D150">
        <v>14.306634000000001</v>
      </c>
      <c r="Y150">
        <v>14445244897.959</v>
      </c>
      <c r="Z150">
        <v>27.950233000000001</v>
      </c>
      <c r="AA150">
        <v>19.052982</v>
      </c>
    </row>
    <row r="151" spans="2:27" x14ac:dyDescent="0.25">
      <c r="B151">
        <v>14700224489.796</v>
      </c>
      <c r="C151">
        <v>21.257294000000002</v>
      </c>
      <c r="D151">
        <v>14.396367</v>
      </c>
      <c r="Y151">
        <v>14700224489.796</v>
      </c>
      <c r="Z151">
        <v>29.499721999999998</v>
      </c>
      <c r="AA151">
        <v>20.552537999999998</v>
      </c>
    </row>
    <row r="152" spans="2:27" x14ac:dyDescent="0.25">
      <c r="B152">
        <v>14955204081.632999</v>
      </c>
      <c r="C152">
        <v>21.391667999999999</v>
      </c>
      <c r="D152">
        <v>14.469234</v>
      </c>
      <c r="Y152">
        <v>14955204081.632999</v>
      </c>
      <c r="Z152">
        <v>30.553242000000001</v>
      </c>
      <c r="AA152">
        <v>21.576364999999999</v>
      </c>
    </row>
    <row r="153" spans="2:27" x14ac:dyDescent="0.25">
      <c r="B153">
        <v>15210183673.469</v>
      </c>
      <c r="C153">
        <v>21.835716000000001</v>
      </c>
      <c r="D153">
        <v>14.806917</v>
      </c>
      <c r="Y153">
        <v>15210183673.469</v>
      </c>
      <c r="Z153">
        <v>30.938637</v>
      </c>
      <c r="AA153">
        <v>21.889467</v>
      </c>
    </row>
    <row r="154" spans="2:27" x14ac:dyDescent="0.25">
      <c r="B154">
        <v>15465163265.306</v>
      </c>
      <c r="C154">
        <v>22.003651000000001</v>
      </c>
      <c r="D154">
        <v>14.979112000000001</v>
      </c>
      <c r="Y154">
        <v>15465163265.306</v>
      </c>
      <c r="Z154">
        <v>29.394264</v>
      </c>
      <c r="AA154">
        <v>20.364384000000001</v>
      </c>
    </row>
    <row r="155" spans="2:27" x14ac:dyDescent="0.25">
      <c r="B155">
        <v>15720142857.143</v>
      </c>
      <c r="C155">
        <v>22.339880000000001</v>
      </c>
      <c r="D155">
        <v>15.313038000000001</v>
      </c>
      <c r="Y155">
        <v>15720142857.143</v>
      </c>
      <c r="Z155">
        <v>27.048667999999999</v>
      </c>
      <c r="AA155">
        <v>18.015528</v>
      </c>
    </row>
    <row r="156" spans="2:27" x14ac:dyDescent="0.25">
      <c r="B156">
        <v>15975122448.98</v>
      </c>
      <c r="C156">
        <v>22.261524000000001</v>
      </c>
      <c r="D156">
        <v>15.206053000000001</v>
      </c>
      <c r="Y156">
        <v>15975122448.98</v>
      </c>
      <c r="Z156">
        <v>25.896287999999998</v>
      </c>
      <c r="AA156">
        <v>16.840890999999999</v>
      </c>
    </row>
    <row r="157" spans="2:27" x14ac:dyDescent="0.25">
      <c r="B157">
        <v>16230102040.816</v>
      </c>
      <c r="C157">
        <v>22.483625</v>
      </c>
      <c r="D157">
        <v>15.421824000000001</v>
      </c>
      <c r="Y157">
        <v>16230102040.816</v>
      </c>
      <c r="Z157">
        <v>26.789770000000001</v>
      </c>
      <c r="AA157">
        <v>17.635947999999999</v>
      </c>
    </row>
    <row r="158" spans="2:27" x14ac:dyDescent="0.25">
      <c r="B158">
        <v>16485081632.653</v>
      </c>
      <c r="C158">
        <v>22.044862999999999</v>
      </c>
      <c r="D158">
        <v>14.831726</v>
      </c>
      <c r="Y158">
        <v>16485081632.653</v>
      </c>
      <c r="Z158">
        <v>27.476158000000002</v>
      </c>
      <c r="AA158">
        <v>18.121212</v>
      </c>
    </row>
    <row r="159" spans="2:27" x14ac:dyDescent="0.25">
      <c r="B159">
        <v>16740061224.49</v>
      </c>
      <c r="C159">
        <v>21.41893</v>
      </c>
      <c r="D159">
        <v>14.14364</v>
      </c>
      <c r="Y159">
        <v>16740061224.49</v>
      </c>
      <c r="Z159">
        <v>28.387962000000002</v>
      </c>
      <c r="AA159">
        <v>18.870719999999999</v>
      </c>
    </row>
    <row r="160" spans="2:27" x14ac:dyDescent="0.25">
      <c r="B160">
        <v>16995040816.327</v>
      </c>
      <c r="C160">
        <v>20.691763000000002</v>
      </c>
      <c r="D160">
        <v>13.181139</v>
      </c>
      <c r="Y160">
        <v>16995040816.327</v>
      </c>
      <c r="Z160">
        <v>27.75243</v>
      </c>
      <c r="AA160">
        <v>18.056107999999998</v>
      </c>
    </row>
    <row r="161" spans="2:27" x14ac:dyDescent="0.25">
      <c r="B161">
        <v>17250020408.162998</v>
      </c>
      <c r="C161">
        <v>20.506117</v>
      </c>
      <c r="D161">
        <v>12.905616999999999</v>
      </c>
      <c r="Y161">
        <v>17250020408.162998</v>
      </c>
      <c r="Z161">
        <v>28.402539999999998</v>
      </c>
      <c r="AA161">
        <v>18.759882000000001</v>
      </c>
    </row>
    <row r="162" spans="2:27" x14ac:dyDescent="0.25">
      <c r="B162">
        <v>17505000000</v>
      </c>
      <c r="C162">
        <v>21.222580000000001</v>
      </c>
      <c r="D162">
        <v>13.524971000000001</v>
      </c>
      <c r="Y162">
        <v>17505000000</v>
      </c>
      <c r="Z162">
        <v>28.121151000000001</v>
      </c>
      <c r="AA162">
        <v>18.594147</v>
      </c>
    </row>
    <row r="163" spans="2:27" x14ac:dyDescent="0.25">
      <c r="B163">
        <v>17759979591.837002</v>
      </c>
      <c r="C163">
        <v>22.708255999999999</v>
      </c>
      <c r="D163">
        <v>15.004723</v>
      </c>
      <c r="Y163">
        <v>17759979591.837002</v>
      </c>
      <c r="Z163">
        <v>27.479749999999999</v>
      </c>
      <c r="AA163">
        <v>18.106272000000001</v>
      </c>
    </row>
    <row r="164" spans="2:27" x14ac:dyDescent="0.25">
      <c r="B164">
        <v>18014959183.673</v>
      </c>
      <c r="C164">
        <v>24.077601999999999</v>
      </c>
      <c r="D164">
        <v>16.284254000000001</v>
      </c>
      <c r="Y164">
        <v>18014959183.673</v>
      </c>
      <c r="Z164">
        <v>27.173092</v>
      </c>
      <c r="AA164">
        <v>17.810189999999999</v>
      </c>
    </row>
    <row r="165" spans="2:27" x14ac:dyDescent="0.25">
      <c r="B165">
        <v>18269938775.509998</v>
      </c>
      <c r="C165">
        <v>24.509636</v>
      </c>
      <c r="D165">
        <v>16.479887000000002</v>
      </c>
      <c r="Y165">
        <v>18269938775.509998</v>
      </c>
      <c r="Z165">
        <v>25.852070000000001</v>
      </c>
      <c r="AA165">
        <v>16.343985</v>
      </c>
    </row>
    <row r="166" spans="2:27" x14ac:dyDescent="0.25">
      <c r="B166">
        <v>18524918367.347</v>
      </c>
      <c r="C166">
        <v>24.524069000000001</v>
      </c>
      <c r="D166">
        <v>16.343328</v>
      </c>
      <c r="Y166">
        <v>18524918367.347</v>
      </c>
      <c r="Z166">
        <v>25.428975999999999</v>
      </c>
      <c r="AA166">
        <v>15.792323</v>
      </c>
    </row>
    <row r="167" spans="2:27" x14ac:dyDescent="0.25">
      <c r="B167">
        <v>18779897959.183998</v>
      </c>
      <c r="C167">
        <v>24.967158999999999</v>
      </c>
      <c r="D167">
        <v>16.353252000000001</v>
      </c>
      <c r="Y167">
        <v>18779897959.183998</v>
      </c>
      <c r="Z167">
        <v>24.621666000000001</v>
      </c>
      <c r="AA167">
        <v>14.519985</v>
      </c>
    </row>
    <row r="168" spans="2:27" x14ac:dyDescent="0.25">
      <c r="B168">
        <v>19034877551.02</v>
      </c>
      <c r="C168">
        <v>25.654482000000002</v>
      </c>
      <c r="D168">
        <v>16.922654999999999</v>
      </c>
      <c r="Y168">
        <v>19034877551.02</v>
      </c>
      <c r="Z168">
        <v>25.511687999999999</v>
      </c>
      <c r="AA168">
        <v>15.044587999999999</v>
      </c>
    </row>
    <row r="169" spans="2:27" x14ac:dyDescent="0.25">
      <c r="B169">
        <v>19289857142.856998</v>
      </c>
      <c r="C169">
        <v>26.590147000000002</v>
      </c>
      <c r="D169">
        <v>17.515297</v>
      </c>
      <c r="Y169">
        <v>19289857142.856998</v>
      </c>
      <c r="Z169">
        <v>25.527709999999999</v>
      </c>
      <c r="AA169">
        <v>14.502705000000001</v>
      </c>
    </row>
    <row r="170" spans="2:27" x14ac:dyDescent="0.25">
      <c r="B170">
        <v>19544836734.694</v>
      </c>
      <c r="C170">
        <v>26.808475000000001</v>
      </c>
      <c r="D170">
        <v>17.785267000000001</v>
      </c>
      <c r="Y170">
        <v>19544836734.694</v>
      </c>
      <c r="Z170">
        <v>27.329032999999999</v>
      </c>
      <c r="AA170">
        <v>16.041416000000002</v>
      </c>
    </row>
    <row r="171" spans="2:27" x14ac:dyDescent="0.25">
      <c r="B171">
        <v>19799816326.530998</v>
      </c>
      <c r="C171">
        <v>29.146343000000002</v>
      </c>
      <c r="D171">
        <v>20.033566</v>
      </c>
      <c r="Y171">
        <v>19799816326.530998</v>
      </c>
      <c r="Z171">
        <v>28.560625000000002</v>
      </c>
      <c r="AA171">
        <v>17.115499</v>
      </c>
    </row>
    <row r="172" spans="2:27" x14ac:dyDescent="0.25">
      <c r="B172">
        <v>20054795918.367001</v>
      </c>
      <c r="C172">
        <v>27.455811000000001</v>
      </c>
      <c r="D172">
        <v>18.346139999999998</v>
      </c>
      <c r="Y172">
        <v>20054795918.367001</v>
      </c>
      <c r="Z172">
        <v>29.236685000000001</v>
      </c>
      <c r="AA172">
        <v>17.820706999999999</v>
      </c>
    </row>
    <row r="173" spans="2:27" x14ac:dyDescent="0.25">
      <c r="B173">
        <v>20309775510.203999</v>
      </c>
      <c r="C173">
        <v>26.025728000000001</v>
      </c>
      <c r="D173">
        <v>16.937750000000001</v>
      </c>
      <c r="Y173">
        <v>20309775510.203999</v>
      </c>
      <c r="Z173">
        <v>28.545683</v>
      </c>
      <c r="AA173">
        <v>17.421606000000001</v>
      </c>
    </row>
    <row r="174" spans="2:27" x14ac:dyDescent="0.25">
      <c r="B174">
        <v>20564755102.041</v>
      </c>
      <c r="C174">
        <v>23.293057999999998</v>
      </c>
      <c r="D174">
        <v>13.866360999999999</v>
      </c>
      <c r="Y174">
        <v>20564755102.041</v>
      </c>
      <c r="Z174">
        <v>28.557749000000001</v>
      </c>
      <c r="AA174">
        <v>17.426220000000001</v>
      </c>
    </row>
    <row r="175" spans="2:27" x14ac:dyDescent="0.25">
      <c r="B175">
        <v>20819734693.877998</v>
      </c>
      <c r="C175">
        <v>23.350801000000001</v>
      </c>
      <c r="D175">
        <v>13.941193999999999</v>
      </c>
      <c r="Y175">
        <v>20819734693.877998</v>
      </c>
      <c r="Z175">
        <v>30.855941999999999</v>
      </c>
      <c r="AA175">
        <v>19.916439</v>
      </c>
    </row>
    <row r="176" spans="2:27" x14ac:dyDescent="0.25">
      <c r="B176">
        <v>21074714285.714001</v>
      </c>
      <c r="C176">
        <v>24.831522</v>
      </c>
      <c r="D176">
        <v>15.013564000000001</v>
      </c>
      <c r="Y176">
        <v>21074714285.714001</v>
      </c>
      <c r="Z176">
        <v>30.798314999999999</v>
      </c>
      <c r="AA176">
        <v>19.681716999999999</v>
      </c>
    </row>
    <row r="177" spans="2:27" x14ac:dyDescent="0.25">
      <c r="B177">
        <v>21329693877.550999</v>
      </c>
      <c r="C177">
        <v>24.670914</v>
      </c>
      <c r="D177">
        <v>14.863473000000001</v>
      </c>
      <c r="Y177">
        <v>21329693877.550999</v>
      </c>
      <c r="Z177">
        <v>30.00563</v>
      </c>
      <c r="AA177">
        <v>18.821524</v>
      </c>
    </row>
    <row r="178" spans="2:27" x14ac:dyDescent="0.25">
      <c r="B178">
        <v>21584673469.388</v>
      </c>
      <c r="C178">
        <v>25.052803000000001</v>
      </c>
      <c r="D178">
        <v>15.032117</v>
      </c>
      <c r="Y178">
        <v>21584673469.388</v>
      </c>
      <c r="Z178">
        <v>28.544816999999998</v>
      </c>
      <c r="AA178">
        <v>17.060023999999999</v>
      </c>
    </row>
    <row r="179" spans="2:27" x14ac:dyDescent="0.25">
      <c r="B179">
        <v>21839653061.223999</v>
      </c>
      <c r="C179">
        <v>23.966604</v>
      </c>
      <c r="D179">
        <v>13.897622</v>
      </c>
      <c r="Y179">
        <v>21839653061.223999</v>
      </c>
      <c r="Z179">
        <v>30.304268</v>
      </c>
      <c r="AA179">
        <v>18.412313000000001</v>
      </c>
    </row>
    <row r="180" spans="2:27" x14ac:dyDescent="0.25">
      <c r="B180">
        <v>22094632653.061001</v>
      </c>
      <c r="C180">
        <v>23.148420000000002</v>
      </c>
      <c r="D180">
        <v>13.171139</v>
      </c>
      <c r="Y180">
        <v>22094632653.061001</v>
      </c>
      <c r="Z180">
        <v>28.507142999999999</v>
      </c>
      <c r="AA180">
        <v>16.480328</v>
      </c>
    </row>
    <row r="181" spans="2:27" x14ac:dyDescent="0.25">
      <c r="B181">
        <v>22349612244.897999</v>
      </c>
      <c r="C181">
        <v>23.259513999999999</v>
      </c>
      <c r="D181">
        <v>13.10446</v>
      </c>
      <c r="Y181">
        <v>22349612244.897999</v>
      </c>
      <c r="Z181">
        <v>26.966412999999999</v>
      </c>
      <c r="AA181">
        <v>14.630623999999999</v>
      </c>
    </row>
    <row r="182" spans="2:27" x14ac:dyDescent="0.25">
      <c r="B182">
        <v>22604591836.735001</v>
      </c>
      <c r="C182">
        <v>22.789605999999999</v>
      </c>
      <c r="D182">
        <v>12.878819</v>
      </c>
      <c r="Y182">
        <v>22604591836.735001</v>
      </c>
      <c r="Z182">
        <v>27.22336</v>
      </c>
      <c r="AA182">
        <v>15.082309</v>
      </c>
    </row>
    <row r="183" spans="2:27" x14ac:dyDescent="0.25">
      <c r="B183">
        <v>22859571428.570999</v>
      </c>
      <c r="C183">
        <v>23.025623</v>
      </c>
      <c r="D183">
        <v>12.854025999999999</v>
      </c>
      <c r="Y183">
        <v>22859571428.570999</v>
      </c>
      <c r="Z183">
        <v>28.030821</v>
      </c>
      <c r="AA183">
        <v>15.932598</v>
      </c>
    </row>
    <row r="184" spans="2:27" x14ac:dyDescent="0.25">
      <c r="B184">
        <v>23114551020.408001</v>
      </c>
      <c r="C184">
        <v>21.663799000000001</v>
      </c>
      <c r="D184">
        <v>11.586687</v>
      </c>
      <c r="Y184">
        <v>23114551020.408001</v>
      </c>
      <c r="Z184">
        <v>26.642994000000002</v>
      </c>
      <c r="AA184">
        <v>14.843762999999999</v>
      </c>
    </row>
    <row r="185" spans="2:27" x14ac:dyDescent="0.25">
      <c r="B185">
        <v>23369530612.244999</v>
      </c>
      <c r="C185">
        <v>21.418215</v>
      </c>
      <c r="D185">
        <v>11.208076</v>
      </c>
      <c r="Y185">
        <v>23369530612.244999</v>
      </c>
      <c r="Z185">
        <v>26.384271999999999</v>
      </c>
      <c r="AA185">
        <v>14.882915000000001</v>
      </c>
    </row>
    <row r="186" spans="2:27" x14ac:dyDescent="0.25">
      <c r="B186">
        <v>23624510204.082001</v>
      </c>
      <c r="C186">
        <v>20.847227</v>
      </c>
      <c r="D186">
        <v>10.666385999999999</v>
      </c>
      <c r="Y186">
        <v>23624510204.082001</v>
      </c>
      <c r="Z186">
        <v>25.532634999999999</v>
      </c>
      <c r="AA186">
        <v>14.162906</v>
      </c>
    </row>
    <row r="187" spans="2:27" x14ac:dyDescent="0.25">
      <c r="B187">
        <v>23879489795.917999</v>
      </c>
      <c r="C187">
        <v>20.893899999999999</v>
      </c>
      <c r="D187">
        <v>10.716547</v>
      </c>
      <c r="Y187">
        <v>23879489795.917999</v>
      </c>
      <c r="Z187">
        <v>25.699280000000002</v>
      </c>
      <c r="AA187">
        <v>14.480789</v>
      </c>
    </row>
    <row r="188" spans="2:27" x14ac:dyDescent="0.25">
      <c r="B188">
        <v>24134469387.755001</v>
      </c>
      <c r="C188">
        <v>21.415434000000001</v>
      </c>
      <c r="D188">
        <v>11.063625999999999</v>
      </c>
      <c r="Y188">
        <v>24134469387.755001</v>
      </c>
      <c r="Z188">
        <v>25.371082000000001</v>
      </c>
      <c r="AA188">
        <v>13.816224999999999</v>
      </c>
    </row>
    <row r="189" spans="2:27" x14ac:dyDescent="0.25">
      <c r="B189">
        <v>24389448979.591999</v>
      </c>
      <c r="C189">
        <v>22.152943</v>
      </c>
      <c r="D189">
        <v>11.825616</v>
      </c>
      <c r="Y189">
        <v>24389448979.591999</v>
      </c>
      <c r="Z189">
        <v>26.139907999999998</v>
      </c>
      <c r="AA189">
        <v>14.371813</v>
      </c>
    </row>
    <row r="190" spans="2:27" x14ac:dyDescent="0.25">
      <c r="B190">
        <v>24644428571.429001</v>
      </c>
      <c r="C190">
        <v>22.855547000000001</v>
      </c>
      <c r="D190">
        <v>12.279036</v>
      </c>
      <c r="Y190">
        <v>24644428571.429001</v>
      </c>
      <c r="Z190">
        <v>28.096584</v>
      </c>
      <c r="AA190">
        <v>15.874807000000001</v>
      </c>
    </row>
    <row r="191" spans="2:27" x14ac:dyDescent="0.25">
      <c r="B191">
        <v>24899408163.264999</v>
      </c>
      <c r="C191">
        <v>22.772772</v>
      </c>
      <c r="D191">
        <v>12.347542000000001</v>
      </c>
      <c r="Y191">
        <v>24899408163.264999</v>
      </c>
      <c r="Z191">
        <v>28.707502000000002</v>
      </c>
      <c r="AA191">
        <v>16.27647</v>
      </c>
    </row>
    <row r="192" spans="2:27" x14ac:dyDescent="0.25">
      <c r="B192">
        <v>25154387755.102001</v>
      </c>
      <c r="C192">
        <v>23.053916999999998</v>
      </c>
      <c r="D192">
        <v>12.508027</v>
      </c>
      <c r="Y192">
        <v>25154387755.102001</v>
      </c>
      <c r="Z192">
        <v>29.845956999999999</v>
      </c>
      <c r="AA192">
        <v>17.340843</v>
      </c>
    </row>
    <row r="193" spans="2:27" x14ac:dyDescent="0.25">
      <c r="B193">
        <v>25409367346.938999</v>
      </c>
      <c r="C193">
        <v>23.387041</v>
      </c>
      <c r="D193">
        <v>13.035542</v>
      </c>
      <c r="Y193">
        <v>25409367346.938999</v>
      </c>
      <c r="Z193">
        <v>29.211642999999999</v>
      </c>
      <c r="AA193">
        <v>16.689039000000001</v>
      </c>
    </row>
    <row r="194" spans="2:27" x14ac:dyDescent="0.25">
      <c r="B194">
        <v>25664346938.776001</v>
      </c>
      <c r="C194">
        <v>24.057486000000001</v>
      </c>
      <c r="D194">
        <v>13.707579000000001</v>
      </c>
      <c r="Y194">
        <v>25664346938.776001</v>
      </c>
      <c r="Z194">
        <v>28.378464000000001</v>
      </c>
      <c r="AA194">
        <v>16.032285999999999</v>
      </c>
    </row>
    <row r="195" spans="2:27" x14ac:dyDescent="0.25">
      <c r="B195">
        <v>25919326530.612</v>
      </c>
      <c r="C195">
        <v>23.608982000000001</v>
      </c>
      <c r="D195">
        <v>12.94914</v>
      </c>
      <c r="Y195">
        <v>25919326530.612</v>
      </c>
      <c r="Z195">
        <v>26.473471</v>
      </c>
      <c r="AA195">
        <v>14.114164000000001</v>
      </c>
    </row>
    <row r="196" spans="2:27" x14ac:dyDescent="0.25">
      <c r="B196">
        <v>26174306122.449001</v>
      </c>
      <c r="C196">
        <v>23.933496000000002</v>
      </c>
      <c r="D196">
        <v>13.18422</v>
      </c>
      <c r="Y196">
        <v>26174306122.449001</v>
      </c>
      <c r="Z196">
        <v>25.538136000000002</v>
      </c>
      <c r="AA196">
        <v>13.247794000000001</v>
      </c>
    </row>
    <row r="197" spans="2:27" x14ac:dyDescent="0.25">
      <c r="B197">
        <v>26429285714.285999</v>
      </c>
      <c r="C197">
        <v>25.494530000000001</v>
      </c>
      <c r="D197">
        <v>14.365985</v>
      </c>
      <c r="Y197">
        <v>26429285714.285999</v>
      </c>
      <c r="Z197">
        <v>24.595922000000002</v>
      </c>
      <c r="AA197">
        <v>11.658374</v>
      </c>
    </row>
    <row r="198" spans="2:27" x14ac:dyDescent="0.25">
      <c r="B198">
        <v>26684265306.122002</v>
      </c>
      <c r="C198">
        <v>25.617467999999999</v>
      </c>
      <c r="D198">
        <v>14.378273</v>
      </c>
      <c r="Y198">
        <v>26684265306.122002</v>
      </c>
      <c r="Z198">
        <v>25.4618</v>
      </c>
      <c r="AA198">
        <v>11.989039</v>
      </c>
    </row>
    <row r="199" spans="2:27" x14ac:dyDescent="0.25">
      <c r="B199">
        <v>26939244897.959</v>
      </c>
      <c r="C199">
        <v>26.118582</v>
      </c>
      <c r="D199">
        <v>14.738340000000001</v>
      </c>
      <c r="Y199">
        <v>26939244897.959</v>
      </c>
      <c r="Z199">
        <v>26.033595999999999</v>
      </c>
      <c r="AA199">
        <v>11.984209999999999</v>
      </c>
    </row>
    <row r="200" spans="2:27" x14ac:dyDescent="0.25">
      <c r="B200">
        <v>27194224489.796001</v>
      </c>
      <c r="C200">
        <v>24.346636</v>
      </c>
      <c r="D200">
        <v>13.212697</v>
      </c>
      <c r="Y200">
        <v>27194224489.796001</v>
      </c>
      <c r="Z200">
        <v>26.707606999999999</v>
      </c>
      <c r="AA200">
        <v>12.514144999999999</v>
      </c>
    </row>
    <row r="201" spans="2:27" x14ac:dyDescent="0.25">
      <c r="B201">
        <v>27449204081.632999</v>
      </c>
      <c r="C201">
        <v>24.269234000000001</v>
      </c>
      <c r="D201">
        <v>13.438582</v>
      </c>
      <c r="Y201">
        <v>27449204081.632999</v>
      </c>
      <c r="Z201">
        <v>25.405401000000001</v>
      </c>
      <c r="AA201">
        <v>11.121441000000001</v>
      </c>
    </row>
    <row r="202" spans="2:27" x14ac:dyDescent="0.25">
      <c r="B202">
        <v>27704183673.469002</v>
      </c>
      <c r="C202">
        <v>23.390647999999999</v>
      </c>
      <c r="D202">
        <v>12.641472</v>
      </c>
      <c r="Y202">
        <v>27704183673.469002</v>
      </c>
      <c r="Z202">
        <v>23.581071999999999</v>
      </c>
      <c r="AA202">
        <v>8.9881104999999994</v>
      </c>
    </row>
    <row r="203" spans="2:27" x14ac:dyDescent="0.25">
      <c r="B203">
        <v>27959163265.306</v>
      </c>
      <c r="C203">
        <v>24.618725000000001</v>
      </c>
      <c r="D203">
        <v>13.715444</v>
      </c>
      <c r="Y203">
        <v>27959163265.306</v>
      </c>
      <c r="Z203">
        <v>22.891378</v>
      </c>
      <c r="AA203">
        <v>7.7075576999999997</v>
      </c>
    </row>
    <row r="204" spans="2:27" x14ac:dyDescent="0.25">
      <c r="B204">
        <v>28214142857.143002</v>
      </c>
      <c r="C204">
        <v>26.220324000000002</v>
      </c>
      <c r="D204">
        <v>15.086845</v>
      </c>
      <c r="Y204">
        <v>28214142857.143002</v>
      </c>
      <c r="Z204">
        <v>23.972908</v>
      </c>
      <c r="AA204">
        <v>7.7727842000000003</v>
      </c>
    </row>
    <row r="205" spans="2:27" x14ac:dyDescent="0.25">
      <c r="B205">
        <v>28469122448.98</v>
      </c>
      <c r="C205">
        <v>26.836673999999999</v>
      </c>
      <c r="D205">
        <v>15.353024</v>
      </c>
      <c r="Y205">
        <v>28469122448.98</v>
      </c>
      <c r="Z205">
        <v>24.642945999999998</v>
      </c>
      <c r="AA205">
        <v>7.7401400000000002</v>
      </c>
    </row>
    <row r="206" spans="2:27" x14ac:dyDescent="0.25">
      <c r="B206">
        <v>28724102040.816002</v>
      </c>
      <c r="C206">
        <v>27.131086</v>
      </c>
      <c r="D206">
        <v>15.163655</v>
      </c>
      <c r="Y206">
        <v>28724102040.816002</v>
      </c>
      <c r="Z206">
        <v>25.528922999999999</v>
      </c>
      <c r="AA206">
        <v>8.5909195</v>
      </c>
    </row>
    <row r="207" spans="2:27" x14ac:dyDescent="0.25">
      <c r="B207">
        <v>28979081632.653</v>
      </c>
      <c r="C207">
        <v>26.274629999999998</v>
      </c>
      <c r="D207">
        <v>14.135037000000001</v>
      </c>
      <c r="Y207">
        <v>28979081632.653</v>
      </c>
      <c r="Z207">
        <v>25.756411</v>
      </c>
      <c r="AA207">
        <v>9.5794382000000002</v>
      </c>
    </row>
    <row r="208" spans="2:27" x14ac:dyDescent="0.25">
      <c r="B208">
        <v>29234061224.490002</v>
      </c>
      <c r="C208">
        <v>26.132238000000001</v>
      </c>
      <c r="D208">
        <v>13.732236</v>
      </c>
      <c r="Y208">
        <v>29234061224.490002</v>
      </c>
      <c r="Z208">
        <v>27.038979000000001</v>
      </c>
      <c r="AA208">
        <v>12.010182</v>
      </c>
    </row>
    <row r="209" spans="2:27" x14ac:dyDescent="0.25">
      <c r="B209">
        <v>29489040816.327</v>
      </c>
      <c r="C209">
        <v>25.697247000000001</v>
      </c>
      <c r="D209">
        <v>13.395626</v>
      </c>
      <c r="Y209">
        <v>29489040816.327</v>
      </c>
      <c r="Z209">
        <v>28.327019</v>
      </c>
      <c r="AA209">
        <v>14.255057000000001</v>
      </c>
    </row>
    <row r="210" spans="2:27" x14ac:dyDescent="0.25">
      <c r="B210">
        <v>29744020408.162998</v>
      </c>
      <c r="C210">
        <v>26.411587000000001</v>
      </c>
      <c r="D210">
        <v>14.160842000000001</v>
      </c>
      <c r="Y210">
        <v>29744020408.162998</v>
      </c>
      <c r="Z210">
        <v>27.694607000000001</v>
      </c>
      <c r="AA210">
        <v>14.037459</v>
      </c>
    </row>
    <row r="211" spans="2:27" x14ac:dyDescent="0.25">
      <c r="B211">
        <v>29999000000</v>
      </c>
      <c r="C211">
        <v>27.093139999999998</v>
      </c>
      <c r="D211">
        <v>14.998260999999999</v>
      </c>
      <c r="Y211">
        <v>29999000000</v>
      </c>
      <c r="Z211">
        <v>26.686513999999999</v>
      </c>
      <c r="AA211">
        <v>13.056645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286</v>
      </c>
      <c r="D216" t="s">
        <v>292</v>
      </c>
      <c r="Y216" t="s">
        <v>23</v>
      </c>
      <c r="Z216" t="s">
        <v>286</v>
      </c>
      <c r="AA216" t="s">
        <v>292</v>
      </c>
    </row>
    <row r="217" spans="2:27" x14ac:dyDescent="0.25">
      <c r="B217">
        <v>5011000000</v>
      </c>
      <c r="C217">
        <v>16.286629000000001</v>
      </c>
      <c r="D217">
        <v>-24.147493000000001</v>
      </c>
      <c r="Y217">
        <v>5011000000</v>
      </c>
      <c r="Z217">
        <v>16.681097000000001</v>
      </c>
      <c r="AA217">
        <v>-25.457879999999999</v>
      </c>
    </row>
    <row r="218" spans="2:27" x14ac:dyDescent="0.25">
      <c r="B218">
        <v>5265979591.8367004</v>
      </c>
      <c r="C218">
        <v>16.150433</v>
      </c>
      <c r="D218">
        <v>-23.175142000000001</v>
      </c>
      <c r="Y218">
        <v>5265979591.8367004</v>
      </c>
      <c r="Z218">
        <v>20.064989000000001</v>
      </c>
      <c r="AA218">
        <v>-21.011284</v>
      </c>
    </row>
    <row r="219" spans="2:27" x14ac:dyDescent="0.25">
      <c r="B219">
        <v>5520959183.6735001</v>
      </c>
      <c r="C219">
        <v>15.460610000000001</v>
      </c>
      <c r="D219">
        <v>-21.925771999999998</v>
      </c>
      <c r="Y219">
        <v>5520959183.6735001</v>
      </c>
      <c r="Z219">
        <v>19.591474999999999</v>
      </c>
      <c r="AA219">
        <v>-19.656472999999998</v>
      </c>
    </row>
    <row r="220" spans="2:27" x14ac:dyDescent="0.25">
      <c r="B220">
        <v>5775938775.5101995</v>
      </c>
      <c r="C220">
        <v>13.290725</v>
      </c>
      <c r="D220">
        <v>-22.660983999999999</v>
      </c>
      <c r="Y220">
        <v>5775938775.5101995</v>
      </c>
      <c r="Z220">
        <v>18.496161000000001</v>
      </c>
      <c r="AA220">
        <v>-19.305751999999998</v>
      </c>
    </row>
    <row r="221" spans="2:27" x14ac:dyDescent="0.25">
      <c r="B221">
        <v>6030918367.3469</v>
      </c>
      <c r="C221">
        <v>11.515781</v>
      </c>
      <c r="D221">
        <v>-22.615445999999999</v>
      </c>
      <c r="Y221">
        <v>6030918367.3469</v>
      </c>
      <c r="Z221">
        <v>13.487776</v>
      </c>
      <c r="AA221">
        <v>-22.698032000000001</v>
      </c>
    </row>
    <row r="222" spans="2:27" x14ac:dyDescent="0.25">
      <c r="B222">
        <v>6285897959.1836996</v>
      </c>
      <c r="C222">
        <v>7.5901632000000001</v>
      </c>
      <c r="D222">
        <v>-25.243668</v>
      </c>
      <c r="Y222">
        <v>6285897959.1836996</v>
      </c>
      <c r="Z222">
        <v>8.9509878</v>
      </c>
      <c r="AA222">
        <v>-26.233543000000001</v>
      </c>
    </row>
    <row r="223" spans="2:27" x14ac:dyDescent="0.25">
      <c r="B223">
        <v>6540877551.0204</v>
      </c>
      <c r="C223">
        <v>3.5679113999999998</v>
      </c>
      <c r="D223">
        <v>-26.688599</v>
      </c>
      <c r="Y223">
        <v>6540877551.0204</v>
      </c>
      <c r="Z223">
        <v>5.3322209999999997</v>
      </c>
      <c r="AA223">
        <v>-26.326000000000001</v>
      </c>
    </row>
    <row r="224" spans="2:27" x14ac:dyDescent="0.25">
      <c r="B224">
        <v>6795857142.8570995</v>
      </c>
      <c r="C224">
        <v>1.2783902</v>
      </c>
      <c r="D224">
        <v>-25.804459000000001</v>
      </c>
      <c r="Y224">
        <v>6795857142.8570995</v>
      </c>
      <c r="Z224">
        <v>4.3855294999999996</v>
      </c>
      <c r="AA224">
        <v>-22.560925000000001</v>
      </c>
    </row>
    <row r="225" spans="2:27" x14ac:dyDescent="0.25">
      <c r="B225">
        <v>7050836734.6939001</v>
      </c>
      <c r="C225">
        <v>2.6089777999999999</v>
      </c>
      <c r="D225">
        <v>-20.266380000000002</v>
      </c>
      <c r="Y225">
        <v>7050836734.6939001</v>
      </c>
      <c r="Z225">
        <v>7.6751012999999997</v>
      </c>
      <c r="AA225">
        <v>-13.54073</v>
      </c>
    </row>
    <row r="226" spans="2:27" x14ac:dyDescent="0.25">
      <c r="B226">
        <v>7305816326.5305996</v>
      </c>
      <c r="C226">
        <v>6.2993335999999998</v>
      </c>
      <c r="D226">
        <v>-12.173247</v>
      </c>
      <c r="Y226">
        <v>7305816326.5305996</v>
      </c>
      <c r="Z226">
        <v>11.866740999999999</v>
      </c>
      <c r="AA226">
        <v>-4.7981338999999998</v>
      </c>
    </row>
    <row r="227" spans="2:27" x14ac:dyDescent="0.25">
      <c r="B227">
        <v>7560795918.3673</v>
      </c>
      <c r="C227">
        <v>9.1724052</v>
      </c>
      <c r="D227">
        <v>-5.5553789</v>
      </c>
      <c r="Y227">
        <v>7560795918.3673</v>
      </c>
      <c r="Z227">
        <v>16.422015999999999</v>
      </c>
      <c r="AA227">
        <v>3.0113791999999999</v>
      </c>
    </row>
    <row r="228" spans="2:27" x14ac:dyDescent="0.25">
      <c r="B228">
        <v>7815775510.2040997</v>
      </c>
      <c r="C228">
        <v>12.184335000000001</v>
      </c>
      <c r="D228">
        <v>0.42919468999999999</v>
      </c>
      <c r="Y228">
        <v>7815775510.2040997</v>
      </c>
      <c r="Z228">
        <v>21.989037</v>
      </c>
      <c r="AA228">
        <v>11.028378</v>
      </c>
    </row>
    <row r="229" spans="2:27" x14ac:dyDescent="0.25">
      <c r="B229">
        <v>8070755102.0408001</v>
      </c>
      <c r="C229">
        <v>14.160423</v>
      </c>
      <c r="D229">
        <v>4.0576673000000003</v>
      </c>
      <c r="Y229">
        <v>8070755102.0408001</v>
      </c>
      <c r="Z229">
        <v>26.556190000000001</v>
      </c>
      <c r="AA229">
        <v>16.730412000000001</v>
      </c>
    </row>
    <row r="230" spans="2:27" x14ac:dyDescent="0.25">
      <c r="B230">
        <v>8325734693.8775997</v>
      </c>
      <c r="C230">
        <v>16.243590999999999</v>
      </c>
      <c r="D230">
        <v>7.4009624000000001</v>
      </c>
      <c r="Y230">
        <v>8325734693.8775997</v>
      </c>
      <c r="Z230">
        <v>28.946643999999999</v>
      </c>
      <c r="AA230">
        <v>19.869364000000001</v>
      </c>
    </row>
    <row r="231" spans="2:27" x14ac:dyDescent="0.25">
      <c r="B231">
        <v>8580714285.7143002</v>
      </c>
      <c r="C231">
        <v>17.528341000000001</v>
      </c>
      <c r="D231">
        <v>9.4404573000000003</v>
      </c>
      <c r="Y231">
        <v>8580714285.7143002</v>
      </c>
      <c r="Z231">
        <v>29.229599</v>
      </c>
      <c r="AA231">
        <v>20.546253</v>
      </c>
    </row>
    <row r="232" spans="2:27" x14ac:dyDescent="0.25">
      <c r="B232">
        <v>8835693877.5510006</v>
      </c>
      <c r="C232">
        <v>19.116619</v>
      </c>
      <c r="D232">
        <v>11.739281</v>
      </c>
      <c r="Y232">
        <v>8835693877.5510006</v>
      </c>
      <c r="Z232">
        <v>28.900687999999999</v>
      </c>
      <c r="AA232">
        <v>20.447678</v>
      </c>
    </row>
    <row r="233" spans="2:27" x14ac:dyDescent="0.25">
      <c r="B233">
        <v>9090673469.3878002</v>
      </c>
      <c r="C233">
        <v>19.705217000000001</v>
      </c>
      <c r="D233">
        <v>12.54435</v>
      </c>
      <c r="Y233">
        <v>9090673469.3878002</v>
      </c>
      <c r="Z233">
        <v>28.999765</v>
      </c>
      <c r="AA233">
        <v>20.537216000000001</v>
      </c>
    </row>
    <row r="234" spans="2:27" x14ac:dyDescent="0.25">
      <c r="B234">
        <v>9345653061.2245007</v>
      </c>
      <c r="C234">
        <v>20.805992</v>
      </c>
      <c r="D234">
        <v>13.912768</v>
      </c>
      <c r="Y234">
        <v>9345653061.2245007</v>
      </c>
      <c r="Z234">
        <v>28.849603999999999</v>
      </c>
      <c r="AA234">
        <v>20.40193</v>
      </c>
    </row>
    <row r="235" spans="2:27" x14ac:dyDescent="0.25">
      <c r="B235">
        <v>9600632653.0611992</v>
      </c>
      <c r="C235">
        <v>21.062322999999999</v>
      </c>
      <c r="D235">
        <v>14.167547000000001</v>
      </c>
      <c r="Y235">
        <v>9600632653.0611992</v>
      </c>
      <c r="Z235">
        <v>29.065387999999999</v>
      </c>
      <c r="AA235">
        <v>20.570581000000001</v>
      </c>
    </row>
    <row r="236" spans="2:27" x14ac:dyDescent="0.25">
      <c r="B236">
        <v>9855612244.8980007</v>
      </c>
      <c r="C236">
        <v>21.742125000000001</v>
      </c>
      <c r="D236">
        <v>14.920007999999999</v>
      </c>
      <c r="Y236">
        <v>9855612244.8980007</v>
      </c>
      <c r="Z236">
        <v>29.703240999999998</v>
      </c>
      <c r="AA236">
        <v>21.163633000000001</v>
      </c>
    </row>
    <row r="237" spans="2:27" x14ac:dyDescent="0.25">
      <c r="B237">
        <v>10110591836.735001</v>
      </c>
      <c r="C237">
        <v>21.250996000000001</v>
      </c>
      <c r="D237">
        <v>14.409309</v>
      </c>
      <c r="Y237">
        <v>10110591836.735001</v>
      </c>
      <c r="Z237">
        <v>30.753775000000001</v>
      </c>
      <c r="AA237">
        <v>22.202708999999999</v>
      </c>
    </row>
    <row r="238" spans="2:27" x14ac:dyDescent="0.25">
      <c r="B238">
        <v>10365571428.570999</v>
      </c>
      <c r="C238">
        <v>21.230657999999998</v>
      </c>
      <c r="D238">
        <v>14.343581</v>
      </c>
      <c r="Y238">
        <v>10365571428.570999</v>
      </c>
      <c r="Z238">
        <v>30.750311</v>
      </c>
      <c r="AA238">
        <v>22.149733000000001</v>
      </c>
    </row>
    <row r="239" spans="2:27" x14ac:dyDescent="0.25">
      <c r="B239">
        <v>10620551020.408001</v>
      </c>
      <c r="C239">
        <v>21.079611</v>
      </c>
      <c r="D239">
        <v>14.233433</v>
      </c>
      <c r="Y239">
        <v>10620551020.408001</v>
      </c>
      <c r="Z239">
        <v>29.807041000000002</v>
      </c>
      <c r="AA239">
        <v>21.274450000000002</v>
      </c>
    </row>
    <row r="240" spans="2:27" x14ac:dyDescent="0.25">
      <c r="B240">
        <v>10875530612.245001</v>
      </c>
      <c r="C240">
        <v>21.431802999999999</v>
      </c>
      <c r="D240">
        <v>14.462811</v>
      </c>
      <c r="Y240">
        <v>10875530612.245001</v>
      </c>
      <c r="Z240">
        <v>27.922077000000002</v>
      </c>
      <c r="AA240">
        <v>19.243822000000002</v>
      </c>
    </row>
    <row r="241" spans="2:27" x14ac:dyDescent="0.25">
      <c r="B241">
        <v>11130510204.082001</v>
      </c>
      <c r="C241">
        <v>20.768263000000001</v>
      </c>
      <c r="D241">
        <v>13.735238000000001</v>
      </c>
      <c r="Y241">
        <v>11130510204.082001</v>
      </c>
      <c r="Z241">
        <v>27.286418999999999</v>
      </c>
      <c r="AA241">
        <v>18.548646999999999</v>
      </c>
    </row>
    <row r="242" spans="2:27" x14ac:dyDescent="0.25">
      <c r="B242">
        <v>11385489795.917999</v>
      </c>
      <c r="C242">
        <v>20.352074000000002</v>
      </c>
      <c r="D242">
        <v>13.155357</v>
      </c>
      <c r="Y242">
        <v>11385489795.917999</v>
      </c>
      <c r="Z242">
        <v>28.234200000000001</v>
      </c>
      <c r="AA242">
        <v>19.309529999999999</v>
      </c>
    </row>
    <row r="243" spans="2:27" x14ac:dyDescent="0.25">
      <c r="B243">
        <v>11640469387.754999</v>
      </c>
      <c r="C243">
        <v>19.884848000000002</v>
      </c>
      <c r="D243">
        <v>12.680241000000001</v>
      </c>
      <c r="Y243">
        <v>11640469387.754999</v>
      </c>
      <c r="Z243">
        <v>29.335858999999999</v>
      </c>
      <c r="AA243">
        <v>20.319735000000001</v>
      </c>
    </row>
    <row r="244" spans="2:27" x14ac:dyDescent="0.25">
      <c r="B244">
        <v>11895448979.591999</v>
      </c>
      <c r="C244">
        <v>20.409414000000002</v>
      </c>
      <c r="D244">
        <v>13.224404</v>
      </c>
      <c r="Y244">
        <v>11895448979.591999</v>
      </c>
      <c r="Z244">
        <v>30.282494</v>
      </c>
      <c r="AA244">
        <v>21.170307000000001</v>
      </c>
    </row>
    <row r="245" spans="2:27" x14ac:dyDescent="0.25">
      <c r="B245">
        <v>12150428571.429001</v>
      </c>
      <c r="C245">
        <v>20.888144</v>
      </c>
      <c r="D245">
        <v>13.730956000000001</v>
      </c>
      <c r="Y245">
        <v>12150428571.429001</v>
      </c>
      <c r="Z245">
        <v>28.920397000000001</v>
      </c>
      <c r="AA245">
        <v>19.726870000000002</v>
      </c>
    </row>
    <row r="246" spans="2:27" x14ac:dyDescent="0.25">
      <c r="B246">
        <v>12405408163.264999</v>
      </c>
      <c r="C246">
        <v>21.04608</v>
      </c>
      <c r="D246">
        <v>13.85436</v>
      </c>
      <c r="Y246">
        <v>12405408163.264999</v>
      </c>
      <c r="Z246">
        <v>29.144548</v>
      </c>
      <c r="AA246">
        <v>19.949346999999999</v>
      </c>
    </row>
    <row r="247" spans="2:27" x14ac:dyDescent="0.25">
      <c r="B247">
        <v>12660387755.101999</v>
      </c>
      <c r="C247">
        <v>20.760041999999999</v>
      </c>
      <c r="D247">
        <v>13.531103</v>
      </c>
      <c r="Y247">
        <v>12660387755.101999</v>
      </c>
      <c r="Z247">
        <v>28.812401000000001</v>
      </c>
      <c r="AA247">
        <v>19.599903000000001</v>
      </c>
    </row>
    <row r="248" spans="2:27" x14ac:dyDescent="0.25">
      <c r="B248">
        <v>12915367346.938999</v>
      </c>
      <c r="C248">
        <v>20.145527000000001</v>
      </c>
      <c r="D248">
        <v>12.842566</v>
      </c>
      <c r="Y248">
        <v>12915367346.938999</v>
      </c>
      <c r="Z248">
        <v>29.573899999999998</v>
      </c>
      <c r="AA248">
        <v>20.362251000000001</v>
      </c>
    </row>
    <row r="249" spans="2:27" x14ac:dyDescent="0.25">
      <c r="B249">
        <v>13170346938.775999</v>
      </c>
      <c r="C249">
        <v>19.952261</v>
      </c>
      <c r="D249">
        <v>12.634012</v>
      </c>
      <c r="Y249">
        <v>13170346938.775999</v>
      </c>
      <c r="Z249">
        <v>30.231542999999999</v>
      </c>
      <c r="AA249">
        <v>20.962183</v>
      </c>
    </row>
    <row r="250" spans="2:27" x14ac:dyDescent="0.25">
      <c r="B250">
        <v>13425326530.612</v>
      </c>
      <c r="C250">
        <v>20.089663999999999</v>
      </c>
      <c r="D250">
        <v>12.811287</v>
      </c>
      <c r="Y250">
        <v>13425326530.612</v>
      </c>
      <c r="Z250">
        <v>30.598934</v>
      </c>
      <c r="AA250">
        <v>21.327701999999999</v>
      </c>
    </row>
    <row r="251" spans="2:27" x14ac:dyDescent="0.25">
      <c r="B251">
        <v>13680306122.448999</v>
      </c>
      <c r="C251">
        <v>20.325644</v>
      </c>
      <c r="D251">
        <v>13.090227000000001</v>
      </c>
      <c r="Y251">
        <v>13680306122.448999</v>
      </c>
      <c r="Z251">
        <v>29.550076000000001</v>
      </c>
      <c r="AA251">
        <v>20.267772999999998</v>
      </c>
    </row>
    <row r="252" spans="2:27" x14ac:dyDescent="0.25">
      <c r="B252">
        <v>13935285714.285999</v>
      </c>
      <c r="C252">
        <v>20.489113</v>
      </c>
      <c r="D252">
        <v>13.305586999999999</v>
      </c>
      <c r="Y252">
        <v>13935285714.285999</v>
      </c>
      <c r="Z252">
        <v>28.199642000000001</v>
      </c>
      <c r="AA252">
        <v>18.93993</v>
      </c>
    </row>
    <row r="253" spans="2:27" x14ac:dyDescent="0.25">
      <c r="B253">
        <v>14190265306.122</v>
      </c>
      <c r="C253">
        <v>20.764275000000001</v>
      </c>
      <c r="D253">
        <v>13.536324</v>
      </c>
      <c r="Y253">
        <v>14190265306.122</v>
      </c>
      <c r="Z253">
        <v>27.572566999999999</v>
      </c>
      <c r="AA253">
        <v>18.310776000000001</v>
      </c>
    </row>
    <row r="254" spans="2:27" x14ac:dyDescent="0.25">
      <c r="B254">
        <v>14445244897.959</v>
      </c>
      <c r="C254">
        <v>20.863987000000002</v>
      </c>
      <c r="D254">
        <v>13.629903000000001</v>
      </c>
      <c r="Y254">
        <v>14445244897.959</v>
      </c>
      <c r="Z254">
        <v>28.060486000000001</v>
      </c>
      <c r="AA254">
        <v>18.825358999999999</v>
      </c>
    </row>
    <row r="255" spans="2:27" x14ac:dyDescent="0.25">
      <c r="B255">
        <v>14700224489.796</v>
      </c>
      <c r="C255">
        <v>21.131329999999998</v>
      </c>
      <c r="D255">
        <v>13.794072</v>
      </c>
      <c r="Y255">
        <v>14700224489.796</v>
      </c>
      <c r="Z255">
        <v>27.743321999999999</v>
      </c>
      <c r="AA255">
        <v>18.473659999999999</v>
      </c>
    </row>
    <row r="256" spans="2:27" x14ac:dyDescent="0.25">
      <c r="B256">
        <v>14955204081.632999</v>
      </c>
      <c r="C256">
        <v>21.180137999999999</v>
      </c>
      <c r="D256">
        <v>13.818521</v>
      </c>
      <c r="Y256">
        <v>14955204081.632999</v>
      </c>
      <c r="Z256">
        <v>28.468326999999999</v>
      </c>
      <c r="AA256">
        <v>19.189965999999998</v>
      </c>
    </row>
    <row r="257" spans="2:27" x14ac:dyDescent="0.25">
      <c r="B257">
        <v>15210183673.469</v>
      </c>
      <c r="C257">
        <v>21.640429000000001</v>
      </c>
      <c r="D257">
        <v>14.199636999999999</v>
      </c>
      <c r="Y257">
        <v>15210183673.469</v>
      </c>
      <c r="Z257">
        <v>29.013193000000001</v>
      </c>
      <c r="AA257">
        <v>19.681035999999999</v>
      </c>
    </row>
    <row r="258" spans="2:27" x14ac:dyDescent="0.25">
      <c r="B258">
        <v>15465163265.306</v>
      </c>
      <c r="C258">
        <v>21.440577000000001</v>
      </c>
      <c r="D258">
        <v>14.003233</v>
      </c>
      <c r="Y258">
        <v>15465163265.306</v>
      </c>
      <c r="Z258">
        <v>28.590553</v>
      </c>
      <c r="AA258">
        <v>19.281169999999999</v>
      </c>
    </row>
    <row r="259" spans="2:27" x14ac:dyDescent="0.25">
      <c r="B259">
        <v>15720142857.143</v>
      </c>
      <c r="C259">
        <v>21.38336</v>
      </c>
      <c r="D259">
        <v>13.977793</v>
      </c>
      <c r="Y259">
        <v>15720142857.143</v>
      </c>
      <c r="Z259">
        <v>26.951447000000002</v>
      </c>
      <c r="AA259">
        <v>17.640736</v>
      </c>
    </row>
    <row r="260" spans="2:27" x14ac:dyDescent="0.25">
      <c r="B260">
        <v>15975122448.98</v>
      </c>
      <c r="C260">
        <v>21.308378000000001</v>
      </c>
      <c r="D260">
        <v>13.867784</v>
      </c>
      <c r="Y260">
        <v>15975122448.98</v>
      </c>
      <c r="Z260">
        <v>26.631883999999999</v>
      </c>
      <c r="AA260">
        <v>17.287756000000002</v>
      </c>
    </row>
    <row r="261" spans="2:27" x14ac:dyDescent="0.25">
      <c r="B261">
        <v>16230102040.816</v>
      </c>
      <c r="C261">
        <v>21.456848000000001</v>
      </c>
      <c r="D261">
        <v>14.016413</v>
      </c>
      <c r="Y261">
        <v>16230102040.816</v>
      </c>
      <c r="Z261">
        <v>27.071214999999999</v>
      </c>
      <c r="AA261">
        <v>17.629947999999999</v>
      </c>
    </row>
    <row r="262" spans="2:27" x14ac:dyDescent="0.25">
      <c r="B262">
        <v>16485081632.653</v>
      </c>
      <c r="C262">
        <v>20.845061999999999</v>
      </c>
      <c r="D262">
        <v>13.210267</v>
      </c>
      <c r="Y262">
        <v>16485081632.653</v>
      </c>
      <c r="Z262">
        <v>27.045345000000001</v>
      </c>
      <c r="AA262">
        <v>17.422974</v>
      </c>
    </row>
    <row r="263" spans="2:27" x14ac:dyDescent="0.25">
      <c r="B263">
        <v>16740061224.49</v>
      </c>
      <c r="C263">
        <v>19.835964000000001</v>
      </c>
      <c r="D263">
        <v>12.112235999999999</v>
      </c>
      <c r="Y263">
        <v>16740061224.49</v>
      </c>
      <c r="Z263">
        <v>28.279291000000001</v>
      </c>
      <c r="AA263">
        <v>18.547889999999999</v>
      </c>
    </row>
    <row r="264" spans="2:27" x14ac:dyDescent="0.25">
      <c r="B264">
        <v>16995040816.327</v>
      </c>
      <c r="C264">
        <v>19.201044</v>
      </c>
      <c r="D264">
        <v>11.191546000000001</v>
      </c>
      <c r="Y264">
        <v>16995040816.327</v>
      </c>
      <c r="Z264">
        <v>28.117332000000001</v>
      </c>
      <c r="AA264">
        <v>18.273496999999999</v>
      </c>
    </row>
    <row r="265" spans="2:27" x14ac:dyDescent="0.25">
      <c r="B265">
        <v>17250020408.162998</v>
      </c>
      <c r="C265">
        <v>18.962959000000001</v>
      </c>
      <c r="D265">
        <v>10.800932</v>
      </c>
      <c r="Y265">
        <v>17250020408.162998</v>
      </c>
      <c r="Z265">
        <v>28.175263999999999</v>
      </c>
      <c r="AA265">
        <v>18.40399</v>
      </c>
    </row>
    <row r="266" spans="2:27" x14ac:dyDescent="0.25">
      <c r="B266">
        <v>17505000000</v>
      </c>
      <c r="C266">
        <v>18.801625999999999</v>
      </c>
      <c r="D266">
        <v>10.522620999999999</v>
      </c>
      <c r="Y266">
        <v>17505000000</v>
      </c>
      <c r="Z266">
        <v>25.955976</v>
      </c>
      <c r="AA266">
        <v>16.288633000000001</v>
      </c>
    </row>
    <row r="267" spans="2:27" x14ac:dyDescent="0.25">
      <c r="B267">
        <v>17759979591.837002</v>
      </c>
      <c r="C267">
        <v>19.661224000000001</v>
      </c>
      <c r="D267">
        <v>11.345679000000001</v>
      </c>
      <c r="Y267">
        <v>17759979591.837002</v>
      </c>
      <c r="Z267">
        <v>25.694551000000001</v>
      </c>
      <c r="AA267">
        <v>16.123982999999999</v>
      </c>
    </row>
    <row r="268" spans="2:27" x14ac:dyDescent="0.25">
      <c r="B268">
        <v>18014959183.673</v>
      </c>
      <c r="C268">
        <v>20.671748999999998</v>
      </c>
      <c r="D268">
        <v>12.339924</v>
      </c>
      <c r="Y268">
        <v>18014959183.673</v>
      </c>
      <c r="Z268">
        <v>25.475390999999998</v>
      </c>
      <c r="AA268">
        <v>15.879581999999999</v>
      </c>
    </row>
    <row r="269" spans="2:27" x14ac:dyDescent="0.25">
      <c r="B269">
        <v>18269938775.509998</v>
      </c>
      <c r="C269">
        <v>22.081167000000001</v>
      </c>
      <c r="D269">
        <v>13.540800000000001</v>
      </c>
      <c r="Y269">
        <v>18269938775.509998</v>
      </c>
      <c r="Z269">
        <v>25.279275999999999</v>
      </c>
      <c r="AA269">
        <v>15.489652</v>
      </c>
    </row>
    <row r="270" spans="2:27" x14ac:dyDescent="0.25">
      <c r="B270">
        <v>18524918367.347</v>
      </c>
      <c r="C270">
        <v>22.615362000000001</v>
      </c>
      <c r="D270">
        <v>14.008031000000001</v>
      </c>
      <c r="Y270">
        <v>18524918367.347</v>
      </c>
      <c r="Z270">
        <v>25.092838</v>
      </c>
      <c r="AA270">
        <v>15.135239</v>
      </c>
    </row>
    <row r="271" spans="2:27" x14ac:dyDescent="0.25">
      <c r="B271">
        <v>18779897959.183998</v>
      </c>
      <c r="C271">
        <v>23.871666000000001</v>
      </c>
      <c r="D271">
        <v>14.838269</v>
      </c>
      <c r="Y271">
        <v>18779897959.183998</v>
      </c>
      <c r="Z271">
        <v>27.767952000000001</v>
      </c>
      <c r="AA271">
        <v>17.329053999999999</v>
      </c>
    </row>
    <row r="272" spans="2:27" x14ac:dyDescent="0.25">
      <c r="B272">
        <v>19034877551.02</v>
      </c>
      <c r="C272">
        <v>24.38522</v>
      </c>
      <c r="D272">
        <v>15.249095000000001</v>
      </c>
      <c r="Y272">
        <v>19034877551.02</v>
      </c>
      <c r="Z272">
        <v>28.672433999999999</v>
      </c>
      <c r="AA272">
        <v>17.871607000000001</v>
      </c>
    </row>
    <row r="273" spans="2:27" x14ac:dyDescent="0.25">
      <c r="B273">
        <v>19289857142.856998</v>
      </c>
      <c r="C273">
        <v>24.319137999999999</v>
      </c>
      <c r="D273">
        <v>14.802806</v>
      </c>
      <c r="Y273">
        <v>19289857142.856998</v>
      </c>
      <c r="Z273">
        <v>29.706821000000001</v>
      </c>
      <c r="AA273">
        <v>18.375093</v>
      </c>
    </row>
    <row r="274" spans="2:27" x14ac:dyDescent="0.25">
      <c r="B274">
        <v>19544836734.694</v>
      </c>
      <c r="C274">
        <v>23.431028000000001</v>
      </c>
      <c r="D274">
        <v>13.88913</v>
      </c>
      <c r="Y274">
        <v>19544836734.694</v>
      </c>
      <c r="Z274">
        <v>28.892389000000001</v>
      </c>
      <c r="AA274">
        <v>17.30237</v>
      </c>
    </row>
    <row r="275" spans="2:27" x14ac:dyDescent="0.25">
      <c r="B275">
        <v>19799816326.530998</v>
      </c>
      <c r="C275">
        <v>25.308588</v>
      </c>
      <c r="D275">
        <v>15.599235999999999</v>
      </c>
      <c r="Y275">
        <v>19799816326.530998</v>
      </c>
      <c r="Z275">
        <v>28.731338999999998</v>
      </c>
      <c r="AA275">
        <v>16.981459000000001</v>
      </c>
    </row>
    <row r="276" spans="2:27" x14ac:dyDescent="0.25">
      <c r="B276">
        <v>20054795918.367001</v>
      </c>
      <c r="C276">
        <v>25.261883000000001</v>
      </c>
      <c r="D276">
        <v>15.478600999999999</v>
      </c>
      <c r="Y276">
        <v>20054795918.367001</v>
      </c>
      <c r="Z276">
        <v>28.821762</v>
      </c>
      <c r="AA276">
        <v>17.067184000000001</v>
      </c>
    </row>
    <row r="277" spans="2:27" x14ac:dyDescent="0.25">
      <c r="B277">
        <v>20309775510.203999</v>
      </c>
      <c r="C277">
        <v>25.214293000000001</v>
      </c>
      <c r="D277">
        <v>15.477871</v>
      </c>
      <c r="Y277">
        <v>20309775510.203999</v>
      </c>
      <c r="Z277">
        <v>28.399113</v>
      </c>
      <c r="AA277">
        <v>16.918679999999998</v>
      </c>
    </row>
    <row r="278" spans="2:27" x14ac:dyDescent="0.25">
      <c r="B278">
        <v>20564755102.041</v>
      </c>
      <c r="C278">
        <v>23.555243000000001</v>
      </c>
      <c r="D278">
        <v>13.470606</v>
      </c>
      <c r="Y278">
        <v>20564755102.041</v>
      </c>
      <c r="Z278">
        <v>30.964835999999998</v>
      </c>
      <c r="AA278">
        <v>19.462790999999999</v>
      </c>
    </row>
    <row r="279" spans="2:27" x14ac:dyDescent="0.25">
      <c r="B279">
        <v>20819734693.877998</v>
      </c>
      <c r="C279">
        <v>23.372420999999999</v>
      </c>
      <c r="D279">
        <v>13.280135</v>
      </c>
      <c r="Y279">
        <v>20819734693.877998</v>
      </c>
      <c r="Z279">
        <v>30.778123999999998</v>
      </c>
      <c r="AA279">
        <v>19.477528</v>
      </c>
    </row>
    <row r="280" spans="2:27" x14ac:dyDescent="0.25">
      <c r="B280">
        <v>21074714285.714001</v>
      </c>
      <c r="C280">
        <v>24.102772000000002</v>
      </c>
      <c r="D280">
        <v>13.476036000000001</v>
      </c>
      <c r="Y280">
        <v>21074714285.714001</v>
      </c>
      <c r="Z280">
        <v>31.158407</v>
      </c>
      <c r="AA280">
        <v>19.695934000000001</v>
      </c>
    </row>
    <row r="281" spans="2:27" x14ac:dyDescent="0.25">
      <c r="B281">
        <v>21329693877.550999</v>
      </c>
      <c r="C281">
        <v>23.363807999999999</v>
      </c>
      <c r="D281">
        <v>12.644534</v>
      </c>
      <c r="Y281">
        <v>21329693877.550999</v>
      </c>
      <c r="Z281">
        <v>28.516953999999998</v>
      </c>
      <c r="AA281">
        <v>16.996407000000001</v>
      </c>
    </row>
    <row r="282" spans="2:27" x14ac:dyDescent="0.25">
      <c r="B282">
        <v>21584673469.388</v>
      </c>
      <c r="C282">
        <v>23.568569</v>
      </c>
      <c r="D282">
        <v>12.581511000000001</v>
      </c>
      <c r="Y282">
        <v>21584673469.388</v>
      </c>
      <c r="Z282">
        <v>29.39592</v>
      </c>
      <c r="AA282">
        <v>17.590903999999998</v>
      </c>
    </row>
    <row r="283" spans="2:27" x14ac:dyDescent="0.25">
      <c r="B283">
        <v>21839653061.223999</v>
      </c>
      <c r="C283">
        <v>23.015651999999999</v>
      </c>
      <c r="D283">
        <v>11.915257</v>
      </c>
      <c r="Y283">
        <v>21839653061.223999</v>
      </c>
      <c r="Z283">
        <v>28.019469999999998</v>
      </c>
      <c r="AA283">
        <v>15.799576999999999</v>
      </c>
    </row>
    <row r="284" spans="2:27" x14ac:dyDescent="0.25">
      <c r="B284">
        <v>22094632653.061001</v>
      </c>
      <c r="C284">
        <v>22.248232000000002</v>
      </c>
      <c r="D284">
        <v>11.164457000000001</v>
      </c>
      <c r="Y284">
        <v>22094632653.061001</v>
      </c>
      <c r="Z284">
        <v>26.974205000000001</v>
      </c>
      <c r="AA284">
        <v>14.599912</v>
      </c>
    </row>
    <row r="285" spans="2:27" x14ac:dyDescent="0.25">
      <c r="B285">
        <v>22349612244.897999</v>
      </c>
      <c r="C285">
        <v>21.860603000000001</v>
      </c>
      <c r="D285">
        <v>10.499476</v>
      </c>
      <c r="Y285">
        <v>22349612244.897999</v>
      </c>
      <c r="Z285">
        <v>25.468983000000001</v>
      </c>
      <c r="AA285">
        <v>12.756281</v>
      </c>
    </row>
    <row r="286" spans="2:27" x14ac:dyDescent="0.25">
      <c r="B286">
        <v>22604591836.735001</v>
      </c>
      <c r="C286">
        <v>20.917117999999999</v>
      </c>
      <c r="D286">
        <v>9.6753015999999992</v>
      </c>
      <c r="Y286">
        <v>22604591836.735001</v>
      </c>
      <c r="Z286">
        <v>24.699235999999999</v>
      </c>
      <c r="AA286">
        <v>12.138489999999999</v>
      </c>
    </row>
    <row r="287" spans="2:27" x14ac:dyDescent="0.25">
      <c r="B287">
        <v>22859571428.570999</v>
      </c>
      <c r="C287">
        <v>21.759661000000001</v>
      </c>
      <c r="D287">
        <v>10.136269</v>
      </c>
      <c r="Y287">
        <v>22859571428.570999</v>
      </c>
      <c r="Z287">
        <v>24.535345</v>
      </c>
      <c r="AA287">
        <v>11.965101000000001</v>
      </c>
    </row>
    <row r="288" spans="2:27" x14ac:dyDescent="0.25">
      <c r="B288">
        <v>23114551020.408001</v>
      </c>
      <c r="C288">
        <v>20.408715999999998</v>
      </c>
      <c r="D288">
        <v>8.5645599000000008</v>
      </c>
      <c r="Y288">
        <v>23114551020.408001</v>
      </c>
      <c r="Z288">
        <v>23.651691</v>
      </c>
      <c r="AA288">
        <v>11.256155</v>
      </c>
    </row>
    <row r="289" spans="2:27" x14ac:dyDescent="0.25">
      <c r="B289">
        <v>23369530612.244999</v>
      </c>
      <c r="C289">
        <v>20.022023999999998</v>
      </c>
      <c r="D289">
        <v>7.8695244999999998</v>
      </c>
      <c r="Y289">
        <v>23369530612.244999</v>
      </c>
      <c r="Z289">
        <v>23.132463000000001</v>
      </c>
      <c r="AA289">
        <v>10.926410000000001</v>
      </c>
    </row>
    <row r="290" spans="2:27" x14ac:dyDescent="0.25">
      <c r="B290">
        <v>23624510204.082001</v>
      </c>
      <c r="C290">
        <v>18.353688999999999</v>
      </c>
      <c r="D290">
        <v>5.9598602999999999</v>
      </c>
      <c r="Y290">
        <v>23624510204.082001</v>
      </c>
      <c r="Z290">
        <v>22.817841000000001</v>
      </c>
      <c r="AA290">
        <v>10.638066999999999</v>
      </c>
    </row>
    <row r="291" spans="2:27" x14ac:dyDescent="0.25">
      <c r="B291">
        <v>23879489795.917999</v>
      </c>
      <c r="C291">
        <v>17.735423999999998</v>
      </c>
      <c r="D291">
        <v>5.2486153</v>
      </c>
      <c r="Y291">
        <v>23879489795.917999</v>
      </c>
      <c r="Z291">
        <v>23.316611999999999</v>
      </c>
      <c r="AA291">
        <v>11.249647</v>
      </c>
    </row>
    <row r="292" spans="2:27" x14ac:dyDescent="0.25">
      <c r="B292">
        <v>24134469387.755001</v>
      </c>
      <c r="C292">
        <v>17.530169999999998</v>
      </c>
      <c r="D292">
        <v>4.7488517999999997</v>
      </c>
      <c r="Y292">
        <v>24134469387.755001</v>
      </c>
      <c r="Z292">
        <v>24.280163000000002</v>
      </c>
      <c r="AA292">
        <v>11.853692000000001</v>
      </c>
    </row>
    <row r="293" spans="2:27" x14ac:dyDescent="0.25">
      <c r="B293">
        <v>24389448979.591999</v>
      </c>
      <c r="C293">
        <v>16.183627999999999</v>
      </c>
      <c r="D293">
        <v>3.1167324000000001</v>
      </c>
      <c r="Y293">
        <v>24389448979.591999</v>
      </c>
      <c r="Z293">
        <v>26.550106</v>
      </c>
      <c r="AA293">
        <v>13.862613</v>
      </c>
    </row>
    <row r="294" spans="2:27" x14ac:dyDescent="0.25">
      <c r="B294">
        <v>24644428571.429001</v>
      </c>
      <c r="C294">
        <v>15.943963</v>
      </c>
      <c r="D294">
        <v>2.4828668</v>
      </c>
      <c r="Y294">
        <v>24644428571.429001</v>
      </c>
      <c r="Z294">
        <v>27.604340000000001</v>
      </c>
      <c r="AA294">
        <v>14.499654</v>
      </c>
    </row>
    <row r="295" spans="2:27" x14ac:dyDescent="0.25">
      <c r="B295">
        <v>24899408163.264999</v>
      </c>
      <c r="C295">
        <v>15.353412000000001</v>
      </c>
      <c r="D295">
        <v>1.9896982000000001</v>
      </c>
      <c r="Y295">
        <v>24899408163.264999</v>
      </c>
      <c r="Z295">
        <v>27.984902999999999</v>
      </c>
      <c r="AA295">
        <v>14.652835</v>
      </c>
    </row>
    <row r="296" spans="2:27" x14ac:dyDescent="0.25">
      <c r="B296">
        <v>25154387755.102001</v>
      </c>
      <c r="C296">
        <v>14.89528</v>
      </c>
      <c r="D296">
        <v>1.2795209999999999</v>
      </c>
      <c r="Y296">
        <v>25154387755.102001</v>
      </c>
      <c r="Z296">
        <v>27.212541999999999</v>
      </c>
      <c r="AA296">
        <v>13.847811</v>
      </c>
    </row>
    <row r="297" spans="2:27" x14ac:dyDescent="0.25">
      <c r="B297">
        <v>25409367346.938999</v>
      </c>
      <c r="C297">
        <v>16.404736</v>
      </c>
      <c r="D297">
        <v>3.2021766</v>
      </c>
      <c r="Y297">
        <v>25409367346.938999</v>
      </c>
      <c r="Z297">
        <v>26.415337000000001</v>
      </c>
      <c r="AA297">
        <v>12.980114</v>
      </c>
    </row>
    <row r="298" spans="2:27" x14ac:dyDescent="0.25">
      <c r="B298">
        <v>25664346938.776001</v>
      </c>
      <c r="C298">
        <v>16.122326000000001</v>
      </c>
      <c r="D298">
        <v>2.8403193999999998</v>
      </c>
      <c r="Y298">
        <v>25664346938.776001</v>
      </c>
      <c r="Z298">
        <v>26.886935999999999</v>
      </c>
      <c r="AA298">
        <v>13.583817</v>
      </c>
    </row>
    <row r="299" spans="2:27" x14ac:dyDescent="0.25">
      <c r="B299">
        <v>25919326530.612</v>
      </c>
      <c r="C299">
        <v>17.778600999999998</v>
      </c>
      <c r="D299">
        <v>4.9898085999999999</v>
      </c>
      <c r="Y299">
        <v>25919326530.612</v>
      </c>
      <c r="Z299">
        <v>26.393774000000001</v>
      </c>
      <c r="AA299">
        <v>13.217416999999999</v>
      </c>
    </row>
    <row r="300" spans="2:27" x14ac:dyDescent="0.25">
      <c r="B300">
        <v>26174306122.449001</v>
      </c>
      <c r="C300">
        <v>18.740863999999998</v>
      </c>
      <c r="D300">
        <v>6.2689089999999998</v>
      </c>
      <c r="Y300">
        <v>26174306122.449001</v>
      </c>
      <c r="Z300">
        <v>26.143858000000002</v>
      </c>
      <c r="AA300">
        <v>13.162621</v>
      </c>
    </row>
    <row r="301" spans="2:27" x14ac:dyDescent="0.25">
      <c r="B301">
        <v>26429285714.285999</v>
      </c>
      <c r="C301">
        <v>19.342034999999999</v>
      </c>
      <c r="D301">
        <v>6.8290509999999998</v>
      </c>
      <c r="Y301">
        <v>26429285714.285999</v>
      </c>
      <c r="Z301">
        <v>25.649221000000001</v>
      </c>
      <c r="AA301">
        <v>12.240482999999999</v>
      </c>
    </row>
    <row r="302" spans="2:27" x14ac:dyDescent="0.25">
      <c r="B302">
        <v>26684265306.122002</v>
      </c>
      <c r="C302">
        <v>17.258589000000001</v>
      </c>
      <c r="D302">
        <v>4.1340680000000001</v>
      </c>
      <c r="Y302">
        <v>26684265306.122002</v>
      </c>
      <c r="Z302">
        <v>25.629034000000001</v>
      </c>
      <c r="AA302">
        <v>11.444864000000001</v>
      </c>
    </row>
    <row r="303" spans="2:27" x14ac:dyDescent="0.25">
      <c r="B303">
        <v>26939244897.959</v>
      </c>
      <c r="C303">
        <v>13.7197</v>
      </c>
      <c r="D303">
        <v>-0.49288486999999997</v>
      </c>
      <c r="Y303">
        <v>26939244897.959</v>
      </c>
      <c r="Z303">
        <v>25.835343999999999</v>
      </c>
      <c r="AA303">
        <v>10.871812</v>
      </c>
    </row>
    <row r="304" spans="2:27" x14ac:dyDescent="0.25">
      <c r="B304">
        <v>27194224489.796001</v>
      </c>
      <c r="C304">
        <v>12.317475999999999</v>
      </c>
      <c r="D304">
        <v>-2.2844722000000002</v>
      </c>
      <c r="Y304">
        <v>27194224489.796001</v>
      </c>
      <c r="Z304">
        <v>24.770741000000001</v>
      </c>
      <c r="AA304">
        <v>9.4516963999999994</v>
      </c>
    </row>
    <row r="305" spans="2:27" x14ac:dyDescent="0.25">
      <c r="B305">
        <v>27449204081.632999</v>
      </c>
      <c r="C305">
        <v>11.86035</v>
      </c>
      <c r="D305">
        <v>-3.2068409999999998</v>
      </c>
      <c r="Y305">
        <v>27449204081.632999</v>
      </c>
      <c r="Z305">
        <v>26.188141000000002</v>
      </c>
      <c r="AA305">
        <v>10.681182</v>
      </c>
    </row>
    <row r="306" spans="2:27" x14ac:dyDescent="0.25">
      <c r="B306">
        <v>27704183673.469002</v>
      </c>
      <c r="C306">
        <v>14.936776</v>
      </c>
      <c r="D306">
        <v>0.41795510000000002</v>
      </c>
      <c r="Y306">
        <v>27704183673.469002</v>
      </c>
      <c r="Z306">
        <v>26.010027000000001</v>
      </c>
      <c r="AA306">
        <v>10.250223</v>
      </c>
    </row>
    <row r="307" spans="2:27" x14ac:dyDescent="0.25">
      <c r="B307">
        <v>27959163265.306</v>
      </c>
      <c r="C307">
        <v>17.675156000000001</v>
      </c>
      <c r="D307">
        <v>3.5262742</v>
      </c>
      <c r="Y307">
        <v>27959163265.306</v>
      </c>
      <c r="Z307">
        <v>25.444168000000001</v>
      </c>
      <c r="AA307">
        <v>9.0391244999999998</v>
      </c>
    </row>
    <row r="308" spans="2:27" x14ac:dyDescent="0.25">
      <c r="B308">
        <v>28214142857.143002</v>
      </c>
      <c r="C308">
        <v>22.244645999999999</v>
      </c>
      <c r="D308">
        <v>8.8713979999999992</v>
      </c>
      <c r="Y308">
        <v>28214142857.143002</v>
      </c>
      <c r="Z308">
        <v>24.312152999999999</v>
      </c>
      <c r="AA308">
        <v>7.029026</v>
      </c>
    </row>
    <row r="309" spans="2:27" x14ac:dyDescent="0.25">
      <c r="B309">
        <v>28469122448.98</v>
      </c>
      <c r="C309">
        <v>22.026751999999998</v>
      </c>
      <c r="D309">
        <v>8.4225654999999993</v>
      </c>
      <c r="Y309">
        <v>28469122448.98</v>
      </c>
      <c r="Z309">
        <v>24.179331000000001</v>
      </c>
      <c r="AA309">
        <v>6.2119936999999998</v>
      </c>
    </row>
    <row r="310" spans="2:27" x14ac:dyDescent="0.25">
      <c r="B310">
        <v>28724102040.816002</v>
      </c>
      <c r="C310">
        <v>24.196221999999999</v>
      </c>
      <c r="D310">
        <v>10.276558</v>
      </c>
      <c r="Y310">
        <v>28724102040.816002</v>
      </c>
      <c r="Z310">
        <v>25.122247999999999</v>
      </c>
      <c r="AA310">
        <v>7.1300115999999996</v>
      </c>
    </row>
    <row r="311" spans="2:27" x14ac:dyDescent="0.25">
      <c r="B311">
        <v>28979081632.653</v>
      </c>
      <c r="C311">
        <v>24.626857999999999</v>
      </c>
      <c r="D311">
        <v>10.612714</v>
      </c>
      <c r="Y311">
        <v>28979081632.653</v>
      </c>
      <c r="Z311">
        <v>26.635639000000001</v>
      </c>
      <c r="AA311">
        <v>9.3728256000000005</v>
      </c>
    </row>
    <row r="312" spans="2:27" x14ac:dyDescent="0.25">
      <c r="B312">
        <v>29234061224.490002</v>
      </c>
      <c r="C312">
        <v>25.738593999999999</v>
      </c>
      <c r="D312">
        <v>11.688561</v>
      </c>
      <c r="Y312">
        <v>29234061224.490002</v>
      </c>
      <c r="Z312">
        <v>26.682773999999998</v>
      </c>
      <c r="AA312">
        <v>10.501353999999999</v>
      </c>
    </row>
    <row r="313" spans="2:27" x14ac:dyDescent="0.25">
      <c r="B313">
        <v>29489040816.327</v>
      </c>
      <c r="C313">
        <v>24.436781</v>
      </c>
      <c r="D313">
        <v>10.465717</v>
      </c>
      <c r="Y313">
        <v>29489040816.327</v>
      </c>
      <c r="Z313">
        <v>26.496212</v>
      </c>
      <c r="AA313">
        <v>11.165618</v>
      </c>
    </row>
    <row r="314" spans="2:27" x14ac:dyDescent="0.25">
      <c r="B314">
        <v>29744020408.162998</v>
      </c>
      <c r="C314">
        <v>24.025832999999999</v>
      </c>
      <c r="D314">
        <v>10.166964</v>
      </c>
      <c r="Y314">
        <v>29744020408.162998</v>
      </c>
      <c r="Z314">
        <v>23.182867000000002</v>
      </c>
      <c r="AA314">
        <v>8.0567636</v>
      </c>
    </row>
    <row r="315" spans="2:27" x14ac:dyDescent="0.25">
      <c r="B315">
        <v>29999000000</v>
      </c>
      <c r="C315">
        <v>23.781704000000001</v>
      </c>
      <c r="D315">
        <v>10.002995</v>
      </c>
      <c r="Y315">
        <v>29999000000</v>
      </c>
      <c r="Z315">
        <v>22.050787</v>
      </c>
      <c r="AA315">
        <v>6.7361889000000001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287</v>
      </c>
      <c r="D320" t="s">
        <v>293</v>
      </c>
      <c r="Y320" t="s">
        <v>23</v>
      </c>
      <c r="Z320" t="s">
        <v>287</v>
      </c>
      <c r="AA320" t="s">
        <v>293</v>
      </c>
    </row>
    <row r="321" spans="2:27" x14ac:dyDescent="0.25">
      <c r="B321">
        <v>5011000000</v>
      </c>
      <c r="C321">
        <v>15.316197000000001</v>
      </c>
      <c r="D321">
        <v>-27.321923999999999</v>
      </c>
      <c r="Y321">
        <v>5011000000</v>
      </c>
      <c r="Z321">
        <v>13.860904</v>
      </c>
      <c r="AA321">
        <v>-30.468669999999999</v>
      </c>
    </row>
    <row r="322" spans="2:27" x14ac:dyDescent="0.25">
      <c r="B322">
        <v>5265979591.8367004</v>
      </c>
      <c r="C322">
        <v>17.573907999999999</v>
      </c>
      <c r="D322">
        <v>-23.977249</v>
      </c>
      <c r="Y322">
        <v>5265979591.8367004</v>
      </c>
      <c r="Z322">
        <v>15.112043999999999</v>
      </c>
      <c r="AA322">
        <v>-28.186171999999999</v>
      </c>
    </row>
    <row r="323" spans="2:27" x14ac:dyDescent="0.25">
      <c r="B323">
        <v>5520959183.6735001</v>
      </c>
      <c r="C323">
        <v>18.306114000000001</v>
      </c>
      <c r="D323">
        <v>-21.361972999999999</v>
      </c>
      <c r="Y323">
        <v>5520959183.6735001</v>
      </c>
      <c r="Z323">
        <v>14.920588</v>
      </c>
      <c r="AA323">
        <v>-26.610731000000001</v>
      </c>
    </row>
    <row r="324" spans="2:27" x14ac:dyDescent="0.25">
      <c r="B324">
        <v>5775938775.5101995</v>
      </c>
      <c r="C324">
        <v>17.878108999999998</v>
      </c>
      <c r="D324">
        <v>-20.431524</v>
      </c>
      <c r="Y324">
        <v>5775938775.5101995</v>
      </c>
      <c r="Z324">
        <v>14.661060000000001</v>
      </c>
      <c r="AA324">
        <v>-25.498041000000001</v>
      </c>
    </row>
    <row r="325" spans="2:27" x14ac:dyDescent="0.25">
      <c r="B325">
        <v>6030918367.3469</v>
      </c>
      <c r="C325">
        <v>14.544058</v>
      </c>
      <c r="D325">
        <v>-22.069369999999999</v>
      </c>
      <c r="Y325">
        <v>6030918367.3469</v>
      </c>
      <c r="Z325">
        <v>13.467791999999999</v>
      </c>
      <c r="AA325">
        <v>-25.125306999999999</v>
      </c>
    </row>
    <row r="326" spans="2:27" x14ac:dyDescent="0.25">
      <c r="B326">
        <v>6285897959.1836996</v>
      </c>
      <c r="C326">
        <v>11.820971999999999</v>
      </c>
      <c r="D326">
        <v>-23.712081999999999</v>
      </c>
      <c r="Y326">
        <v>6285897959.1836996</v>
      </c>
      <c r="Z326">
        <v>13.622149</v>
      </c>
      <c r="AA326">
        <v>-23.874822999999999</v>
      </c>
    </row>
    <row r="327" spans="2:27" x14ac:dyDescent="0.25">
      <c r="B327">
        <v>6540877551.0204</v>
      </c>
      <c r="C327">
        <v>9.6037540000000003</v>
      </c>
      <c r="D327">
        <v>-24.416656</v>
      </c>
      <c r="Y327">
        <v>6540877551.0204</v>
      </c>
      <c r="Z327">
        <v>10.25061</v>
      </c>
      <c r="AA327">
        <v>-25.947925999999999</v>
      </c>
    </row>
    <row r="328" spans="2:27" x14ac:dyDescent="0.25">
      <c r="B328">
        <v>6795857142.8570995</v>
      </c>
      <c r="C328">
        <v>6.3750672000000002</v>
      </c>
      <c r="D328">
        <v>-26.588792999999999</v>
      </c>
      <c r="Y328">
        <v>6795857142.8570995</v>
      </c>
      <c r="Z328">
        <v>9.1031779999999998</v>
      </c>
      <c r="AA328">
        <v>-25.173262000000001</v>
      </c>
    </row>
    <row r="329" spans="2:27" x14ac:dyDescent="0.25">
      <c r="B329">
        <v>7050836734.6939001</v>
      </c>
      <c r="C329">
        <v>3.2819183000000001</v>
      </c>
      <c r="D329">
        <v>-28.074376999999998</v>
      </c>
      <c r="Y329">
        <v>7050836734.6939001</v>
      </c>
      <c r="Z329">
        <v>6.6790365999999999</v>
      </c>
      <c r="AA329">
        <v>-24.867222000000002</v>
      </c>
    </row>
    <row r="330" spans="2:27" x14ac:dyDescent="0.25">
      <c r="B330">
        <v>7305816326.5305996</v>
      </c>
      <c r="C330">
        <v>1.1153048000000001</v>
      </c>
      <c r="D330">
        <v>-27.827784000000001</v>
      </c>
      <c r="Y330">
        <v>7305816326.5305996</v>
      </c>
      <c r="Z330">
        <v>8.4249001000000003</v>
      </c>
      <c r="AA330">
        <v>-18.415244999999999</v>
      </c>
    </row>
    <row r="331" spans="2:27" x14ac:dyDescent="0.25">
      <c r="B331">
        <v>7560795918.3673</v>
      </c>
      <c r="C331">
        <v>0.77486032000000005</v>
      </c>
      <c r="D331">
        <v>-24.765841000000002</v>
      </c>
      <c r="Y331">
        <v>7560795918.3673</v>
      </c>
      <c r="Z331">
        <v>8.6145686999999995</v>
      </c>
      <c r="AA331">
        <v>-13.398266</v>
      </c>
    </row>
    <row r="332" spans="2:27" x14ac:dyDescent="0.25">
      <c r="B332">
        <v>7815775510.2040997</v>
      </c>
      <c r="C332">
        <v>2.2343380000000002</v>
      </c>
      <c r="D332">
        <v>-19.184078</v>
      </c>
      <c r="Y332">
        <v>7815775510.2040997</v>
      </c>
      <c r="Z332">
        <v>11.734095999999999</v>
      </c>
      <c r="AA332">
        <v>-5.4714527000000004</v>
      </c>
    </row>
    <row r="333" spans="2:27" x14ac:dyDescent="0.25">
      <c r="B333">
        <v>8070755102.0408001</v>
      </c>
      <c r="C333">
        <v>4.6117834999999996</v>
      </c>
      <c r="D333">
        <v>-13.017829000000001</v>
      </c>
      <c r="Y333">
        <v>8070755102.0408001</v>
      </c>
      <c r="Z333">
        <v>15.313293</v>
      </c>
      <c r="AA333">
        <v>1.2420176000000001</v>
      </c>
    </row>
    <row r="334" spans="2:27" x14ac:dyDescent="0.25">
      <c r="B334">
        <v>8325734693.8775997</v>
      </c>
      <c r="C334">
        <v>7.4565438999999998</v>
      </c>
      <c r="D334">
        <v>-6.9901771999999998</v>
      </c>
      <c r="Y334">
        <v>8325734693.8775997</v>
      </c>
      <c r="Z334">
        <v>19.051445000000001</v>
      </c>
      <c r="AA334">
        <v>7.1924362000000004</v>
      </c>
    </row>
    <row r="335" spans="2:27" x14ac:dyDescent="0.25">
      <c r="B335">
        <v>8580714285.7143002</v>
      </c>
      <c r="C335">
        <v>9.9263916000000005</v>
      </c>
      <c r="D335">
        <v>-2.4382141000000002</v>
      </c>
      <c r="Y335">
        <v>8580714285.7143002</v>
      </c>
      <c r="Z335">
        <v>21.633396000000001</v>
      </c>
      <c r="AA335">
        <v>11.113254</v>
      </c>
    </row>
    <row r="336" spans="2:27" x14ac:dyDescent="0.25">
      <c r="B336">
        <v>8835693877.5510006</v>
      </c>
      <c r="C336">
        <v>11.976368000000001</v>
      </c>
      <c r="D336">
        <v>1.2011228</v>
      </c>
      <c r="Y336">
        <v>8835693877.5510006</v>
      </c>
      <c r="Z336">
        <v>22.944948</v>
      </c>
      <c r="AA336">
        <v>13.268964</v>
      </c>
    </row>
    <row r="337" spans="2:27" x14ac:dyDescent="0.25">
      <c r="B337">
        <v>9090673469.3878002</v>
      </c>
      <c r="C337">
        <v>13.532830000000001</v>
      </c>
      <c r="D337">
        <v>3.5817187000000001</v>
      </c>
      <c r="Y337">
        <v>9090673469.3878002</v>
      </c>
      <c r="Z337">
        <v>23.311357000000001</v>
      </c>
      <c r="AA337">
        <v>13.90485</v>
      </c>
    </row>
    <row r="338" spans="2:27" x14ac:dyDescent="0.25">
      <c r="B338">
        <v>9345653061.2245007</v>
      </c>
      <c r="C338">
        <v>14.539329</v>
      </c>
      <c r="D338">
        <v>5.2607236000000004</v>
      </c>
      <c r="Y338">
        <v>9345653061.2245007</v>
      </c>
      <c r="Z338">
        <v>23.472049999999999</v>
      </c>
      <c r="AA338">
        <v>14.225410999999999</v>
      </c>
    </row>
    <row r="339" spans="2:27" x14ac:dyDescent="0.25">
      <c r="B339">
        <v>9600632653.0611992</v>
      </c>
      <c r="C339">
        <v>15.358624000000001</v>
      </c>
      <c r="D339">
        <v>6.3348427000000003</v>
      </c>
      <c r="Y339">
        <v>9600632653.0611992</v>
      </c>
      <c r="Z339">
        <v>23.992799999999999</v>
      </c>
      <c r="AA339">
        <v>14.752663</v>
      </c>
    </row>
    <row r="340" spans="2:27" x14ac:dyDescent="0.25">
      <c r="B340">
        <v>9855612244.8980007</v>
      </c>
      <c r="C340">
        <v>15.878727</v>
      </c>
      <c r="D340">
        <v>7.1514778000000003</v>
      </c>
      <c r="Y340">
        <v>9855612244.8980007</v>
      </c>
      <c r="Z340">
        <v>25.950256</v>
      </c>
      <c r="AA340">
        <v>16.725968999999999</v>
      </c>
    </row>
    <row r="341" spans="2:27" x14ac:dyDescent="0.25">
      <c r="B341">
        <v>10110591836.735001</v>
      </c>
      <c r="C341">
        <v>16.149377999999999</v>
      </c>
      <c r="D341">
        <v>7.4320345000000003</v>
      </c>
      <c r="Y341">
        <v>10110591836.735001</v>
      </c>
      <c r="Z341">
        <v>26.632197999999999</v>
      </c>
      <c r="AA341">
        <v>17.39743</v>
      </c>
    </row>
    <row r="342" spans="2:27" x14ac:dyDescent="0.25">
      <c r="B342">
        <v>10365571428.570999</v>
      </c>
      <c r="C342">
        <v>16.490675</v>
      </c>
      <c r="D342">
        <v>7.7475237999999997</v>
      </c>
      <c r="Y342">
        <v>10365571428.570999</v>
      </c>
      <c r="Z342">
        <v>27.453420999999999</v>
      </c>
      <c r="AA342">
        <v>18.13278</v>
      </c>
    </row>
    <row r="343" spans="2:27" x14ac:dyDescent="0.25">
      <c r="B343">
        <v>10620551020.408001</v>
      </c>
      <c r="C343">
        <v>17.37933</v>
      </c>
      <c r="D343">
        <v>8.7648220000000006</v>
      </c>
      <c r="Y343">
        <v>10620551020.408001</v>
      </c>
      <c r="Z343">
        <v>26.137723999999999</v>
      </c>
      <c r="AA343">
        <v>16.901443</v>
      </c>
    </row>
    <row r="344" spans="2:27" x14ac:dyDescent="0.25">
      <c r="B344">
        <v>10875530612.245001</v>
      </c>
      <c r="C344">
        <v>18.533543000000002</v>
      </c>
      <c r="D344">
        <v>10.029722</v>
      </c>
      <c r="Y344">
        <v>10875530612.245001</v>
      </c>
      <c r="Z344">
        <v>26.502758</v>
      </c>
      <c r="AA344">
        <v>17.1007</v>
      </c>
    </row>
    <row r="345" spans="2:27" x14ac:dyDescent="0.25">
      <c r="B345">
        <v>11130510204.082001</v>
      </c>
      <c r="C345">
        <v>18.580254</v>
      </c>
      <c r="D345">
        <v>10.156098999999999</v>
      </c>
      <c r="Y345">
        <v>11130510204.082001</v>
      </c>
      <c r="Z345">
        <v>27.143991</v>
      </c>
      <c r="AA345">
        <v>17.681481999999999</v>
      </c>
    </row>
    <row r="346" spans="2:27" x14ac:dyDescent="0.25">
      <c r="B346">
        <v>11385489795.917999</v>
      </c>
      <c r="C346">
        <v>18.506155</v>
      </c>
      <c r="D346">
        <v>9.9109687999999991</v>
      </c>
      <c r="Y346">
        <v>11385489795.917999</v>
      </c>
      <c r="Z346">
        <v>27.768443999999999</v>
      </c>
      <c r="AA346">
        <v>18.045093999999999</v>
      </c>
    </row>
    <row r="347" spans="2:27" x14ac:dyDescent="0.25">
      <c r="B347">
        <v>11640469387.754999</v>
      </c>
      <c r="C347">
        <v>18.436081000000001</v>
      </c>
      <c r="D347">
        <v>9.9100827999999996</v>
      </c>
      <c r="Y347">
        <v>11640469387.754999</v>
      </c>
      <c r="Z347">
        <v>28.147043</v>
      </c>
      <c r="AA347">
        <v>18.374701999999999</v>
      </c>
    </row>
    <row r="348" spans="2:27" x14ac:dyDescent="0.25">
      <c r="B348">
        <v>11895448979.591999</v>
      </c>
      <c r="C348">
        <v>18.833234999999998</v>
      </c>
      <c r="D348">
        <v>10.339212</v>
      </c>
      <c r="Y348">
        <v>11895448979.591999</v>
      </c>
      <c r="Z348">
        <v>27.357482999999998</v>
      </c>
      <c r="AA348">
        <v>17.510774999999999</v>
      </c>
    </row>
    <row r="349" spans="2:27" x14ac:dyDescent="0.25">
      <c r="B349">
        <v>12150428571.429001</v>
      </c>
      <c r="C349">
        <v>18.835540999999999</v>
      </c>
      <c r="D349">
        <v>10.491717</v>
      </c>
      <c r="Y349">
        <v>12150428571.429001</v>
      </c>
      <c r="Z349">
        <v>27.481728</v>
      </c>
      <c r="AA349">
        <v>17.626829000000001</v>
      </c>
    </row>
    <row r="350" spans="2:27" x14ac:dyDescent="0.25">
      <c r="B350">
        <v>12405408163.264999</v>
      </c>
      <c r="C350">
        <v>18.689755999999999</v>
      </c>
      <c r="D350">
        <v>10.323650000000001</v>
      </c>
      <c r="Y350">
        <v>12405408163.264999</v>
      </c>
      <c r="Z350">
        <v>27.107208</v>
      </c>
      <c r="AA350">
        <v>17.284575</v>
      </c>
    </row>
    <row r="351" spans="2:27" x14ac:dyDescent="0.25">
      <c r="B351">
        <v>12660387755.101999</v>
      </c>
      <c r="C351">
        <v>18.686810000000001</v>
      </c>
      <c r="D351">
        <v>10.291121</v>
      </c>
      <c r="Y351">
        <v>12660387755.101999</v>
      </c>
      <c r="Z351">
        <v>27.725114999999999</v>
      </c>
      <c r="AA351">
        <v>17.923196999999998</v>
      </c>
    </row>
    <row r="352" spans="2:27" x14ac:dyDescent="0.25">
      <c r="B352">
        <v>12915367346.938999</v>
      </c>
      <c r="C352">
        <v>18.522227999999998</v>
      </c>
      <c r="D352">
        <v>10.039331000000001</v>
      </c>
      <c r="Y352">
        <v>12915367346.938999</v>
      </c>
      <c r="Z352">
        <v>28.598662999999998</v>
      </c>
      <c r="AA352">
        <v>18.817292999999999</v>
      </c>
    </row>
    <row r="353" spans="2:27" x14ac:dyDescent="0.25">
      <c r="B353">
        <v>13170346938.775999</v>
      </c>
      <c r="C353">
        <v>19.168372999999999</v>
      </c>
      <c r="D353">
        <v>10.683700999999999</v>
      </c>
      <c r="Y353">
        <v>13170346938.775999</v>
      </c>
      <c r="Z353">
        <v>30.449719999999999</v>
      </c>
      <c r="AA353">
        <v>20.635307000000001</v>
      </c>
    </row>
    <row r="354" spans="2:27" x14ac:dyDescent="0.25">
      <c r="B354">
        <v>13425326530.612</v>
      </c>
      <c r="C354">
        <v>19.505983000000001</v>
      </c>
      <c r="D354">
        <v>11.132194999999999</v>
      </c>
      <c r="Y354">
        <v>13425326530.612</v>
      </c>
      <c r="Z354">
        <v>29.539083000000002</v>
      </c>
      <c r="AA354">
        <v>19.748663000000001</v>
      </c>
    </row>
    <row r="355" spans="2:27" x14ac:dyDescent="0.25">
      <c r="B355">
        <v>13680306122.448999</v>
      </c>
      <c r="C355">
        <v>20.200766000000002</v>
      </c>
      <c r="D355">
        <v>11.902123</v>
      </c>
      <c r="Y355">
        <v>13680306122.448999</v>
      </c>
      <c r="Z355">
        <v>28.356604000000001</v>
      </c>
      <c r="AA355">
        <v>18.558214</v>
      </c>
    </row>
    <row r="356" spans="2:27" x14ac:dyDescent="0.25">
      <c r="B356">
        <v>13935285714.285999</v>
      </c>
      <c r="C356">
        <v>20.282473</v>
      </c>
      <c r="D356">
        <v>12.070771000000001</v>
      </c>
      <c r="Y356">
        <v>13935285714.285999</v>
      </c>
      <c r="Z356">
        <v>26.602378999999999</v>
      </c>
      <c r="AA356">
        <v>16.807116000000001</v>
      </c>
    </row>
    <row r="357" spans="2:27" x14ac:dyDescent="0.25">
      <c r="B357">
        <v>14190265306.122</v>
      </c>
      <c r="C357">
        <v>20.373557999999999</v>
      </c>
      <c r="D357">
        <v>12.127544</v>
      </c>
      <c r="Y357">
        <v>14190265306.122</v>
      </c>
      <c r="Z357">
        <v>26.789674999999999</v>
      </c>
      <c r="AA357">
        <v>16.980547000000001</v>
      </c>
    </row>
    <row r="358" spans="2:27" x14ac:dyDescent="0.25">
      <c r="B358">
        <v>14445244897.959</v>
      </c>
      <c r="C358">
        <v>19.808495000000001</v>
      </c>
      <c r="D358">
        <v>11.60852</v>
      </c>
      <c r="Y358">
        <v>14445244897.959</v>
      </c>
      <c r="Z358">
        <v>26.808167999999998</v>
      </c>
      <c r="AA358">
        <v>17.043873000000001</v>
      </c>
    </row>
    <row r="359" spans="2:27" x14ac:dyDescent="0.25">
      <c r="B359">
        <v>14700224489.796</v>
      </c>
      <c r="C359">
        <v>19.550612999999998</v>
      </c>
      <c r="D359">
        <v>11.297325000000001</v>
      </c>
      <c r="Y359">
        <v>14700224489.796</v>
      </c>
      <c r="Z359">
        <v>26.606809999999999</v>
      </c>
      <c r="AA359">
        <v>16.85331</v>
      </c>
    </row>
    <row r="360" spans="2:27" x14ac:dyDescent="0.25">
      <c r="B360">
        <v>14955204081.632999</v>
      </c>
      <c r="C360">
        <v>19.222539999999999</v>
      </c>
      <c r="D360">
        <v>10.968698</v>
      </c>
      <c r="Y360">
        <v>14955204081.632999</v>
      </c>
      <c r="Z360">
        <v>27.565916000000001</v>
      </c>
      <c r="AA360">
        <v>17.841277999999999</v>
      </c>
    </row>
    <row r="361" spans="2:27" x14ac:dyDescent="0.25">
      <c r="B361">
        <v>15210183673.469</v>
      </c>
      <c r="C361">
        <v>19.455556999999999</v>
      </c>
      <c r="D361">
        <v>11.156276</v>
      </c>
      <c r="Y361">
        <v>15210183673.469</v>
      </c>
      <c r="Z361">
        <v>29.255265999999999</v>
      </c>
      <c r="AA361">
        <v>19.506423999999999</v>
      </c>
    </row>
    <row r="362" spans="2:27" x14ac:dyDescent="0.25">
      <c r="B362">
        <v>15465163265.306</v>
      </c>
      <c r="C362">
        <v>19.120819000000001</v>
      </c>
      <c r="D362">
        <v>10.813126</v>
      </c>
      <c r="Y362">
        <v>15465163265.306</v>
      </c>
      <c r="Z362">
        <v>29.683503999999999</v>
      </c>
      <c r="AA362">
        <v>19.945477</v>
      </c>
    </row>
    <row r="363" spans="2:27" x14ac:dyDescent="0.25">
      <c r="B363">
        <v>15720142857.143</v>
      </c>
      <c r="C363">
        <v>18.769908999999998</v>
      </c>
      <c r="D363">
        <v>10.532660999999999</v>
      </c>
      <c r="Y363">
        <v>15720142857.143</v>
      </c>
      <c r="Z363">
        <v>29.324017999999999</v>
      </c>
      <c r="AA363">
        <v>19.577217000000001</v>
      </c>
    </row>
    <row r="364" spans="2:27" x14ac:dyDescent="0.25">
      <c r="B364">
        <v>15975122448.98</v>
      </c>
      <c r="C364">
        <v>18.727105999999999</v>
      </c>
      <c r="D364">
        <v>10.430548999999999</v>
      </c>
      <c r="Y364">
        <v>15975122448.98</v>
      </c>
      <c r="Z364">
        <v>27.140331</v>
      </c>
      <c r="AA364">
        <v>17.351147000000001</v>
      </c>
    </row>
    <row r="365" spans="2:27" x14ac:dyDescent="0.25">
      <c r="B365">
        <v>16230102040.816</v>
      </c>
      <c r="C365">
        <v>18.682547</v>
      </c>
      <c r="D365">
        <v>10.392795</v>
      </c>
      <c r="Y365">
        <v>16230102040.816</v>
      </c>
      <c r="Z365">
        <v>26.333773000000001</v>
      </c>
      <c r="AA365">
        <v>16.475460000000002</v>
      </c>
    </row>
    <row r="366" spans="2:27" x14ac:dyDescent="0.25">
      <c r="B366">
        <v>16485081632.653</v>
      </c>
      <c r="C366">
        <v>18.603940999999999</v>
      </c>
      <c r="D366">
        <v>10.052819</v>
      </c>
      <c r="Y366">
        <v>16485081632.653</v>
      </c>
      <c r="Z366">
        <v>26.184422999999999</v>
      </c>
      <c r="AA366">
        <v>16.181259000000001</v>
      </c>
    </row>
    <row r="367" spans="2:27" x14ac:dyDescent="0.25">
      <c r="B367">
        <v>16740061224.49</v>
      </c>
      <c r="C367">
        <v>17.988496999999999</v>
      </c>
      <c r="D367">
        <v>9.3235445000000006</v>
      </c>
      <c r="Y367">
        <v>16740061224.49</v>
      </c>
      <c r="Z367">
        <v>27.619765999999998</v>
      </c>
      <c r="AA367">
        <v>17.536667000000001</v>
      </c>
    </row>
    <row r="368" spans="2:27" x14ac:dyDescent="0.25">
      <c r="B368">
        <v>16995040816.327</v>
      </c>
      <c r="C368">
        <v>17.692838999999999</v>
      </c>
      <c r="D368">
        <v>8.6816034000000002</v>
      </c>
      <c r="Y368">
        <v>16995040816.327</v>
      </c>
      <c r="Z368">
        <v>28.165665000000001</v>
      </c>
      <c r="AA368">
        <v>18.005721999999999</v>
      </c>
    </row>
    <row r="369" spans="2:27" x14ac:dyDescent="0.25">
      <c r="B369">
        <v>17250020408.162998</v>
      </c>
      <c r="C369">
        <v>17.665379000000001</v>
      </c>
      <c r="D369">
        <v>8.4831553</v>
      </c>
      <c r="Y369">
        <v>17250020408.162998</v>
      </c>
      <c r="Z369">
        <v>26.993727</v>
      </c>
      <c r="AA369">
        <v>16.900645999999998</v>
      </c>
    </row>
    <row r="370" spans="2:27" x14ac:dyDescent="0.25">
      <c r="B370">
        <v>17505000000</v>
      </c>
      <c r="C370">
        <v>17.482485</v>
      </c>
      <c r="D370">
        <v>8.1479969000000008</v>
      </c>
      <c r="Y370">
        <v>17505000000</v>
      </c>
      <c r="Z370">
        <v>25.240158000000001</v>
      </c>
      <c r="AA370">
        <v>15.24028</v>
      </c>
    </row>
    <row r="371" spans="2:27" x14ac:dyDescent="0.25">
      <c r="B371">
        <v>17759979591.837002</v>
      </c>
      <c r="C371">
        <v>17.019022</v>
      </c>
      <c r="D371">
        <v>7.5229526</v>
      </c>
      <c r="Y371">
        <v>17759979591.837002</v>
      </c>
      <c r="Z371">
        <v>24.829968999999998</v>
      </c>
      <c r="AA371">
        <v>14.858993999999999</v>
      </c>
    </row>
    <row r="372" spans="2:27" x14ac:dyDescent="0.25">
      <c r="B372">
        <v>18014959183.673</v>
      </c>
      <c r="C372">
        <v>16.875541999999999</v>
      </c>
      <c r="D372">
        <v>7.2928081000000002</v>
      </c>
      <c r="Y372">
        <v>18014959183.673</v>
      </c>
      <c r="Z372">
        <v>24.800588999999999</v>
      </c>
      <c r="AA372">
        <v>14.752815999999999</v>
      </c>
    </row>
    <row r="373" spans="2:27" x14ac:dyDescent="0.25">
      <c r="B373">
        <v>18269938775.509998</v>
      </c>
      <c r="C373">
        <v>17.551226</v>
      </c>
      <c r="D373">
        <v>7.6532344999999999</v>
      </c>
      <c r="Y373">
        <v>18269938775.509998</v>
      </c>
      <c r="Z373">
        <v>25.532143000000001</v>
      </c>
      <c r="AA373">
        <v>15.229903</v>
      </c>
    </row>
    <row r="374" spans="2:27" x14ac:dyDescent="0.25">
      <c r="B374">
        <v>18524918367.347</v>
      </c>
      <c r="C374">
        <v>18.523035</v>
      </c>
      <c r="D374">
        <v>8.6345481999999993</v>
      </c>
      <c r="Y374">
        <v>18524918367.347</v>
      </c>
      <c r="Z374">
        <v>25.997758999999999</v>
      </c>
      <c r="AA374">
        <v>15.510092</v>
      </c>
    </row>
    <row r="375" spans="2:27" x14ac:dyDescent="0.25">
      <c r="B375">
        <v>18779897959.183998</v>
      </c>
      <c r="C375">
        <v>19.249044000000001</v>
      </c>
      <c r="D375">
        <v>8.9550295000000002</v>
      </c>
      <c r="Y375">
        <v>18779897959.183998</v>
      </c>
      <c r="Z375">
        <v>27.612701000000001</v>
      </c>
      <c r="AA375">
        <v>16.671837</v>
      </c>
    </row>
    <row r="376" spans="2:27" x14ac:dyDescent="0.25">
      <c r="B376">
        <v>19034877551.02</v>
      </c>
      <c r="C376">
        <v>19.483557000000001</v>
      </c>
      <c r="D376">
        <v>9.1414919000000001</v>
      </c>
      <c r="Y376">
        <v>19034877551.02</v>
      </c>
      <c r="Z376">
        <v>27.742768999999999</v>
      </c>
      <c r="AA376">
        <v>16.494015000000001</v>
      </c>
    </row>
    <row r="377" spans="2:27" x14ac:dyDescent="0.25">
      <c r="B377">
        <v>19289857142.856998</v>
      </c>
      <c r="C377">
        <v>19.328292999999999</v>
      </c>
      <c r="D377">
        <v>8.5400057</v>
      </c>
      <c r="Y377">
        <v>19289857142.856998</v>
      </c>
      <c r="Z377">
        <v>27.100076999999999</v>
      </c>
      <c r="AA377">
        <v>15.359837000000001</v>
      </c>
    </row>
    <row r="378" spans="2:27" x14ac:dyDescent="0.25">
      <c r="B378">
        <v>19544836734.694</v>
      </c>
      <c r="C378">
        <v>19.349186</v>
      </c>
      <c r="D378">
        <v>8.4120579000000006</v>
      </c>
      <c r="Y378">
        <v>19544836734.694</v>
      </c>
      <c r="Z378">
        <v>27.368006000000001</v>
      </c>
      <c r="AA378">
        <v>15.370388</v>
      </c>
    </row>
    <row r="379" spans="2:27" x14ac:dyDescent="0.25">
      <c r="B379">
        <v>19799816326.530998</v>
      </c>
      <c r="C379">
        <v>20.185299000000001</v>
      </c>
      <c r="D379">
        <v>8.9538221</v>
      </c>
      <c r="Y379">
        <v>19799816326.530998</v>
      </c>
      <c r="Z379">
        <v>27.331064000000001</v>
      </c>
      <c r="AA379">
        <v>15.152711999999999</v>
      </c>
    </row>
    <row r="380" spans="2:27" x14ac:dyDescent="0.25">
      <c r="B380">
        <v>20054795918.367001</v>
      </c>
      <c r="C380">
        <v>20.637871000000001</v>
      </c>
      <c r="D380">
        <v>9.1856393999999995</v>
      </c>
      <c r="Y380">
        <v>20054795918.367001</v>
      </c>
      <c r="Z380">
        <v>27.815259999999999</v>
      </c>
      <c r="AA380">
        <v>15.588141</v>
      </c>
    </row>
    <row r="381" spans="2:27" x14ac:dyDescent="0.25">
      <c r="B381">
        <v>20309775510.203999</v>
      </c>
      <c r="C381">
        <v>22.332108999999999</v>
      </c>
      <c r="D381">
        <v>10.803366</v>
      </c>
      <c r="Y381">
        <v>20309775510.203999</v>
      </c>
      <c r="Z381">
        <v>27.870659</v>
      </c>
      <c r="AA381">
        <v>15.89259</v>
      </c>
    </row>
    <row r="382" spans="2:27" x14ac:dyDescent="0.25">
      <c r="B382">
        <v>20564755102.041</v>
      </c>
      <c r="C382">
        <v>20.781849000000001</v>
      </c>
      <c r="D382">
        <v>8.5475101000000002</v>
      </c>
      <c r="Y382">
        <v>20564755102.041</v>
      </c>
      <c r="Z382">
        <v>28.847773</v>
      </c>
      <c r="AA382">
        <v>16.821491000000002</v>
      </c>
    </row>
    <row r="383" spans="2:27" x14ac:dyDescent="0.25">
      <c r="B383">
        <v>20819734693.877998</v>
      </c>
      <c r="C383">
        <v>19.268847000000001</v>
      </c>
      <c r="D383">
        <v>6.6979613000000002</v>
      </c>
      <c r="Y383">
        <v>20819734693.877998</v>
      </c>
      <c r="Z383">
        <v>28.159208</v>
      </c>
      <c r="AA383">
        <v>16.312683</v>
      </c>
    </row>
    <row r="384" spans="2:27" x14ac:dyDescent="0.25">
      <c r="B384">
        <v>21074714285.714001</v>
      </c>
      <c r="C384">
        <v>16.818740999999999</v>
      </c>
      <c r="D384">
        <v>3.4407914000000002</v>
      </c>
      <c r="Y384">
        <v>21074714285.714001</v>
      </c>
      <c r="Z384">
        <v>27.080604999999998</v>
      </c>
      <c r="AA384">
        <v>15.04302</v>
      </c>
    </row>
    <row r="385" spans="2:27" x14ac:dyDescent="0.25">
      <c r="B385">
        <v>21329693877.550999</v>
      </c>
      <c r="C385">
        <v>17.202712999999999</v>
      </c>
      <c r="D385">
        <v>3.7067834999999998</v>
      </c>
      <c r="Y385">
        <v>21329693877.550999</v>
      </c>
      <c r="Z385">
        <v>24.802161999999999</v>
      </c>
      <c r="AA385">
        <v>12.670919</v>
      </c>
    </row>
    <row r="386" spans="2:27" x14ac:dyDescent="0.25">
      <c r="B386">
        <v>21584673469.388</v>
      </c>
      <c r="C386">
        <v>18.034051999999999</v>
      </c>
      <c r="D386">
        <v>4.3012566999999997</v>
      </c>
      <c r="Y386">
        <v>21584673469.388</v>
      </c>
      <c r="Z386">
        <v>25.734155999999999</v>
      </c>
      <c r="AA386">
        <v>13.310914</v>
      </c>
    </row>
    <row r="387" spans="2:27" x14ac:dyDescent="0.25">
      <c r="B387">
        <v>21839653061.223999</v>
      </c>
      <c r="C387">
        <v>18.338730000000002</v>
      </c>
      <c r="D387">
        <v>4.3944416000000004</v>
      </c>
      <c r="Y387">
        <v>21839653061.223999</v>
      </c>
      <c r="Z387">
        <v>24.029122999999998</v>
      </c>
      <c r="AA387">
        <v>11.151859</v>
      </c>
    </row>
    <row r="388" spans="2:27" x14ac:dyDescent="0.25">
      <c r="B388">
        <v>22094632653.061001</v>
      </c>
      <c r="C388">
        <v>17.211120999999999</v>
      </c>
      <c r="D388">
        <v>2.9748955000000001</v>
      </c>
      <c r="Y388">
        <v>22094632653.061001</v>
      </c>
      <c r="Z388">
        <v>23.722087999999999</v>
      </c>
      <c r="AA388">
        <v>10.616042999999999</v>
      </c>
    </row>
    <row r="389" spans="2:27" x14ac:dyDescent="0.25">
      <c r="B389">
        <v>22349612244.897999</v>
      </c>
      <c r="C389">
        <v>16.002275000000001</v>
      </c>
      <c r="D389">
        <v>1.1382562000000001</v>
      </c>
      <c r="Y389">
        <v>22349612244.897999</v>
      </c>
      <c r="Z389">
        <v>22.487653999999999</v>
      </c>
      <c r="AA389">
        <v>8.9577779999999994</v>
      </c>
    </row>
    <row r="390" spans="2:27" x14ac:dyDescent="0.25">
      <c r="B390">
        <v>22604591836.735001</v>
      </c>
      <c r="C390">
        <v>13.988472</v>
      </c>
      <c r="D390">
        <v>-1.4183189</v>
      </c>
      <c r="Y390">
        <v>22604591836.735001</v>
      </c>
      <c r="Z390">
        <v>21.684031999999998</v>
      </c>
      <c r="AA390">
        <v>8.1177826</v>
      </c>
    </row>
    <row r="391" spans="2:27" x14ac:dyDescent="0.25">
      <c r="B391">
        <v>22859571428.570999</v>
      </c>
      <c r="C391">
        <v>13.105975000000001</v>
      </c>
      <c r="D391">
        <v>-3.2219964999999999</v>
      </c>
      <c r="Y391">
        <v>22859571428.570999</v>
      </c>
      <c r="Z391">
        <v>21.35643</v>
      </c>
      <c r="AA391">
        <v>7.5615673000000001</v>
      </c>
    </row>
    <row r="392" spans="2:27" x14ac:dyDescent="0.25">
      <c r="B392">
        <v>23114551020.408001</v>
      </c>
      <c r="C392">
        <v>11.088321000000001</v>
      </c>
      <c r="D392">
        <v>-6.7935347999999998</v>
      </c>
      <c r="Y392">
        <v>23114551020.408001</v>
      </c>
      <c r="Z392">
        <v>21.138597000000001</v>
      </c>
      <c r="AA392">
        <v>6.9647006999999999</v>
      </c>
    </row>
    <row r="393" spans="2:27" x14ac:dyDescent="0.25">
      <c r="B393">
        <v>23369530612.244999</v>
      </c>
      <c r="C393">
        <v>9.9330130000000008</v>
      </c>
      <c r="D393">
        <v>-8.9800576999999997</v>
      </c>
      <c r="Y393">
        <v>23369530612.244999</v>
      </c>
      <c r="Z393">
        <v>21.487465</v>
      </c>
      <c r="AA393">
        <v>7.0154629000000002</v>
      </c>
    </row>
    <row r="394" spans="2:27" x14ac:dyDescent="0.25">
      <c r="B394">
        <v>23624510204.082001</v>
      </c>
      <c r="C394">
        <v>8.4864273000000008</v>
      </c>
      <c r="D394">
        <v>-11.68478</v>
      </c>
      <c r="Y394">
        <v>23624510204.082001</v>
      </c>
      <c r="Z394">
        <v>20.958697999999998</v>
      </c>
      <c r="AA394">
        <v>6.0776591</v>
      </c>
    </row>
    <row r="395" spans="2:27" x14ac:dyDescent="0.25">
      <c r="B395">
        <v>23879489795.917999</v>
      </c>
      <c r="C395">
        <v>7.8491511000000003</v>
      </c>
      <c r="D395">
        <v>-12.742635999999999</v>
      </c>
      <c r="Y395">
        <v>23879489795.917999</v>
      </c>
      <c r="Z395">
        <v>18.974091000000001</v>
      </c>
      <c r="AA395">
        <v>4.0688019000000004</v>
      </c>
    </row>
    <row r="396" spans="2:27" x14ac:dyDescent="0.25">
      <c r="B396">
        <v>24134469387.755001</v>
      </c>
      <c r="C396">
        <v>7.3671106999999996</v>
      </c>
      <c r="D396">
        <v>-13.95964</v>
      </c>
      <c r="Y396">
        <v>24134469387.755001</v>
      </c>
      <c r="Z396">
        <v>19.332438</v>
      </c>
      <c r="AA396">
        <v>4.0360255</v>
      </c>
    </row>
    <row r="397" spans="2:27" x14ac:dyDescent="0.25">
      <c r="B397">
        <v>24389448979.591999</v>
      </c>
      <c r="C397">
        <v>6.7961855</v>
      </c>
      <c r="D397">
        <v>-15.457757000000001</v>
      </c>
      <c r="Y397">
        <v>24389448979.591999</v>
      </c>
      <c r="Z397">
        <v>18.222660000000001</v>
      </c>
      <c r="AA397">
        <v>2.390892</v>
      </c>
    </row>
    <row r="398" spans="2:27" x14ac:dyDescent="0.25">
      <c r="B398">
        <v>24644428571.429001</v>
      </c>
      <c r="C398">
        <v>6.9387487999999999</v>
      </c>
      <c r="D398">
        <v>-16.278949999999998</v>
      </c>
      <c r="Y398">
        <v>24644428571.429001</v>
      </c>
      <c r="Z398">
        <v>20.806688000000001</v>
      </c>
      <c r="AA398">
        <v>4.8406563</v>
      </c>
    </row>
    <row r="399" spans="2:27" x14ac:dyDescent="0.25">
      <c r="B399">
        <v>24899408163.264999</v>
      </c>
      <c r="C399">
        <v>6.5764212999999998</v>
      </c>
      <c r="D399">
        <v>-16.823259</v>
      </c>
      <c r="Y399">
        <v>24899408163.264999</v>
      </c>
      <c r="Z399">
        <v>20.1553</v>
      </c>
      <c r="AA399">
        <v>3.9442153000000002</v>
      </c>
    </row>
    <row r="400" spans="2:27" x14ac:dyDescent="0.25">
      <c r="B400">
        <v>25154387755.102001</v>
      </c>
      <c r="C400">
        <v>7.0491929000000004</v>
      </c>
      <c r="D400">
        <v>-16.940726999999999</v>
      </c>
      <c r="Y400">
        <v>25154387755.102001</v>
      </c>
      <c r="Z400">
        <v>21.448353000000001</v>
      </c>
      <c r="AA400">
        <v>5.4832767999999996</v>
      </c>
    </row>
    <row r="401" spans="2:27" x14ac:dyDescent="0.25">
      <c r="B401">
        <v>25409367346.938999</v>
      </c>
      <c r="C401">
        <v>6.8058896000000004</v>
      </c>
      <c r="D401">
        <v>-16.194116999999999</v>
      </c>
      <c r="Y401">
        <v>25409367346.938999</v>
      </c>
      <c r="Z401">
        <v>18.763058000000001</v>
      </c>
      <c r="AA401">
        <v>2.3624801999999998</v>
      </c>
    </row>
    <row r="402" spans="2:27" x14ac:dyDescent="0.25">
      <c r="B402">
        <v>25664346938.776001</v>
      </c>
      <c r="C402">
        <v>6.7956181000000004</v>
      </c>
      <c r="D402">
        <v>-16.350096000000001</v>
      </c>
      <c r="Y402">
        <v>25664346938.776001</v>
      </c>
      <c r="Z402">
        <v>16.148737000000001</v>
      </c>
      <c r="AA402">
        <v>-0.67661715</v>
      </c>
    </row>
    <row r="403" spans="2:27" x14ac:dyDescent="0.25">
      <c r="B403">
        <v>25919326530.612</v>
      </c>
      <c r="C403">
        <v>6.3574343000000004</v>
      </c>
      <c r="D403">
        <v>-15.694273000000001</v>
      </c>
      <c r="Y403">
        <v>25919326530.612</v>
      </c>
      <c r="Z403">
        <v>14.830964</v>
      </c>
      <c r="AA403">
        <v>-1.9073026</v>
      </c>
    </row>
    <row r="404" spans="2:27" x14ac:dyDescent="0.25">
      <c r="B404">
        <v>26174306122.449001</v>
      </c>
      <c r="C404">
        <v>6.5978227</v>
      </c>
      <c r="D404">
        <v>-14.408004999999999</v>
      </c>
      <c r="Y404">
        <v>26174306122.449001</v>
      </c>
      <c r="Z404">
        <v>15.178915999999999</v>
      </c>
      <c r="AA404">
        <v>-1.1363676</v>
      </c>
    </row>
    <row r="405" spans="2:27" x14ac:dyDescent="0.25">
      <c r="B405">
        <v>26429285714.285999</v>
      </c>
      <c r="C405">
        <v>6.6626582000000001</v>
      </c>
      <c r="D405">
        <v>-13.932353000000001</v>
      </c>
      <c r="Y405">
        <v>26429285714.285999</v>
      </c>
      <c r="Z405">
        <v>15.040955</v>
      </c>
      <c r="AA405">
        <v>-1.9493967999999999</v>
      </c>
    </row>
    <row r="406" spans="2:27" x14ac:dyDescent="0.25">
      <c r="B406">
        <v>26684265306.122002</v>
      </c>
      <c r="C406">
        <v>7.4117078999999997</v>
      </c>
      <c r="D406">
        <v>-13.915196</v>
      </c>
      <c r="Y406">
        <v>26684265306.122002</v>
      </c>
      <c r="Z406">
        <v>13.300647</v>
      </c>
      <c r="AA406">
        <v>-5.6109213999999996</v>
      </c>
    </row>
    <row r="407" spans="2:27" x14ac:dyDescent="0.25">
      <c r="B407">
        <v>26939244897.959</v>
      </c>
      <c r="C407">
        <v>8.0633420999999998</v>
      </c>
      <c r="D407">
        <v>-15.250628000000001</v>
      </c>
      <c r="Y407">
        <v>26939244897.959</v>
      </c>
      <c r="Z407">
        <v>12.417914</v>
      </c>
      <c r="AA407">
        <v>-8.0832987000000003</v>
      </c>
    </row>
    <row r="408" spans="2:27" x14ac:dyDescent="0.25">
      <c r="B408">
        <v>27194224489.796001</v>
      </c>
      <c r="C408">
        <v>8.8333177999999997</v>
      </c>
      <c r="D408">
        <v>-15.027549</v>
      </c>
      <c r="Y408">
        <v>27194224489.796001</v>
      </c>
      <c r="Z408">
        <v>13.75839</v>
      </c>
      <c r="AA408">
        <v>-6.8638754000000004</v>
      </c>
    </row>
    <row r="409" spans="2:27" x14ac:dyDescent="0.25">
      <c r="B409">
        <v>27449204081.632999</v>
      </c>
      <c r="C409">
        <v>9.8494233999999992</v>
      </c>
      <c r="D409">
        <v>-14.500931</v>
      </c>
      <c r="Y409">
        <v>27449204081.632999</v>
      </c>
      <c r="Z409">
        <v>14.424137999999999</v>
      </c>
      <c r="AA409">
        <v>-6.2667165000000002</v>
      </c>
    </row>
    <row r="410" spans="2:27" x14ac:dyDescent="0.25">
      <c r="B410">
        <v>27704183673.469002</v>
      </c>
      <c r="C410">
        <v>9.4815731000000003</v>
      </c>
      <c r="D410">
        <v>-13.929826</v>
      </c>
      <c r="Y410">
        <v>27704183673.469002</v>
      </c>
      <c r="Z410">
        <v>15.033798000000001</v>
      </c>
      <c r="AA410">
        <v>-5.5432296000000001</v>
      </c>
    </row>
    <row r="411" spans="2:27" x14ac:dyDescent="0.25">
      <c r="B411">
        <v>27959163265.306</v>
      </c>
      <c r="C411">
        <v>9.2010497999999998</v>
      </c>
      <c r="D411">
        <v>-13.685752000000001</v>
      </c>
      <c r="Y411">
        <v>27959163265.306</v>
      </c>
      <c r="Z411">
        <v>15.136037</v>
      </c>
      <c r="AA411">
        <v>-6.1355019000000004</v>
      </c>
    </row>
    <row r="412" spans="2:27" x14ac:dyDescent="0.25">
      <c r="B412">
        <v>28214142857.143002</v>
      </c>
      <c r="C412">
        <v>8.0959587000000006</v>
      </c>
      <c r="D412">
        <v>-13.592908</v>
      </c>
      <c r="Y412">
        <v>28214142857.143002</v>
      </c>
      <c r="Z412">
        <v>17.358204000000001</v>
      </c>
      <c r="AA412">
        <v>-4.0911903000000001</v>
      </c>
    </row>
    <row r="413" spans="2:27" x14ac:dyDescent="0.25">
      <c r="B413">
        <v>28469122448.98</v>
      </c>
      <c r="C413">
        <v>8.3232613000000004</v>
      </c>
      <c r="D413">
        <v>-13.95515</v>
      </c>
      <c r="Y413">
        <v>28469122448.98</v>
      </c>
      <c r="Z413">
        <v>18.168695</v>
      </c>
      <c r="AA413">
        <v>-3.7995950999999999</v>
      </c>
    </row>
    <row r="414" spans="2:27" x14ac:dyDescent="0.25">
      <c r="B414">
        <v>28724102040.816002</v>
      </c>
      <c r="C414">
        <v>8.9959784000000003</v>
      </c>
      <c r="D414">
        <v>-13.644819999999999</v>
      </c>
      <c r="Y414">
        <v>28724102040.816002</v>
      </c>
      <c r="Z414">
        <v>18.752656999999999</v>
      </c>
      <c r="AA414">
        <v>-2.9583510999999998</v>
      </c>
    </row>
    <row r="415" spans="2:27" x14ac:dyDescent="0.25">
      <c r="B415">
        <v>28979081632.653</v>
      </c>
      <c r="C415">
        <v>9.1998005000000003</v>
      </c>
      <c r="D415">
        <v>-13.710153</v>
      </c>
      <c r="Y415">
        <v>28979081632.653</v>
      </c>
      <c r="Z415">
        <v>18.068531</v>
      </c>
      <c r="AA415">
        <v>-2.8415927999999999</v>
      </c>
    </row>
    <row r="416" spans="2:27" x14ac:dyDescent="0.25">
      <c r="B416">
        <v>29234061224.490002</v>
      </c>
      <c r="C416">
        <v>9.9955596999999994</v>
      </c>
      <c r="D416">
        <v>-12.551437999999999</v>
      </c>
      <c r="Y416">
        <v>29234061224.490002</v>
      </c>
      <c r="Z416">
        <v>16.931584999999998</v>
      </c>
      <c r="AA416">
        <v>-2.9126444</v>
      </c>
    </row>
    <row r="417" spans="2:27" x14ac:dyDescent="0.25">
      <c r="B417">
        <v>29489040816.327</v>
      </c>
      <c r="C417">
        <v>9.9005603999999998</v>
      </c>
      <c r="D417">
        <v>-12.589865</v>
      </c>
      <c r="Y417">
        <v>29489040816.327</v>
      </c>
      <c r="Z417">
        <v>16.323090000000001</v>
      </c>
      <c r="AA417">
        <v>-2.8175246999999999</v>
      </c>
    </row>
    <row r="418" spans="2:27" x14ac:dyDescent="0.25">
      <c r="B418">
        <v>29744020408.162998</v>
      </c>
      <c r="C418">
        <v>9.9987001000000006</v>
      </c>
      <c r="D418">
        <v>-12.002953</v>
      </c>
      <c r="Y418">
        <v>29744020408.162998</v>
      </c>
      <c r="Z418">
        <v>15.698903</v>
      </c>
      <c r="AA418">
        <v>-3.7091088000000001</v>
      </c>
    </row>
    <row r="419" spans="2:27" x14ac:dyDescent="0.25">
      <c r="B419">
        <v>29999000000</v>
      </c>
      <c r="C419">
        <v>9.4349240999999999</v>
      </c>
      <c r="D419">
        <v>-12.531845000000001</v>
      </c>
      <c r="Y419">
        <v>29999000000</v>
      </c>
      <c r="Z419">
        <v>15.3901</v>
      </c>
      <c r="AA419">
        <v>-4.7821894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288</v>
      </c>
      <c r="D424" t="s">
        <v>294</v>
      </c>
      <c r="Y424" t="s">
        <v>23</v>
      </c>
      <c r="Z424" t="s">
        <v>288</v>
      </c>
      <c r="AA424" t="s">
        <v>294</v>
      </c>
    </row>
    <row r="425" spans="2:27" x14ac:dyDescent="0.25">
      <c r="B425">
        <v>5011000000</v>
      </c>
      <c r="C425">
        <v>12.165416</v>
      </c>
      <c r="D425">
        <v>-32.609015999999997</v>
      </c>
      <c r="Y425">
        <v>5011000000</v>
      </c>
      <c r="Z425">
        <v>12.134421</v>
      </c>
      <c r="AA425">
        <v>-34.321789000000003</v>
      </c>
    </row>
    <row r="426" spans="2:27" x14ac:dyDescent="0.25">
      <c r="B426">
        <v>5265979591.8367004</v>
      </c>
      <c r="C426">
        <v>12.955875000000001</v>
      </c>
      <c r="D426">
        <v>-30.747026000000002</v>
      </c>
      <c r="Y426">
        <v>5265979591.8367004</v>
      </c>
      <c r="Z426">
        <v>12.835172</v>
      </c>
      <c r="AA426">
        <v>-32.620528999999998</v>
      </c>
    </row>
    <row r="427" spans="2:27" x14ac:dyDescent="0.25">
      <c r="B427">
        <v>5520959183.6735001</v>
      </c>
      <c r="C427">
        <v>13.482476999999999</v>
      </c>
      <c r="D427">
        <v>-28.366627000000001</v>
      </c>
      <c r="Y427">
        <v>5520959183.6735001</v>
      </c>
      <c r="Z427">
        <v>13.632509000000001</v>
      </c>
      <c r="AA427">
        <v>-30.098165999999999</v>
      </c>
    </row>
    <row r="428" spans="2:27" x14ac:dyDescent="0.25">
      <c r="B428">
        <v>5775938775.5101995</v>
      </c>
      <c r="C428">
        <v>13.965221</v>
      </c>
      <c r="D428">
        <v>-26.550585000000002</v>
      </c>
      <c r="Y428">
        <v>5775938775.5101995</v>
      </c>
      <c r="Z428">
        <v>14.643886</v>
      </c>
      <c r="AA428">
        <v>-27.743122</v>
      </c>
    </row>
    <row r="429" spans="2:27" x14ac:dyDescent="0.25">
      <c r="B429">
        <v>6030918367.3469</v>
      </c>
      <c r="C429">
        <v>13.938787</v>
      </c>
      <c r="D429">
        <v>-24.913460000000001</v>
      </c>
      <c r="Y429">
        <v>6030918367.3469</v>
      </c>
      <c r="Z429">
        <v>15.391940999999999</v>
      </c>
      <c r="AA429">
        <v>-25.457705000000001</v>
      </c>
    </row>
    <row r="430" spans="2:27" x14ac:dyDescent="0.25">
      <c r="B430">
        <v>6285897959.1836996</v>
      </c>
      <c r="C430">
        <v>14.027400999999999</v>
      </c>
      <c r="D430">
        <v>-23.767530000000001</v>
      </c>
      <c r="Y430">
        <v>6285897959.1836996</v>
      </c>
      <c r="Z430">
        <v>16.219571999999999</v>
      </c>
      <c r="AA430">
        <v>-23.557894000000001</v>
      </c>
    </row>
    <row r="431" spans="2:27" x14ac:dyDescent="0.25">
      <c r="B431">
        <v>6540877551.0204</v>
      </c>
      <c r="C431">
        <v>13.532092</v>
      </c>
      <c r="D431">
        <v>-22.649715</v>
      </c>
      <c r="Y431">
        <v>6540877551.0204</v>
      </c>
      <c r="Z431">
        <v>14.701206000000001</v>
      </c>
      <c r="AA431">
        <v>-23.556882999999999</v>
      </c>
    </row>
    <row r="432" spans="2:27" x14ac:dyDescent="0.25">
      <c r="B432">
        <v>6795857142.8570995</v>
      </c>
      <c r="C432">
        <v>12.251846</v>
      </c>
      <c r="D432">
        <v>-22.968454000000001</v>
      </c>
      <c r="Y432">
        <v>6795857142.8570995</v>
      </c>
      <c r="Z432">
        <v>11.781871000000001</v>
      </c>
      <c r="AA432">
        <v>-25.353546000000001</v>
      </c>
    </row>
    <row r="433" spans="2:27" x14ac:dyDescent="0.25">
      <c r="B433">
        <v>7050836734.6939001</v>
      </c>
      <c r="C433">
        <v>11.349854000000001</v>
      </c>
      <c r="D433">
        <v>-22.734038999999999</v>
      </c>
      <c r="Y433">
        <v>7050836734.6939001</v>
      </c>
      <c r="Z433">
        <v>8.6525525999999999</v>
      </c>
      <c r="AA433">
        <v>-27.206318</v>
      </c>
    </row>
    <row r="434" spans="2:27" x14ac:dyDescent="0.25">
      <c r="B434">
        <v>7305816326.5305996</v>
      </c>
      <c r="C434">
        <v>8.8629847000000002</v>
      </c>
      <c r="D434">
        <v>-24.379456000000001</v>
      </c>
      <c r="Y434">
        <v>7305816326.5305996</v>
      </c>
      <c r="Z434">
        <v>5.4115186</v>
      </c>
      <c r="AA434">
        <v>-28.983993999999999</v>
      </c>
    </row>
    <row r="435" spans="2:27" x14ac:dyDescent="0.25">
      <c r="B435">
        <v>7560795918.3673</v>
      </c>
      <c r="C435">
        <v>7.2489394999999996</v>
      </c>
      <c r="D435">
        <v>-24.830052999999999</v>
      </c>
      <c r="Y435">
        <v>7560795918.3673</v>
      </c>
      <c r="Z435">
        <v>3.4601562000000001</v>
      </c>
      <c r="AA435">
        <v>-28.890277999999999</v>
      </c>
    </row>
    <row r="436" spans="2:27" x14ac:dyDescent="0.25">
      <c r="B436">
        <v>7815775510.2040997</v>
      </c>
      <c r="C436">
        <v>4.2242664999999997</v>
      </c>
      <c r="D436">
        <v>-26.52936</v>
      </c>
      <c r="Y436">
        <v>7815775510.2040997</v>
      </c>
      <c r="Z436">
        <v>2.5763685999999999</v>
      </c>
      <c r="AA436">
        <v>-26.356071</v>
      </c>
    </row>
    <row r="437" spans="2:27" x14ac:dyDescent="0.25">
      <c r="B437">
        <v>8070755102.0408001</v>
      </c>
      <c r="C437">
        <v>1.6365832</v>
      </c>
      <c r="D437">
        <v>-27.547391999999999</v>
      </c>
      <c r="Y437">
        <v>8070755102.0408001</v>
      </c>
      <c r="Z437">
        <v>4.0886598000000003</v>
      </c>
      <c r="AA437">
        <v>-20.440182</v>
      </c>
    </row>
    <row r="438" spans="2:27" x14ac:dyDescent="0.25">
      <c r="B438">
        <v>8325734693.8775997</v>
      </c>
      <c r="C438">
        <v>-0.24348243</v>
      </c>
      <c r="D438">
        <v>-27.160938000000002</v>
      </c>
      <c r="Y438">
        <v>8325734693.8775997</v>
      </c>
      <c r="Z438">
        <v>7.0445032000000003</v>
      </c>
      <c r="AA438">
        <v>-12.788937000000001</v>
      </c>
    </row>
    <row r="439" spans="2:27" x14ac:dyDescent="0.25">
      <c r="B439">
        <v>8580714285.7143002</v>
      </c>
      <c r="C439">
        <v>-0.53052752999999997</v>
      </c>
      <c r="D439">
        <v>-24.722674999999999</v>
      </c>
      <c r="Y439">
        <v>8580714285.7143002</v>
      </c>
      <c r="Z439">
        <v>10.267545999999999</v>
      </c>
      <c r="AA439">
        <v>-5.9292603000000002</v>
      </c>
    </row>
    <row r="440" spans="2:27" x14ac:dyDescent="0.25">
      <c r="B440">
        <v>8835693877.5510006</v>
      </c>
      <c r="C440">
        <v>0.23067786000000001</v>
      </c>
      <c r="D440">
        <v>-20.629511000000001</v>
      </c>
      <c r="Y440">
        <v>8835693877.5510006</v>
      </c>
      <c r="Z440">
        <v>13.523362000000001</v>
      </c>
      <c r="AA440">
        <v>-0.20223749999999999</v>
      </c>
    </row>
    <row r="441" spans="2:27" x14ac:dyDescent="0.25">
      <c r="B441">
        <v>9090673469.3878002</v>
      </c>
      <c r="C441">
        <v>1.4962880999999999</v>
      </c>
      <c r="D441">
        <v>-17.078952999999998</v>
      </c>
      <c r="Y441">
        <v>9090673469.3878002</v>
      </c>
      <c r="Z441">
        <v>17.224720000000001</v>
      </c>
      <c r="AA441">
        <v>4.7879262000000002</v>
      </c>
    </row>
    <row r="442" spans="2:27" x14ac:dyDescent="0.25">
      <c r="B442">
        <v>9345653061.2245007</v>
      </c>
      <c r="C442">
        <v>2.3910402999999998</v>
      </c>
      <c r="D442">
        <v>-14.420524</v>
      </c>
      <c r="Y442">
        <v>9345653061.2245007</v>
      </c>
      <c r="Z442">
        <v>18.780422000000002</v>
      </c>
      <c r="AA442">
        <v>7.0640039000000003</v>
      </c>
    </row>
    <row r="443" spans="2:27" x14ac:dyDescent="0.25">
      <c r="B443">
        <v>9600632653.0611992</v>
      </c>
      <c r="C443">
        <v>4.4093460999999996</v>
      </c>
      <c r="D443">
        <v>-11.154574999999999</v>
      </c>
      <c r="Y443">
        <v>9600632653.0611992</v>
      </c>
      <c r="Z443">
        <v>21.089157</v>
      </c>
      <c r="AA443">
        <v>9.6980476000000007</v>
      </c>
    </row>
    <row r="444" spans="2:27" x14ac:dyDescent="0.25">
      <c r="B444">
        <v>9855612244.8980007</v>
      </c>
      <c r="C444">
        <v>5.8127855999999998</v>
      </c>
      <c r="D444">
        <v>-8.6137362</v>
      </c>
      <c r="Y444">
        <v>9855612244.8980007</v>
      </c>
      <c r="Z444">
        <v>22.662148999999999</v>
      </c>
      <c r="AA444">
        <v>11.603127000000001</v>
      </c>
    </row>
    <row r="445" spans="2:27" x14ac:dyDescent="0.25">
      <c r="B445">
        <v>10110591836.735001</v>
      </c>
      <c r="C445">
        <v>5.9701532999999998</v>
      </c>
      <c r="D445">
        <v>-8.3753098999999995</v>
      </c>
      <c r="Y445">
        <v>10110591836.735001</v>
      </c>
      <c r="Z445">
        <v>23.302807000000001</v>
      </c>
      <c r="AA445">
        <v>12.25389</v>
      </c>
    </row>
    <row r="446" spans="2:27" x14ac:dyDescent="0.25">
      <c r="B446">
        <v>10365571428.570999</v>
      </c>
      <c r="C446">
        <v>5.1146655000000001</v>
      </c>
      <c r="D446">
        <v>-9.5117396999999997</v>
      </c>
      <c r="Y446">
        <v>10365571428.570999</v>
      </c>
      <c r="Z446">
        <v>22.832913999999999</v>
      </c>
      <c r="AA446">
        <v>11.649454</v>
      </c>
    </row>
    <row r="447" spans="2:27" x14ac:dyDescent="0.25">
      <c r="B447">
        <v>10620551020.408001</v>
      </c>
      <c r="C447">
        <v>5.4266014</v>
      </c>
      <c r="D447">
        <v>-8.9150314000000002</v>
      </c>
      <c r="Y447">
        <v>10620551020.408001</v>
      </c>
      <c r="Z447">
        <v>21.730786999999999</v>
      </c>
      <c r="AA447">
        <v>10.652698000000001</v>
      </c>
    </row>
    <row r="448" spans="2:27" x14ac:dyDescent="0.25">
      <c r="B448">
        <v>10875530612.245001</v>
      </c>
      <c r="C448">
        <v>6.9095259000000002</v>
      </c>
      <c r="D448">
        <v>-6.6678690999999999</v>
      </c>
      <c r="Y448">
        <v>10875530612.245001</v>
      </c>
      <c r="Z448">
        <v>22.901554000000001</v>
      </c>
      <c r="AA448">
        <v>11.911407000000001</v>
      </c>
    </row>
    <row r="449" spans="2:27" x14ac:dyDescent="0.25">
      <c r="B449">
        <v>11130510204.082001</v>
      </c>
      <c r="C449">
        <v>7.6298732999999999</v>
      </c>
      <c r="D449">
        <v>-5.4912782</v>
      </c>
      <c r="Y449">
        <v>11130510204.082001</v>
      </c>
      <c r="Z449">
        <v>23.518948000000002</v>
      </c>
      <c r="AA449">
        <v>12.571009999999999</v>
      </c>
    </row>
    <row r="450" spans="2:27" x14ac:dyDescent="0.25">
      <c r="B450">
        <v>11385489795.917999</v>
      </c>
      <c r="C450">
        <v>6.3581681000000003</v>
      </c>
      <c r="D450">
        <v>-7.4989265999999999</v>
      </c>
      <c r="Y450">
        <v>11385489795.917999</v>
      </c>
      <c r="Z450">
        <v>22.948364000000002</v>
      </c>
      <c r="AA450">
        <v>11.733309999999999</v>
      </c>
    </row>
    <row r="451" spans="2:27" x14ac:dyDescent="0.25">
      <c r="B451">
        <v>11640469387.754999</v>
      </c>
      <c r="C451">
        <v>7.2478566000000004</v>
      </c>
      <c r="D451">
        <v>-6.5092739999999996</v>
      </c>
      <c r="Y451">
        <v>11640469387.754999</v>
      </c>
      <c r="Z451">
        <v>22.740549000000001</v>
      </c>
      <c r="AA451">
        <v>11.578984999999999</v>
      </c>
    </row>
    <row r="452" spans="2:27" x14ac:dyDescent="0.25">
      <c r="B452">
        <v>11895448979.591999</v>
      </c>
      <c r="C452">
        <v>7.0668435000000001</v>
      </c>
      <c r="D452">
        <v>-6.8317069999999998</v>
      </c>
      <c r="Y452">
        <v>11895448979.591999</v>
      </c>
      <c r="Z452">
        <v>23.816475000000001</v>
      </c>
      <c r="AA452">
        <v>12.70121</v>
      </c>
    </row>
    <row r="453" spans="2:27" x14ac:dyDescent="0.25">
      <c r="B453">
        <v>12150428571.429001</v>
      </c>
      <c r="C453">
        <v>8.5012760000000007</v>
      </c>
      <c r="D453">
        <v>-4.7548323000000003</v>
      </c>
      <c r="Y453">
        <v>12150428571.429001</v>
      </c>
      <c r="Z453">
        <v>25.422720000000002</v>
      </c>
      <c r="AA453">
        <v>14.482078</v>
      </c>
    </row>
    <row r="454" spans="2:27" x14ac:dyDescent="0.25">
      <c r="B454">
        <v>12405408163.264999</v>
      </c>
      <c r="C454">
        <v>8.4612826999999999</v>
      </c>
      <c r="D454">
        <v>-4.7416805999999996</v>
      </c>
      <c r="Y454">
        <v>12405408163.264999</v>
      </c>
      <c r="Z454">
        <v>25.261241999999999</v>
      </c>
      <c r="AA454">
        <v>14.413869999999999</v>
      </c>
    </row>
    <row r="455" spans="2:27" x14ac:dyDescent="0.25">
      <c r="B455">
        <v>12660387755.101999</v>
      </c>
      <c r="C455">
        <v>8.6672639999999994</v>
      </c>
      <c r="D455">
        <v>-4.5229739999999996</v>
      </c>
      <c r="Y455">
        <v>12660387755.101999</v>
      </c>
      <c r="Z455">
        <v>24.405666</v>
      </c>
      <c r="AA455">
        <v>13.612742000000001</v>
      </c>
    </row>
    <row r="456" spans="2:27" x14ac:dyDescent="0.25">
      <c r="B456">
        <v>12915367346.938999</v>
      </c>
      <c r="C456">
        <v>8.5486287999999995</v>
      </c>
      <c r="D456">
        <v>-4.8059453999999997</v>
      </c>
      <c r="Y456">
        <v>12915367346.938999</v>
      </c>
      <c r="Z456">
        <v>24.839182000000001</v>
      </c>
      <c r="AA456">
        <v>14.079279</v>
      </c>
    </row>
    <row r="457" spans="2:27" x14ac:dyDescent="0.25">
      <c r="B457">
        <v>13170346938.775999</v>
      </c>
      <c r="C457">
        <v>9.0116177000000004</v>
      </c>
      <c r="D457">
        <v>-4.2014545999999999</v>
      </c>
      <c r="Y457">
        <v>13170346938.775999</v>
      </c>
      <c r="Z457">
        <v>26.743158000000001</v>
      </c>
      <c r="AA457">
        <v>15.980867</v>
      </c>
    </row>
    <row r="458" spans="2:27" x14ac:dyDescent="0.25">
      <c r="B458">
        <v>13425326530.612</v>
      </c>
      <c r="C458">
        <v>10.114594</v>
      </c>
      <c r="D458">
        <v>-2.6722074</v>
      </c>
      <c r="Y458">
        <v>13425326530.612</v>
      </c>
      <c r="Z458">
        <v>28.009222000000001</v>
      </c>
      <c r="AA458">
        <v>17.306982000000001</v>
      </c>
    </row>
    <row r="459" spans="2:27" x14ac:dyDescent="0.25">
      <c r="B459">
        <v>13680306122.448999</v>
      </c>
      <c r="C459">
        <v>11.529444</v>
      </c>
      <c r="D459">
        <v>-0.89879662000000005</v>
      </c>
      <c r="Y459">
        <v>13680306122.448999</v>
      </c>
      <c r="Z459">
        <v>27.761558999999998</v>
      </c>
      <c r="AA459">
        <v>17.067769999999999</v>
      </c>
    </row>
    <row r="460" spans="2:27" x14ac:dyDescent="0.25">
      <c r="B460">
        <v>13935285714.285999</v>
      </c>
      <c r="C460">
        <v>11.672375000000001</v>
      </c>
      <c r="D460">
        <v>-0.51989162</v>
      </c>
      <c r="Y460">
        <v>13935285714.285999</v>
      </c>
      <c r="Z460">
        <v>25.907093</v>
      </c>
      <c r="AA460">
        <v>15.229251</v>
      </c>
    </row>
    <row r="461" spans="2:27" x14ac:dyDescent="0.25">
      <c r="B461">
        <v>14190265306.122</v>
      </c>
      <c r="C461">
        <v>13.192537</v>
      </c>
      <c r="D461">
        <v>1.1261947000000001</v>
      </c>
      <c r="Y461">
        <v>14190265306.122</v>
      </c>
      <c r="Z461">
        <v>24.924914999999999</v>
      </c>
      <c r="AA461">
        <v>14.287402</v>
      </c>
    </row>
    <row r="462" spans="2:27" x14ac:dyDescent="0.25">
      <c r="B462">
        <v>14445244897.959</v>
      </c>
      <c r="C462">
        <v>12.730347</v>
      </c>
      <c r="D462">
        <v>0.83338201000000001</v>
      </c>
      <c r="Y462">
        <v>14445244897.959</v>
      </c>
      <c r="Z462">
        <v>25.366581</v>
      </c>
      <c r="AA462">
        <v>14.839880000000001</v>
      </c>
    </row>
    <row r="463" spans="2:27" x14ac:dyDescent="0.25">
      <c r="B463">
        <v>14700224489.796</v>
      </c>
      <c r="C463">
        <v>13.551054000000001</v>
      </c>
      <c r="D463">
        <v>1.6649107000000001</v>
      </c>
      <c r="Y463">
        <v>14700224489.796</v>
      </c>
      <c r="Z463">
        <v>26.087531999999999</v>
      </c>
      <c r="AA463">
        <v>15.641626</v>
      </c>
    </row>
    <row r="464" spans="2:27" x14ac:dyDescent="0.25">
      <c r="B464">
        <v>14955204081.632999</v>
      </c>
      <c r="C464">
        <v>13.339332000000001</v>
      </c>
      <c r="D464">
        <v>1.2839423000000001</v>
      </c>
      <c r="Y464">
        <v>14955204081.632999</v>
      </c>
      <c r="Z464">
        <v>26.410986000000001</v>
      </c>
      <c r="AA464">
        <v>16.017344999999999</v>
      </c>
    </row>
    <row r="465" spans="2:27" x14ac:dyDescent="0.25">
      <c r="B465">
        <v>15210183673.469</v>
      </c>
      <c r="C465">
        <v>16.267054000000002</v>
      </c>
      <c r="D465">
        <v>4.2887301000000004</v>
      </c>
      <c r="Y465">
        <v>15210183673.469</v>
      </c>
      <c r="Z465">
        <v>25.901689999999999</v>
      </c>
      <c r="AA465">
        <v>15.518449</v>
      </c>
    </row>
    <row r="466" spans="2:27" x14ac:dyDescent="0.25">
      <c r="B466">
        <v>15465163265.306</v>
      </c>
      <c r="C466">
        <v>18.033676</v>
      </c>
      <c r="D466">
        <v>5.9312620000000003</v>
      </c>
      <c r="Y466">
        <v>15465163265.306</v>
      </c>
      <c r="Z466">
        <v>25.515646</v>
      </c>
      <c r="AA466">
        <v>15.125078</v>
      </c>
    </row>
    <row r="467" spans="2:27" x14ac:dyDescent="0.25">
      <c r="B467">
        <v>15720142857.143</v>
      </c>
      <c r="C467">
        <v>18.925706999999999</v>
      </c>
      <c r="D467">
        <v>6.9835086000000004</v>
      </c>
      <c r="Y467">
        <v>15720142857.143</v>
      </c>
      <c r="Z467">
        <v>26.345023999999999</v>
      </c>
      <c r="AA467">
        <v>15.958714000000001</v>
      </c>
    </row>
    <row r="468" spans="2:27" x14ac:dyDescent="0.25">
      <c r="B468">
        <v>15975122448.98</v>
      </c>
      <c r="C468">
        <v>18.069479000000001</v>
      </c>
      <c r="D468">
        <v>6.0045424000000001</v>
      </c>
      <c r="Y468">
        <v>15975122448.98</v>
      </c>
      <c r="Z468">
        <v>25.833528999999999</v>
      </c>
      <c r="AA468">
        <v>15.415711999999999</v>
      </c>
    </row>
    <row r="469" spans="2:27" x14ac:dyDescent="0.25">
      <c r="B469">
        <v>16230102040.816</v>
      </c>
      <c r="C469">
        <v>16.761655999999999</v>
      </c>
      <c r="D469">
        <v>4.8634205000000001</v>
      </c>
      <c r="Y469">
        <v>16230102040.816</v>
      </c>
      <c r="Z469">
        <v>25.951321</v>
      </c>
      <c r="AA469">
        <v>15.519572</v>
      </c>
    </row>
    <row r="470" spans="2:27" x14ac:dyDescent="0.25">
      <c r="B470">
        <v>16485081632.653</v>
      </c>
      <c r="C470">
        <v>15.55574</v>
      </c>
      <c r="D470">
        <v>3.3552314999999999</v>
      </c>
      <c r="Y470">
        <v>16485081632.653</v>
      </c>
      <c r="Z470">
        <v>24.408024000000001</v>
      </c>
      <c r="AA470">
        <v>13.870028</v>
      </c>
    </row>
    <row r="471" spans="2:27" x14ac:dyDescent="0.25">
      <c r="B471">
        <v>16740061224.49</v>
      </c>
      <c r="C471">
        <v>15.896438</v>
      </c>
      <c r="D471">
        <v>3.7155054000000001</v>
      </c>
      <c r="Y471">
        <v>16740061224.49</v>
      </c>
      <c r="Z471">
        <v>24.381395000000001</v>
      </c>
      <c r="AA471">
        <v>13.748675</v>
      </c>
    </row>
    <row r="472" spans="2:27" x14ac:dyDescent="0.25">
      <c r="B472">
        <v>16995040816.327</v>
      </c>
      <c r="C472">
        <v>16.528381</v>
      </c>
      <c r="D472">
        <v>3.8454182000000001</v>
      </c>
      <c r="Y472">
        <v>16995040816.327</v>
      </c>
      <c r="Z472">
        <v>24.084343000000001</v>
      </c>
      <c r="AA472">
        <v>13.328092</v>
      </c>
    </row>
    <row r="473" spans="2:27" x14ac:dyDescent="0.25">
      <c r="B473">
        <v>17250020408.162998</v>
      </c>
      <c r="C473">
        <v>21.568847999999999</v>
      </c>
      <c r="D473">
        <v>8.9735279000000006</v>
      </c>
      <c r="Y473">
        <v>17250020408.162998</v>
      </c>
      <c r="Z473">
        <v>23.155463999999998</v>
      </c>
      <c r="AA473">
        <v>12.388928</v>
      </c>
    </row>
    <row r="474" spans="2:27" x14ac:dyDescent="0.25">
      <c r="B474">
        <v>17505000000</v>
      </c>
      <c r="C474">
        <v>21.600383999999998</v>
      </c>
      <c r="D474">
        <v>8.8030624</v>
      </c>
      <c r="Y474">
        <v>17505000000</v>
      </c>
      <c r="Z474">
        <v>21.906834</v>
      </c>
      <c r="AA474">
        <v>11.179862</v>
      </c>
    </row>
    <row r="475" spans="2:27" x14ac:dyDescent="0.25">
      <c r="B475">
        <v>17759979591.837002</v>
      </c>
      <c r="C475">
        <v>21.280035000000002</v>
      </c>
      <c r="D475">
        <v>8.3320322000000004</v>
      </c>
      <c r="Y475">
        <v>17759979591.837002</v>
      </c>
      <c r="Z475">
        <v>21.210625</v>
      </c>
      <c r="AA475">
        <v>10.4444</v>
      </c>
    </row>
    <row r="476" spans="2:27" x14ac:dyDescent="0.25">
      <c r="B476">
        <v>18014959183.673</v>
      </c>
      <c r="C476">
        <v>15.574992</v>
      </c>
      <c r="D476">
        <v>2.1642385000000002</v>
      </c>
      <c r="Y476">
        <v>18014959183.673</v>
      </c>
      <c r="Z476">
        <v>21.474159</v>
      </c>
      <c r="AA476">
        <v>10.582665</v>
      </c>
    </row>
    <row r="477" spans="2:27" x14ac:dyDescent="0.25">
      <c r="B477">
        <v>18269938775.509998</v>
      </c>
      <c r="C477">
        <v>12.206718</v>
      </c>
      <c r="D477">
        <v>-2.2735194999999999</v>
      </c>
      <c r="Y477">
        <v>18269938775.509998</v>
      </c>
      <c r="Z477">
        <v>22.319887000000001</v>
      </c>
      <c r="AA477">
        <v>11.144151000000001</v>
      </c>
    </row>
    <row r="478" spans="2:27" x14ac:dyDescent="0.25">
      <c r="B478">
        <v>18524918367.347</v>
      </c>
      <c r="C478">
        <v>9.5984116000000004</v>
      </c>
      <c r="D478">
        <v>-5.4295749999999998</v>
      </c>
      <c r="Y478">
        <v>18524918367.347</v>
      </c>
      <c r="Z478">
        <v>22.559393</v>
      </c>
      <c r="AA478">
        <v>11.233703</v>
      </c>
    </row>
    <row r="479" spans="2:27" x14ac:dyDescent="0.25">
      <c r="B479">
        <v>18779897959.183998</v>
      </c>
      <c r="C479">
        <v>9.1138220000000008</v>
      </c>
      <c r="D479">
        <v>-6.715662</v>
      </c>
      <c r="Y479">
        <v>18779897959.183998</v>
      </c>
      <c r="Z479">
        <v>23.044743</v>
      </c>
      <c r="AA479">
        <v>11.357435000000001</v>
      </c>
    </row>
    <row r="480" spans="2:27" x14ac:dyDescent="0.25">
      <c r="B480">
        <v>19034877551.02</v>
      </c>
      <c r="C480">
        <v>9.6582594000000004</v>
      </c>
      <c r="D480">
        <v>-6.1473651</v>
      </c>
      <c r="Y480">
        <v>19034877551.02</v>
      </c>
      <c r="Z480">
        <v>23.089886</v>
      </c>
      <c r="AA480">
        <v>11.161614999999999</v>
      </c>
    </row>
    <row r="481" spans="2:27" x14ac:dyDescent="0.25">
      <c r="B481">
        <v>19289857142.856998</v>
      </c>
      <c r="C481">
        <v>9.9728413000000007</v>
      </c>
      <c r="D481">
        <v>-6.4918908999999996</v>
      </c>
      <c r="Y481">
        <v>19289857142.856998</v>
      </c>
      <c r="Z481">
        <v>23.204820999999999</v>
      </c>
      <c r="AA481">
        <v>10.796621999999999</v>
      </c>
    </row>
    <row r="482" spans="2:27" x14ac:dyDescent="0.25">
      <c r="B482">
        <v>19544836734.694</v>
      </c>
      <c r="C482">
        <v>9.4812288000000002</v>
      </c>
      <c r="D482">
        <v>-7.3976730999999996</v>
      </c>
      <c r="Y482">
        <v>19544836734.694</v>
      </c>
      <c r="Z482">
        <v>23.113194</v>
      </c>
      <c r="AA482">
        <v>10.405939999999999</v>
      </c>
    </row>
    <row r="483" spans="2:27" x14ac:dyDescent="0.25">
      <c r="B483">
        <v>19799816326.530998</v>
      </c>
      <c r="C483">
        <v>8.6910027999999997</v>
      </c>
      <c r="D483">
        <v>-8.9635619999999996</v>
      </c>
      <c r="Y483">
        <v>19799816326.530998</v>
      </c>
      <c r="Z483">
        <v>23.114286</v>
      </c>
      <c r="AA483">
        <v>10.183648</v>
      </c>
    </row>
    <row r="484" spans="2:27" x14ac:dyDescent="0.25">
      <c r="B484">
        <v>20054795918.367001</v>
      </c>
      <c r="C484">
        <v>7.6073874999999997</v>
      </c>
      <c r="D484">
        <v>-11.022853</v>
      </c>
      <c r="Y484">
        <v>20054795918.367001</v>
      </c>
      <c r="Z484">
        <v>22.851154000000001</v>
      </c>
      <c r="AA484">
        <v>9.7944850999999993</v>
      </c>
    </row>
    <row r="485" spans="2:27" x14ac:dyDescent="0.25">
      <c r="B485">
        <v>20309775510.203999</v>
      </c>
      <c r="C485">
        <v>7.2935290000000004</v>
      </c>
      <c r="D485">
        <v>-11.707455</v>
      </c>
      <c r="Y485">
        <v>20309775510.203999</v>
      </c>
      <c r="Z485">
        <v>22.021951999999999</v>
      </c>
      <c r="AA485">
        <v>9.1484994999999998</v>
      </c>
    </row>
    <row r="486" spans="2:27" x14ac:dyDescent="0.25">
      <c r="B486">
        <v>20564755102.041</v>
      </c>
      <c r="C486">
        <v>9.7501143999999993</v>
      </c>
      <c r="D486">
        <v>-9.4318848000000006</v>
      </c>
      <c r="Y486">
        <v>20564755102.041</v>
      </c>
      <c r="Z486">
        <v>21.233281999999999</v>
      </c>
      <c r="AA486">
        <v>8.2027225000000001</v>
      </c>
    </row>
    <row r="487" spans="2:27" x14ac:dyDescent="0.25">
      <c r="B487">
        <v>20819734693.877998</v>
      </c>
      <c r="C487">
        <v>12.339676000000001</v>
      </c>
      <c r="D487">
        <v>-6.2672768000000003</v>
      </c>
      <c r="Y487">
        <v>20819734693.877998</v>
      </c>
      <c r="Z487">
        <v>20.456012999999999</v>
      </c>
      <c r="AA487">
        <v>7.4597696999999998</v>
      </c>
    </row>
    <row r="488" spans="2:27" x14ac:dyDescent="0.25">
      <c r="B488">
        <v>21074714285.714001</v>
      </c>
      <c r="C488">
        <v>14.195551999999999</v>
      </c>
      <c r="D488">
        <v>-4.9257717000000003</v>
      </c>
      <c r="Y488">
        <v>21074714285.714001</v>
      </c>
      <c r="Z488">
        <v>20.286729999999999</v>
      </c>
      <c r="AA488">
        <v>6.9207853999999998</v>
      </c>
    </row>
    <row r="489" spans="2:27" x14ac:dyDescent="0.25">
      <c r="B489">
        <v>21329693877.550999</v>
      </c>
      <c r="C489">
        <v>13.412737</v>
      </c>
      <c r="D489">
        <v>-6.4768638999999997</v>
      </c>
      <c r="Y489">
        <v>21329693877.550999</v>
      </c>
      <c r="Z489">
        <v>19.605485999999999</v>
      </c>
      <c r="AA489">
        <v>5.9524827</v>
      </c>
    </row>
    <row r="490" spans="2:27" x14ac:dyDescent="0.25">
      <c r="B490">
        <v>21584673469.388</v>
      </c>
      <c r="C490">
        <v>11.823285</v>
      </c>
      <c r="D490">
        <v>-9.110239</v>
      </c>
      <c r="Y490">
        <v>21584673469.388</v>
      </c>
      <c r="Z490">
        <v>20.075167</v>
      </c>
      <c r="AA490">
        <v>6.031517</v>
      </c>
    </row>
    <row r="491" spans="2:27" x14ac:dyDescent="0.25">
      <c r="B491">
        <v>21839653061.223999</v>
      </c>
      <c r="C491">
        <v>10.343854</v>
      </c>
      <c r="D491">
        <v>-11.612610999999999</v>
      </c>
      <c r="Y491">
        <v>21839653061.223999</v>
      </c>
      <c r="Z491">
        <v>19.625772000000001</v>
      </c>
      <c r="AA491">
        <v>4.9340381999999998</v>
      </c>
    </row>
    <row r="492" spans="2:27" x14ac:dyDescent="0.25">
      <c r="B492">
        <v>22094632653.061001</v>
      </c>
      <c r="C492">
        <v>8.3938960999999992</v>
      </c>
      <c r="D492">
        <v>-14.791702000000001</v>
      </c>
      <c r="Y492">
        <v>22094632653.061001</v>
      </c>
      <c r="Z492">
        <v>20.038253999999998</v>
      </c>
      <c r="AA492">
        <v>4.6689486999999996</v>
      </c>
    </row>
    <row r="493" spans="2:27" x14ac:dyDescent="0.25">
      <c r="B493">
        <v>22349612244.897999</v>
      </c>
      <c r="C493">
        <v>7.4798540999999998</v>
      </c>
      <c r="D493">
        <v>-17.107476999999999</v>
      </c>
      <c r="Y493">
        <v>22349612244.897999</v>
      </c>
      <c r="Z493">
        <v>21.713094999999999</v>
      </c>
      <c r="AA493">
        <v>5.4538659999999997</v>
      </c>
    </row>
    <row r="494" spans="2:27" x14ac:dyDescent="0.25">
      <c r="B494">
        <v>22604591836.735001</v>
      </c>
      <c r="C494">
        <v>7.0140357</v>
      </c>
      <c r="D494">
        <v>-19.084219000000001</v>
      </c>
      <c r="Y494">
        <v>22604591836.735001</v>
      </c>
      <c r="Z494">
        <v>20.71471</v>
      </c>
      <c r="AA494">
        <v>3.3814123</v>
      </c>
    </row>
    <row r="495" spans="2:27" x14ac:dyDescent="0.25">
      <c r="B495">
        <v>22859571428.570999</v>
      </c>
      <c r="C495">
        <v>7.8834596000000001</v>
      </c>
      <c r="D495">
        <v>-19.766763999999998</v>
      </c>
      <c r="Y495">
        <v>22859571428.570999</v>
      </c>
      <c r="Z495">
        <v>18.109974000000001</v>
      </c>
      <c r="AA495">
        <v>-0.46358132000000002</v>
      </c>
    </row>
    <row r="496" spans="2:27" x14ac:dyDescent="0.25">
      <c r="B496">
        <v>23114551020.408001</v>
      </c>
      <c r="C496">
        <v>7.3519715999999997</v>
      </c>
      <c r="D496">
        <v>-22.660851999999998</v>
      </c>
      <c r="Y496">
        <v>23114551020.408001</v>
      </c>
      <c r="Z496">
        <v>11.333036999999999</v>
      </c>
      <c r="AA496">
        <v>-9.9597186999999998</v>
      </c>
    </row>
    <row r="497" spans="2:27" x14ac:dyDescent="0.25">
      <c r="B497">
        <v>23369530612.244999</v>
      </c>
      <c r="C497">
        <v>6.7667235999999997</v>
      </c>
      <c r="D497">
        <v>-24.582291000000001</v>
      </c>
      <c r="Y497">
        <v>23369530612.244999</v>
      </c>
      <c r="Z497">
        <v>7.1940755999999997</v>
      </c>
      <c r="AA497">
        <v>-16.269680000000001</v>
      </c>
    </row>
    <row r="498" spans="2:27" x14ac:dyDescent="0.25">
      <c r="B498">
        <v>23624510204.082001</v>
      </c>
      <c r="C498">
        <v>5.4247217000000001</v>
      </c>
      <c r="D498">
        <v>-27.262651000000002</v>
      </c>
      <c r="Y498">
        <v>23624510204.082001</v>
      </c>
      <c r="Z498">
        <v>4.2953476999999998</v>
      </c>
      <c r="AA498">
        <v>-21.317577</v>
      </c>
    </row>
    <row r="499" spans="2:27" x14ac:dyDescent="0.25">
      <c r="B499">
        <v>23879489795.917999</v>
      </c>
      <c r="C499">
        <v>5.0269623000000001</v>
      </c>
      <c r="D499">
        <v>-27.847197999999999</v>
      </c>
      <c r="Y499">
        <v>23879489795.917999</v>
      </c>
      <c r="Z499">
        <v>3.4639688</v>
      </c>
      <c r="AA499">
        <v>-22.819165999999999</v>
      </c>
    </row>
    <row r="500" spans="2:27" x14ac:dyDescent="0.25">
      <c r="B500">
        <v>24134469387.755001</v>
      </c>
      <c r="C500">
        <v>4.5396751999999996</v>
      </c>
      <c r="D500">
        <v>-28.914867000000001</v>
      </c>
      <c r="Y500">
        <v>24134469387.755001</v>
      </c>
      <c r="Z500">
        <v>3.0906533999999999</v>
      </c>
      <c r="AA500">
        <v>-23.846888</v>
      </c>
    </row>
    <row r="501" spans="2:27" x14ac:dyDescent="0.25">
      <c r="B501">
        <v>24389448979.591999</v>
      </c>
      <c r="C501">
        <v>4.3078218000000001</v>
      </c>
      <c r="D501">
        <v>-29.622097</v>
      </c>
      <c r="Y501">
        <v>24389448979.591999</v>
      </c>
      <c r="Z501">
        <v>2.7043159000000001</v>
      </c>
      <c r="AA501">
        <v>-25.421582999999998</v>
      </c>
    </row>
    <row r="502" spans="2:27" x14ac:dyDescent="0.25">
      <c r="B502">
        <v>24644428571.429001</v>
      </c>
      <c r="C502">
        <v>4.6962304000000001</v>
      </c>
      <c r="D502">
        <v>-30.042083999999999</v>
      </c>
      <c r="Y502">
        <v>24644428571.429001</v>
      </c>
      <c r="Z502">
        <v>3.6125514999999999</v>
      </c>
      <c r="AA502">
        <v>-23.637173000000001</v>
      </c>
    </row>
    <row r="503" spans="2:27" x14ac:dyDescent="0.25">
      <c r="B503">
        <v>24899408163.264999</v>
      </c>
      <c r="C503">
        <v>4.5419545000000001</v>
      </c>
      <c r="D503">
        <v>-30.480360000000001</v>
      </c>
      <c r="Y503">
        <v>24899408163.264999</v>
      </c>
      <c r="Z503">
        <v>3.9190390000000002</v>
      </c>
      <c r="AA503">
        <v>-23.496973000000001</v>
      </c>
    </row>
    <row r="504" spans="2:27" x14ac:dyDescent="0.25">
      <c r="B504">
        <v>25154387755.102001</v>
      </c>
      <c r="C504">
        <v>5.1183443000000004</v>
      </c>
      <c r="D504">
        <v>-30.312184999999999</v>
      </c>
      <c r="Y504">
        <v>25154387755.102001</v>
      </c>
      <c r="Z504">
        <v>4.1924586000000001</v>
      </c>
      <c r="AA504">
        <v>-22.29298</v>
      </c>
    </row>
    <row r="505" spans="2:27" x14ac:dyDescent="0.25">
      <c r="B505">
        <v>25409367346.938999</v>
      </c>
      <c r="C505">
        <v>4.7370318999999999</v>
      </c>
      <c r="D505">
        <v>-30.229305</v>
      </c>
      <c r="Y505">
        <v>25409367346.938999</v>
      </c>
      <c r="Z505">
        <v>3.3847763999999998</v>
      </c>
      <c r="AA505">
        <v>-24.358027</v>
      </c>
    </row>
    <row r="506" spans="2:27" x14ac:dyDescent="0.25">
      <c r="B506">
        <v>25664346938.776001</v>
      </c>
      <c r="C506">
        <v>4.8499441000000001</v>
      </c>
      <c r="D506">
        <v>-30.144628999999998</v>
      </c>
      <c r="Y506">
        <v>25664346938.776001</v>
      </c>
      <c r="Z506">
        <v>3.3271286</v>
      </c>
      <c r="AA506">
        <v>-25.336395</v>
      </c>
    </row>
    <row r="507" spans="2:27" x14ac:dyDescent="0.25">
      <c r="B507">
        <v>25919326530.612</v>
      </c>
      <c r="C507">
        <v>4.3372393000000002</v>
      </c>
      <c r="D507">
        <v>-30.253086</v>
      </c>
      <c r="Y507">
        <v>25919326530.612</v>
      </c>
      <c r="Z507">
        <v>3.1833749</v>
      </c>
      <c r="AA507">
        <v>-25.281113000000001</v>
      </c>
    </row>
    <row r="508" spans="2:27" x14ac:dyDescent="0.25">
      <c r="B508">
        <v>26174306122.449001</v>
      </c>
      <c r="C508">
        <v>5.2014651000000001</v>
      </c>
      <c r="D508">
        <v>-28.050948999999999</v>
      </c>
      <c r="Y508">
        <v>26174306122.449001</v>
      </c>
      <c r="Z508">
        <v>3.4922111</v>
      </c>
      <c r="AA508">
        <v>-23.910107</v>
      </c>
    </row>
    <row r="509" spans="2:27" x14ac:dyDescent="0.25">
      <c r="B509">
        <v>26429285714.285999</v>
      </c>
      <c r="C509">
        <v>5.234674</v>
      </c>
      <c r="D509">
        <v>-27.804812999999999</v>
      </c>
      <c r="Y509">
        <v>26429285714.285999</v>
      </c>
      <c r="Z509">
        <v>4.2688522000000004</v>
      </c>
      <c r="AA509">
        <v>-23.628782000000001</v>
      </c>
    </row>
    <row r="510" spans="2:27" x14ac:dyDescent="0.25">
      <c r="B510">
        <v>26684265306.122002</v>
      </c>
      <c r="C510">
        <v>5.5195116999999998</v>
      </c>
      <c r="D510">
        <v>-27.870118999999999</v>
      </c>
      <c r="Y510">
        <v>26684265306.122002</v>
      </c>
      <c r="Z510">
        <v>6.1444954999999997</v>
      </c>
      <c r="AA510">
        <v>-24.259810999999999</v>
      </c>
    </row>
    <row r="511" spans="2:27" x14ac:dyDescent="0.25">
      <c r="B511">
        <v>26939244897.959</v>
      </c>
      <c r="C511">
        <v>5.0698657000000003</v>
      </c>
      <c r="D511">
        <v>-30.277273000000001</v>
      </c>
      <c r="Y511">
        <v>26939244897.959</v>
      </c>
      <c r="Z511">
        <v>6.7364607000000003</v>
      </c>
      <c r="AA511">
        <v>-26.053470999999998</v>
      </c>
    </row>
    <row r="512" spans="2:27" x14ac:dyDescent="0.25">
      <c r="B512">
        <v>27194224489.796001</v>
      </c>
      <c r="C512">
        <v>5.1169647999999999</v>
      </c>
      <c r="D512">
        <v>-30.811636</v>
      </c>
      <c r="Y512">
        <v>27194224489.796001</v>
      </c>
      <c r="Z512">
        <v>6.6228756999999998</v>
      </c>
      <c r="AA512">
        <v>-26.092611000000002</v>
      </c>
    </row>
    <row r="513" spans="2:27" x14ac:dyDescent="0.25">
      <c r="B513">
        <v>27449204081.632999</v>
      </c>
      <c r="C513">
        <v>5.5246000000000004</v>
      </c>
      <c r="D513">
        <v>-30.732973000000001</v>
      </c>
      <c r="Y513">
        <v>27449204081.632999</v>
      </c>
      <c r="Z513">
        <v>6.2861247000000002</v>
      </c>
      <c r="AA513">
        <v>-26.436062</v>
      </c>
    </row>
    <row r="514" spans="2:27" x14ac:dyDescent="0.25">
      <c r="B514">
        <v>27704183673.469002</v>
      </c>
      <c r="C514">
        <v>4.8922014000000003</v>
      </c>
      <c r="D514">
        <v>-30.991969999999998</v>
      </c>
      <c r="Y514">
        <v>27704183673.469002</v>
      </c>
      <c r="Z514">
        <v>5.9566736000000002</v>
      </c>
      <c r="AA514">
        <v>-26.463245000000001</v>
      </c>
    </row>
    <row r="515" spans="2:27" x14ac:dyDescent="0.25">
      <c r="B515">
        <v>27959163265.306</v>
      </c>
      <c r="C515">
        <v>4.7221193000000001</v>
      </c>
      <c r="D515">
        <v>-30.876795000000001</v>
      </c>
      <c r="Y515">
        <v>27959163265.306</v>
      </c>
      <c r="Z515">
        <v>6.5259255999999999</v>
      </c>
      <c r="AA515">
        <v>-26.595199999999998</v>
      </c>
    </row>
    <row r="516" spans="2:27" x14ac:dyDescent="0.25">
      <c r="B516">
        <v>28214142857.143002</v>
      </c>
      <c r="C516">
        <v>4.1823253999999999</v>
      </c>
      <c r="D516">
        <v>-31.098655999999998</v>
      </c>
      <c r="Y516">
        <v>28214142857.143002</v>
      </c>
      <c r="Z516">
        <v>6.3713717000000001</v>
      </c>
      <c r="AA516">
        <v>-26.567961</v>
      </c>
    </row>
    <row r="517" spans="2:27" x14ac:dyDescent="0.25">
      <c r="B517">
        <v>28469122448.98</v>
      </c>
      <c r="C517">
        <v>4.6788334999999996</v>
      </c>
      <c r="D517">
        <v>-30.991102000000001</v>
      </c>
      <c r="Y517">
        <v>28469122448.98</v>
      </c>
      <c r="Z517">
        <v>7.2449349999999999</v>
      </c>
      <c r="AA517">
        <v>-26.018557000000001</v>
      </c>
    </row>
    <row r="518" spans="2:27" x14ac:dyDescent="0.25">
      <c r="B518">
        <v>28724102040.816002</v>
      </c>
      <c r="C518">
        <v>5.5420999999999996</v>
      </c>
      <c r="D518">
        <v>-30.189444999999999</v>
      </c>
      <c r="Y518">
        <v>28724102040.816002</v>
      </c>
      <c r="Z518">
        <v>7.0189629</v>
      </c>
      <c r="AA518">
        <v>-25.917985999999999</v>
      </c>
    </row>
    <row r="519" spans="2:27" x14ac:dyDescent="0.25">
      <c r="B519">
        <v>28979081632.653</v>
      </c>
      <c r="C519">
        <v>5.8431028999999999</v>
      </c>
      <c r="D519">
        <v>-29.937100999999998</v>
      </c>
      <c r="Y519">
        <v>28979081632.653</v>
      </c>
      <c r="Z519">
        <v>6.5970449000000002</v>
      </c>
      <c r="AA519">
        <v>-25.656713</v>
      </c>
    </row>
    <row r="520" spans="2:27" x14ac:dyDescent="0.25">
      <c r="B520">
        <v>29234061224.490002</v>
      </c>
      <c r="C520">
        <v>6.8435984000000003</v>
      </c>
      <c r="D520">
        <v>-28.332422000000001</v>
      </c>
      <c r="Y520">
        <v>29234061224.490002</v>
      </c>
      <c r="Z520">
        <v>5.7394223000000002</v>
      </c>
      <c r="AA520">
        <v>-25.564609999999998</v>
      </c>
    </row>
    <row r="521" spans="2:27" x14ac:dyDescent="0.25">
      <c r="B521">
        <v>29489040816.327</v>
      </c>
      <c r="C521">
        <v>6.8437771999999999</v>
      </c>
      <c r="D521">
        <v>-28.192060000000001</v>
      </c>
      <c r="Y521">
        <v>29489040816.327</v>
      </c>
      <c r="Z521">
        <v>4.8532696</v>
      </c>
      <c r="AA521">
        <v>-26.161284999999999</v>
      </c>
    </row>
    <row r="522" spans="2:27" x14ac:dyDescent="0.25">
      <c r="B522">
        <v>29744020408.162998</v>
      </c>
      <c r="C522">
        <v>7.3285403000000002</v>
      </c>
      <c r="D522">
        <v>-26.912827</v>
      </c>
      <c r="Y522">
        <v>29744020408.162998</v>
      </c>
      <c r="Z522">
        <v>4.6845641000000002</v>
      </c>
      <c r="AA522">
        <v>-27.040351999999999</v>
      </c>
    </row>
    <row r="523" spans="2:27" x14ac:dyDescent="0.25">
      <c r="B523">
        <v>29999000000</v>
      </c>
      <c r="C523">
        <v>7.0980977999999997</v>
      </c>
      <c r="D523">
        <v>-26.913119999999999</v>
      </c>
      <c r="Y523">
        <v>29999000000</v>
      </c>
      <c r="Z523">
        <v>4.7462049000000004</v>
      </c>
      <c r="AA523">
        <v>-28.380645999999999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289</v>
      </c>
      <c r="D528" t="s">
        <v>295</v>
      </c>
      <c r="Y528" t="s">
        <v>23</v>
      </c>
      <c r="Z528" t="s">
        <v>289</v>
      </c>
      <c r="AA528" t="s">
        <v>295</v>
      </c>
    </row>
    <row r="529" spans="2:27" x14ac:dyDescent="0.25">
      <c r="B529">
        <v>5011000000</v>
      </c>
      <c r="C529">
        <v>15.013123999999999</v>
      </c>
      <c r="D529">
        <v>-31.805803000000001</v>
      </c>
      <c r="Y529">
        <v>5011000000</v>
      </c>
      <c r="Z529">
        <v>11.073256000000001</v>
      </c>
      <c r="AA529">
        <v>-37.506039000000001</v>
      </c>
    </row>
    <row r="530" spans="2:27" x14ac:dyDescent="0.25">
      <c r="B530">
        <v>5265979591.8367004</v>
      </c>
      <c r="C530">
        <v>14.191746</v>
      </c>
      <c r="D530">
        <v>-31.577105</v>
      </c>
      <c r="Y530">
        <v>5265979591.8367004</v>
      </c>
      <c r="Z530">
        <v>10.457551</v>
      </c>
      <c r="AA530">
        <v>-37.107151000000002</v>
      </c>
    </row>
    <row r="531" spans="2:27" x14ac:dyDescent="0.25">
      <c r="B531">
        <v>5520959183.6735001</v>
      </c>
      <c r="C531">
        <v>14.247885999999999</v>
      </c>
      <c r="D531">
        <v>-29.707674000000001</v>
      </c>
      <c r="Y531">
        <v>5520959183.6735001</v>
      </c>
      <c r="Z531">
        <v>12.630672000000001</v>
      </c>
      <c r="AA531">
        <v>-33.228653000000001</v>
      </c>
    </row>
    <row r="532" spans="2:27" x14ac:dyDescent="0.25">
      <c r="B532">
        <v>5775938775.5101995</v>
      </c>
      <c r="C532">
        <v>15.001580000000001</v>
      </c>
      <c r="D532">
        <v>-27.644552000000001</v>
      </c>
      <c r="Y532">
        <v>5775938775.5101995</v>
      </c>
      <c r="Z532">
        <v>13.877433</v>
      </c>
      <c r="AA532">
        <v>-30.655595999999999</v>
      </c>
    </row>
    <row r="533" spans="2:27" x14ac:dyDescent="0.25">
      <c r="B533">
        <v>6030918367.3469</v>
      </c>
      <c r="C533">
        <v>15.027417</v>
      </c>
      <c r="D533">
        <v>-25.968585999999998</v>
      </c>
      <c r="Y533">
        <v>6030918367.3469</v>
      </c>
      <c r="Z533">
        <v>14.977326</v>
      </c>
      <c r="AA533">
        <v>-28.055285000000001</v>
      </c>
    </row>
    <row r="534" spans="2:27" x14ac:dyDescent="0.25">
      <c r="B534">
        <v>6285897959.1836996</v>
      </c>
      <c r="C534">
        <v>13.795093</v>
      </c>
      <c r="D534">
        <v>-26.135273000000002</v>
      </c>
      <c r="Y534">
        <v>6285897959.1836996</v>
      </c>
      <c r="Z534">
        <v>14.677773999999999</v>
      </c>
      <c r="AA534">
        <v>-27.292871000000002</v>
      </c>
    </row>
    <row r="535" spans="2:27" x14ac:dyDescent="0.25">
      <c r="B535">
        <v>6540877551.0204</v>
      </c>
      <c r="C535">
        <v>11.971085</v>
      </c>
      <c r="D535">
        <v>-26.369876999999999</v>
      </c>
      <c r="Y535">
        <v>6540877551.0204</v>
      </c>
      <c r="Z535">
        <v>14.379151</v>
      </c>
      <c r="AA535">
        <v>-26.108965000000001</v>
      </c>
    </row>
    <row r="536" spans="2:27" x14ac:dyDescent="0.25">
      <c r="B536">
        <v>6795857142.8570995</v>
      </c>
      <c r="C536">
        <v>11.971356</v>
      </c>
      <c r="D536">
        <v>-25.464970000000001</v>
      </c>
      <c r="Y536">
        <v>6795857142.8570995</v>
      </c>
      <c r="Z536">
        <v>14.687725</v>
      </c>
      <c r="AA536">
        <v>-24.743960999999999</v>
      </c>
    </row>
    <row r="537" spans="2:27" x14ac:dyDescent="0.25">
      <c r="B537">
        <v>7050836734.6939001</v>
      </c>
      <c r="C537">
        <v>12.558999</v>
      </c>
      <c r="D537">
        <v>-23.859074</v>
      </c>
      <c r="Y537">
        <v>7050836734.6939001</v>
      </c>
      <c r="Z537">
        <v>14.311546</v>
      </c>
      <c r="AA537">
        <v>-24.001660999999999</v>
      </c>
    </row>
    <row r="538" spans="2:27" x14ac:dyDescent="0.25">
      <c r="B538">
        <v>7305816326.5305996</v>
      </c>
      <c r="C538">
        <v>13.033483</v>
      </c>
      <c r="D538">
        <v>-22.769037000000001</v>
      </c>
      <c r="Y538">
        <v>7305816326.5305996</v>
      </c>
      <c r="Z538">
        <v>16.096909</v>
      </c>
      <c r="AA538">
        <v>-21.221503999999999</v>
      </c>
    </row>
    <row r="539" spans="2:27" x14ac:dyDescent="0.25">
      <c r="B539">
        <v>7560795918.3673</v>
      </c>
      <c r="C539">
        <v>12.622237999999999</v>
      </c>
      <c r="D539">
        <v>-22.255945000000001</v>
      </c>
      <c r="Y539">
        <v>7560795918.3673</v>
      </c>
      <c r="Z539">
        <v>15.714622</v>
      </c>
      <c r="AA539">
        <v>-20.436575000000001</v>
      </c>
    </row>
    <row r="540" spans="2:27" x14ac:dyDescent="0.25">
      <c r="B540">
        <v>7815775510.2040997</v>
      </c>
      <c r="C540">
        <v>12.255915999999999</v>
      </c>
      <c r="D540">
        <v>-21.630431999999999</v>
      </c>
      <c r="Y540">
        <v>7815775510.2040997</v>
      </c>
      <c r="Z540">
        <v>13.078147</v>
      </c>
      <c r="AA540">
        <v>-21.805387</v>
      </c>
    </row>
    <row r="541" spans="2:27" x14ac:dyDescent="0.25">
      <c r="B541">
        <v>8070755102.0408001</v>
      </c>
      <c r="C541">
        <v>11.613854999999999</v>
      </c>
      <c r="D541">
        <v>-21.425602000000001</v>
      </c>
      <c r="Y541">
        <v>8070755102.0408001</v>
      </c>
      <c r="Z541">
        <v>8.4274111000000005</v>
      </c>
      <c r="AA541">
        <v>-25.189077000000001</v>
      </c>
    </row>
    <row r="542" spans="2:27" x14ac:dyDescent="0.25">
      <c r="B542">
        <v>8325734693.8775997</v>
      </c>
      <c r="C542">
        <v>11.000665</v>
      </c>
      <c r="D542">
        <v>-21.190356999999999</v>
      </c>
      <c r="Y542">
        <v>8325734693.8775997</v>
      </c>
      <c r="Z542">
        <v>4.8160105</v>
      </c>
      <c r="AA542">
        <v>-26.957678000000001</v>
      </c>
    </row>
    <row r="543" spans="2:27" x14ac:dyDescent="0.25">
      <c r="B543">
        <v>8580714285.7143002</v>
      </c>
      <c r="C543">
        <v>9.1566544000000007</v>
      </c>
      <c r="D543">
        <v>-22.434062999999998</v>
      </c>
      <c r="Y543">
        <v>8580714285.7143002</v>
      </c>
      <c r="Z543">
        <v>3.0798768999999999</v>
      </c>
      <c r="AA543">
        <v>-25.783308000000002</v>
      </c>
    </row>
    <row r="544" spans="2:27" x14ac:dyDescent="0.25">
      <c r="B544">
        <v>8835693877.5510006</v>
      </c>
      <c r="C544">
        <v>6.3877420000000003</v>
      </c>
      <c r="D544">
        <v>-24.150587000000002</v>
      </c>
      <c r="Y544">
        <v>8835693877.5510006</v>
      </c>
      <c r="Z544">
        <v>3.3835704</v>
      </c>
      <c r="AA544">
        <v>-21.360741000000001</v>
      </c>
    </row>
    <row r="545" spans="2:27" x14ac:dyDescent="0.25">
      <c r="B545">
        <v>9090673469.3878002</v>
      </c>
      <c r="C545">
        <v>4.2075043000000001</v>
      </c>
      <c r="D545">
        <v>-25.797989000000001</v>
      </c>
      <c r="Y545">
        <v>9090673469.3878002</v>
      </c>
      <c r="Z545">
        <v>4.4060407000000001</v>
      </c>
      <c r="AA545">
        <v>-17.134878</v>
      </c>
    </row>
    <row r="546" spans="2:27" x14ac:dyDescent="0.25">
      <c r="B546">
        <v>9345653061.2245007</v>
      </c>
      <c r="C546">
        <v>2.3845830000000001</v>
      </c>
      <c r="D546">
        <v>-26.830352999999999</v>
      </c>
      <c r="Y546">
        <v>9345653061.2245007</v>
      </c>
      <c r="Z546">
        <v>5.1417450999999996</v>
      </c>
      <c r="AA546">
        <v>-14.191077</v>
      </c>
    </row>
    <row r="547" spans="2:27" x14ac:dyDescent="0.25">
      <c r="B547">
        <v>9600632653.0611992</v>
      </c>
      <c r="C547">
        <v>1.3640504</v>
      </c>
      <c r="D547">
        <v>-27.139026999999999</v>
      </c>
      <c r="Y547">
        <v>9600632653.0611992</v>
      </c>
      <c r="Z547">
        <v>8.8486404000000007</v>
      </c>
      <c r="AA547">
        <v>-8.8788929000000003</v>
      </c>
    </row>
    <row r="548" spans="2:27" x14ac:dyDescent="0.25">
      <c r="B548">
        <v>9855612244.8980007</v>
      </c>
      <c r="C548">
        <v>0.19306105000000001</v>
      </c>
      <c r="D548">
        <v>-27.480419000000001</v>
      </c>
      <c r="Y548">
        <v>9855612244.8980007</v>
      </c>
      <c r="Z548">
        <v>12.840735</v>
      </c>
      <c r="AA548">
        <v>-3.2852266000000001</v>
      </c>
    </row>
    <row r="549" spans="2:27" x14ac:dyDescent="0.25">
      <c r="B549">
        <v>10110591836.735001</v>
      </c>
      <c r="C549">
        <v>9.8978877000000007E-2</v>
      </c>
      <c r="D549">
        <v>-27.464715999999999</v>
      </c>
      <c r="Y549">
        <v>10110591836.735001</v>
      </c>
      <c r="Z549">
        <v>13.089048</v>
      </c>
      <c r="AA549">
        <v>-3.0638766</v>
      </c>
    </row>
    <row r="550" spans="2:27" x14ac:dyDescent="0.25">
      <c r="B550">
        <v>10365571428.570999</v>
      </c>
      <c r="C550">
        <v>0.34973263999999998</v>
      </c>
      <c r="D550">
        <v>-27.422623000000002</v>
      </c>
      <c r="Y550">
        <v>10365571428.570999</v>
      </c>
      <c r="Z550">
        <v>11.856754</v>
      </c>
      <c r="AA550">
        <v>-4.6947384000000003</v>
      </c>
    </row>
    <row r="551" spans="2:27" x14ac:dyDescent="0.25">
      <c r="B551">
        <v>10620551020.408001</v>
      </c>
      <c r="C551">
        <v>0.21536225000000001</v>
      </c>
      <c r="D551">
        <v>-27.073958999999999</v>
      </c>
      <c r="Y551">
        <v>10620551020.408001</v>
      </c>
      <c r="Z551">
        <v>11.589128000000001</v>
      </c>
      <c r="AA551">
        <v>-4.6855450000000003</v>
      </c>
    </row>
    <row r="552" spans="2:27" x14ac:dyDescent="0.25">
      <c r="B552">
        <v>10875530612.245001</v>
      </c>
      <c r="C552">
        <v>-0.21479744000000001</v>
      </c>
      <c r="D552">
        <v>-26.950341999999999</v>
      </c>
      <c r="Y552">
        <v>10875530612.245001</v>
      </c>
      <c r="Z552">
        <v>15.630264</v>
      </c>
      <c r="AA552">
        <v>0.59619814000000004</v>
      </c>
    </row>
    <row r="553" spans="2:27" x14ac:dyDescent="0.25">
      <c r="B553">
        <v>11130510204.082001</v>
      </c>
      <c r="C553">
        <v>-0.62028468000000003</v>
      </c>
      <c r="D553">
        <v>-26.751835</v>
      </c>
      <c r="Y553">
        <v>11130510204.082001</v>
      </c>
      <c r="Z553">
        <v>17.745657000000001</v>
      </c>
      <c r="AA553">
        <v>3.1827242</v>
      </c>
    </row>
    <row r="554" spans="2:27" x14ac:dyDescent="0.25">
      <c r="B554">
        <v>11385489795.917999</v>
      </c>
      <c r="C554">
        <v>-0.10160487999999999</v>
      </c>
      <c r="D554">
        <v>-26.911669</v>
      </c>
      <c r="Y554">
        <v>11385489795.917999</v>
      </c>
      <c r="Z554">
        <v>16.631321</v>
      </c>
      <c r="AA554">
        <v>1.3669682999999999</v>
      </c>
    </row>
    <row r="555" spans="2:27" x14ac:dyDescent="0.25">
      <c r="B555">
        <v>11640469387.754999</v>
      </c>
      <c r="C555">
        <v>-0.16811693</v>
      </c>
      <c r="D555">
        <v>-26.617650999999999</v>
      </c>
      <c r="Y555">
        <v>11640469387.754999</v>
      </c>
      <c r="Z555">
        <v>15.671393</v>
      </c>
      <c r="AA555">
        <v>0.69015229</v>
      </c>
    </row>
    <row r="556" spans="2:27" x14ac:dyDescent="0.25">
      <c r="B556">
        <v>11895448979.591999</v>
      </c>
      <c r="C556">
        <v>5.9909061E-2</v>
      </c>
      <c r="D556">
        <v>-26.566859999999998</v>
      </c>
      <c r="Y556">
        <v>11895448979.591999</v>
      </c>
      <c r="Z556">
        <v>16.235287</v>
      </c>
      <c r="AA556">
        <v>1.6895704</v>
      </c>
    </row>
    <row r="557" spans="2:27" x14ac:dyDescent="0.25">
      <c r="B557">
        <v>12150428571.429001</v>
      </c>
      <c r="C557">
        <v>-0.34586665</v>
      </c>
      <c r="D557">
        <v>-26.393675000000002</v>
      </c>
      <c r="Y557">
        <v>12150428571.429001</v>
      </c>
      <c r="Z557">
        <v>17.929915999999999</v>
      </c>
      <c r="AA557">
        <v>4.3983964999999996</v>
      </c>
    </row>
    <row r="558" spans="2:27" x14ac:dyDescent="0.25">
      <c r="B558">
        <v>12405408163.264999</v>
      </c>
      <c r="C558">
        <v>-0.30918445999999999</v>
      </c>
      <c r="D558">
        <v>-26.533007000000001</v>
      </c>
      <c r="Y558">
        <v>12405408163.264999</v>
      </c>
      <c r="Z558">
        <v>19.145707999999999</v>
      </c>
      <c r="AA558">
        <v>5.9657387999999996</v>
      </c>
    </row>
    <row r="559" spans="2:27" x14ac:dyDescent="0.25">
      <c r="B559">
        <v>12660387755.101999</v>
      </c>
      <c r="C559">
        <v>-0.26805501999999998</v>
      </c>
      <c r="D559">
        <v>-26.620585999999999</v>
      </c>
      <c r="Y559">
        <v>12660387755.101999</v>
      </c>
      <c r="Z559">
        <v>19.604161999999999</v>
      </c>
      <c r="AA559">
        <v>6.6448058999999997</v>
      </c>
    </row>
    <row r="560" spans="2:27" x14ac:dyDescent="0.25">
      <c r="B560">
        <v>12915367346.938999</v>
      </c>
      <c r="C560">
        <v>-7.4534349E-2</v>
      </c>
      <c r="D560">
        <v>-26.702797</v>
      </c>
      <c r="Y560">
        <v>12915367346.938999</v>
      </c>
      <c r="Z560">
        <v>20.35219</v>
      </c>
      <c r="AA560">
        <v>7.5506139000000001</v>
      </c>
    </row>
    <row r="561" spans="2:27" x14ac:dyDescent="0.25">
      <c r="B561">
        <v>13170346938.775999</v>
      </c>
      <c r="C561">
        <v>-0.12412438000000001</v>
      </c>
      <c r="D561">
        <v>-26.627162999999999</v>
      </c>
      <c r="Y561">
        <v>13170346938.775999</v>
      </c>
      <c r="Z561">
        <v>22.627134000000002</v>
      </c>
      <c r="AA561">
        <v>9.9934148999999994</v>
      </c>
    </row>
    <row r="562" spans="2:27" x14ac:dyDescent="0.25">
      <c r="B562">
        <v>13425326530.612</v>
      </c>
      <c r="C562">
        <v>-0.43798500000000001</v>
      </c>
      <c r="D562">
        <v>-26.445630999999999</v>
      </c>
      <c r="Y562">
        <v>13425326530.612</v>
      </c>
      <c r="Z562">
        <v>23.266897</v>
      </c>
      <c r="AA562">
        <v>10.90118</v>
      </c>
    </row>
    <row r="563" spans="2:27" x14ac:dyDescent="0.25">
      <c r="B563">
        <v>13680306122.448999</v>
      </c>
      <c r="C563">
        <v>-0.59352468999999997</v>
      </c>
      <c r="D563">
        <v>-26.352861000000001</v>
      </c>
      <c r="Y563">
        <v>13680306122.448999</v>
      </c>
      <c r="Z563">
        <v>23.924824000000001</v>
      </c>
      <c r="AA563">
        <v>11.751687</v>
      </c>
    </row>
    <row r="564" spans="2:27" x14ac:dyDescent="0.25">
      <c r="B564">
        <v>13935285714.285999</v>
      </c>
      <c r="C564">
        <v>-0.76457911999999995</v>
      </c>
      <c r="D564">
        <v>-26.161268</v>
      </c>
      <c r="Y564">
        <v>13935285714.285999</v>
      </c>
      <c r="Z564">
        <v>24.185644</v>
      </c>
      <c r="AA564">
        <v>12.140152</v>
      </c>
    </row>
    <row r="565" spans="2:27" x14ac:dyDescent="0.25">
      <c r="B565">
        <v>14190265306.122</v>
      </c>
      <c r="C565">
        <v>-0.68577838000000002</v>
      </c>
      <c r="D565">
        <v>-25.978752</v>
      </c>
      <c r="Y565">
        <v>14190265306.122</v>
      </c>
      <c r="Z565">
        <v>23.785978</v>
      </c>
      <c r="AA565">
        <v>11.921473000000001</v>
      </c>
    </row>
    <row r="566" spans="2:27" x14ac:dyDescent="0.25">
      <c r="B566">
        <v>14445244897.959</v>
      </c>
      <c r="C566">
        <v>-0.81329572000000006</v>
      </c>
      <c r="D566">
        <v>-25.866899</v>
      </c>
      <c r="Y566">
        <v>14445244897.959</v>
      </c>
      <c r="Z566">
        <v>23.346495000000001</v>
      </c>
      <c r="AA566">
        <v>11.662756</v>
      </c>
    </row>
    <row r="567" spans="2:27" x14ac:dyDescent="0.25">
      <c r="B567">
        <v>14700224489.796</v>
      </c>
      <c r="C567">
        <v>-0.71861803999999996</v>
      </c>
      <c r="D567">
        <v>-25.803722</v>
      </c>
      <c r="Y567">
        <v>14700224489.796</v>
      </c>
      <c r="Z567">
        <v>21.170918</v>
      </c>
      <c r="AA567">
        <v>9.6198502000000001</v>
      </c>
    </row>
    <row r="568" spans="2:27" x14ac:dyDescent="0.25">
      <c r="B568">
        <v>14955204081.632999</v>
      </c>
      <c r="C568">
        <v>-0.57496124999999998</v>
      </c>
      <c r="D568">
        <v>-26.048598999999999</v>
      </c>
      <c r="Y568">
        <v>14955204081.632999</v>
      </c>
      <c r="Z568">
        <v>19.907101000000001</v>
      </c>
      <c r="AA568">
        <v>8.3825359000000006</v>
      </c>
    </row>
    <row r="569" spans="2:27" x14ac:dyDescent="0.25">
      <c r="B569">
        <v>15210183673.469</v>
      </c>
      <c r="C569">
        <v>-0.43841499</v>
      </c>
      <c r="D569">
        <v>-25.939264000000001</v>
      </c>
      <c r="Y569">
        <v>15210183673.469</v>
      </c>
      <c r="Z569">
        <v>19.549025</v>
      </c>
      <c r="AA569">
        <v>8.1077317999999998</v>
      </c>
    </row>
    <row r="570" spans="2:27" x14ac:dyDescent="0.25">
      <c r="B570">
        <v>15465163265.306</v>
      </c>
      <c r="C570">
        <v>-0.21789934999999999</v>
      </c>
      <c r="D570">
        <v>-26.095576999999999</v>
      </c>
      <c r="Y570">
        <v>15465163265.306</v>
      </c>
      <c r="Z570">
        <v>18.897487999999999</v>
      </c>
      <c r="AA570">
        <v>7.4351563000000001</v>
      </c>
    </row>
    <row r="571" spans="2:27" x14ac:dyDescent="0.25">
      <c r="B571">
        <v>15720142857.143</v>
      </c>
      <c r="C571">
        <v>-0.29698639999999998</v>
      </c>
      <c r="D571">
        <v>-25.929704999999998</v>
      </c>
      <c r="Y571">
        <v>15720142857.143</v>
      </c>
      <c r="Z571">
        <v>18.665113000000002</v>
      </c>
      <c r="AA571">
        <v>7.2115149000000001</v>
      </c>
    </row>
    <row r="572" spans="2:27" x14ac:dyDescent="0.25">
      <c r="B572">
        <v>15975122448.98</v>
      </c>
      <c r="C572">
        <v>-0.25044611</v>
      </c>
      <c r="D572">
        <v>-25.981307999999999</v>
      </c>
      <c r="Y572">
        <v>15975122448.98</v>
      </c>
      <c r="Z572">
        <v>18.395510000000002</v>
      </c>
      <c r="AA572">
        <v>6.8942614000000004</v>
      </c>
    </row>
    <row r="573" spans="2:27" x14ac:dyDescent="0.25">
      <c r="B573">
        <v>16230102040.816</v>
      </c>
      <c r="C573">
        <v>-0.25086319000000001</v>
      </c>
      <c r="D573">
        <v>-25.436609000000001</v>
      </c>
      <c r="Y573">
        <v>16230102040.816</v>
      </c>
      <c r="Z573">
        <v>18.539069999999999</v>
      </c>
      <c r="AA573">
        <v>7.0771607999999997</v>
      </c>
    </row>
    <row r="574" spans="2:27" x14ac:dyDescent="0.25">
      <c r="B574">
        <v>16485081632.653</v>
      </c>
      <c r="C574">
        <v>0.14671524</v>
      </c>
      <c r="D574">
        <v>-25.476880999999999</v>
      </c>
      <c r="Y574">
        <v>16485081632.653</v>
      </c>
      <c r="Z574">
        <v>18.774972999999999</v>
      </c>
      <c r="AA574">
        <v>7.2422108999999999</v>
      </c>
    </row>
    <row r="575" spans="2:27" x14ac:dyDescent="0.25">
      <c r="B575">
        <v>16740061224.49</v>
      </c>
      <c r="C575">
        <v>0.38363429999999998</v>
      </c>
      <c r="D575">
        <v>-25.132352999999998</v>
      </c>
      <c r="Y575">
        <v>16740061224.49</v>
      </c>
      <c r="Z575">
        <v>18.287576999999999</v>
      </c>
      <c r="AA575">
        <v>6.6002315999999999</v>
      </c>
    </row>
    <row r="576" spans="2:27" x14ac:dyDescent="0.25">
      <c r="B576">
        <v>16995040816.327</v>
      </c>
      <c r="C576">
        <v>0.85114657999999999</v>
      </c>
      <c r="D576">
        <v>-25.706997000000001</v>
      </c>
      <c r="Y576">
        <v>16995040816.327</v>
      </c>
      <c r="Z576">
        <v>18.330418000000002</v>
      </c>
      <c r="AA576">
        <v>6.3847046000000001</v>
      </c>
    </row>
    <row r="577" spans="2:27" x14ac:dyDescent="0.25">
      <c r="B577">
        <v>17250020408.162998</v>
      </c>
      <c r="C577">
        <v>0.98518872000000002</v>
      </c>
      <c r="D577">
        <v>-25.424386999999999</v>
      </c>
      <c r="Y577">
        <v>17250020408.162998</v>
      </c>
      <c r="Z577">
        <v>18.051497000000001</v>
      </c>
      <c r="AA577">
        <v>5.9338856</v>
      </c>
    </row>
    <row r="578" spans="2:27" x14ac:dyDescent="0.25">
      <c r="B578">
        <v>17505000000</v>
      </c>
      <c r="C578">
        <v>1.1303274999999999</v>
      </c>
      <c r="D578">
        <v>-25.683416000000001</v>
      </c>
      <c r="Y578">
        <v>17505000000</v>
      </c>
      <c r="Z578">
        <v>17.605194000000001</v>
      </c>
      <c r="AA578">
        <v>5.3174095000000001</v>
      </c>
    </row>
    <row r="579" spans="2:27" x14ac:dyDescent="0.25">
      <c r="B579">
        <v>17759979591.837002</v>
      </c>
      <c r="C579">
        <v>1.3251759000000001</v>
      </c>
      <c r="D579">
        <v>-25.438658</v>
      </c>
      <c r="Y579">
        <v>17759979591.837002</v>
      </c>
      <c r="Z579">
        <v>17.026088999999999</v>
      </c>
      <c r="AA579">
        <v>4.540432</v>
      </c>
    </row>
    <row r="580" spans="2:27" x14ac:dyDescent="0.25">
      <c r="B580">
        <v>18014959183.673</v>
      </c>
      <c r="C580">
        <v>1.6154261999999999</v>
      </c>
      <c r="D580">
        <v>-25.535502999999999</v>
      </c>
      <c r="Y580">
        <v>18014959183.673</v>
      </c>
      <c r="Z580">
        <v>16.544229999999999</v>
      </c>
      <c r="AA580">
        <v>3.7550156000000001</v>
      </c>
    </row>
    <row r="581" spans="2:27" x14ac:dyDescent="0.25">
      <c r="B581">
        <v>18269938775.509998</v>
      </c>
      <c r="C581">
        <v>2.3161820999999998</v>
      </c>
      <c r="D581">
        <v>-25.843239000000001</v>
      </c>
      <c r="Y581">
        <v>18269938775.509998</v>
      </c>
      <c r="Z581">
        <v>16.778191</v>
      </c>
      <c r="AA581">
        <v>3.6526765999999999</v>
      </c>
    </row>
    <row r="582" spans="2:27" x14ac:dyDescent="0.25">
      <c r="B582">
        <v>18524918367.347</v>
      </c>
      <c r="C582">
        <v>2.6756527000000001</v>
      </c>
      <c r="D582">
        <v>-26.020439</v>
      </c>
      <c r="Y582">
        <v>18524918367.347</v>
      </c>
      <c r="Z582">
        <v>16.810955</v>
      </c>
      <c r="AA582">
        <v>3.5904956000000001</v>
      </c>
    </row>
    <row r="583" spans="2:27" x14ac:dyDescent="0.25">
      <c r="B583">
        <v>18779897959.183998</v>
      </c>
      <c r="C583">
        <v>3.2630528999999999</v>
      </c>
      <c r="D583">
        <v>-26.525974000000001</v>
      </c>
      <c r="Y583">
        <v>18779897959.183998</v>
      </c>
      <c r="Z583">
        <v>17.556737999999999</v>
      </c>
      <c r="AA583">
        <v>4.2072257999999998</v>
      </c>
    </row>
    <row r="584" spans="2:27" x14ac:dyDescent="0.25">
      <c r="B584">
        <v>19034877551.02</v>
      </c>
      <c r="C584">
        <v>3.4301371999999999</v>
      </c>
      <c r="D584">
        <v>-26.569331999999999</v>
      </c>
      <c r="Y584">
        <v>19034877551.02</v>
      </c>
      <c r="Z584">
        <v>17.774549</v>
      </c>
      <c r="AA584">
        <v>4.2900333000000002</v>
      </c>
    </row>
    <row r="585" spans="2:27" x14ac:dyDescent="0.25">
      <c r="B585">
        <v>19289857142.856998</v>
      </c>
      <c r="C585">
        <v>3.7496063999999998</v>
      </c>
      <c r="D585">
        <v>-27.186802</v>
      </c>
      <c r="Y585">
        <v>19289857142.856998</v>
      </c>
      <c r="Z585">
        <v>17.713619000000001</v>
      </c>
      <c r="AA585">
        <v>3.7047460000000001</v>
      </c>
    </row>
    <row r="586" spans="2:27" x14ac:dyDescent="0.25">
      <c r="B586">
        <v>19544836734.694</v>
      </c>
      <c r="C586">
        <v>3.5765839000000001</v>
      </c>
      <c r="D586">
        <v>-27.643502999999999</v>
      </c>
      <c r="Y586">
        <v>19544836734.694</v>
      </c>
      <c r="Z586">
        <v>17.734417000000001</v>
      </c>
      <c r="AA586">
        <v>3.2784472</v>
      </c>
    </row>
    <row r="587" spans="2:27" x14ac:dyDescent="0.25">
      <c r="B587">
        <v>19799816326.530998</v>
      </c>
      <c r="C587">
        <v>3.2780406000000002</v>
      </c>
      <c r="D587">
        <v>-28.466137</v>
      </c>
      <c r="Y587">
        <v>19799816326.530998</v>
      </c>
      <c r="Z587">
        <v>17.459714999999999</v>
      </c>
      <c r="AA587">
        <v>2.6502650000000001</v>
      </c>
    </row>
    <row r="588" spans="2:27" x14ac:dyDescent="0.25">
      <c r="B588">
        <v>20054795918.367001</v>
      </c>
      <c r="C588">
        <v>2.9891478999999999</v>
      </c>
      <c r="D588">
        <v>-29.237568</v>
      </c>
      <c r="Y588">
        <v>20054795918.367001</v>
      </c>
      <c r="Z588">
        <v>17.283670000000001</v>
      </c>
      <c r="AA588">
        <v>1.9873749999999999</v>
      </c>
    </row>
    <row r="589" spans="2:27" x14ac:dyDescent="0.25">
      <c r="B589">
        <v>20309775510.203999</v>
      </c>
      <c r="C589">
        <v>3.3950307</v>
      </c>
      <c r="D589">
        <v>-28.672089</v>
      </c>
      <c r="Y589">
        <v>20309775510.203999</v>
      </c>
      <c r="Z589">
        <v>17.493202</v>
      </c>
      <c r="AA589">
        <v>2.0322711</v>
      </c>
    </row>
    <row r="590" spans="2:27" x14ac:dyDescent="0.25">
      <c r="B590">
        <v>20564755102.041</v>
      </c>
      <c r="C590">
        <v>5.4437943000000004</v>
      </c>
      <c r="D590">
        <v>-25.640802000000001</v>
      </c>
      <c r="Y590">
        <v>20564755102.041</v>
      </c>
      <c r="Z590">
        <v>18.029001000000001</v>
      </c>
      <c r="AA590">
        <v>1.8633622000000001</v>
      </c>
    </row>
    <row r="591" spans="2:27" x14ac:dyDescent="0.25">
      <c r="B591">
        <v>20819734693.877998</v>
      </c>
      <c r="C591">
        <v>7.2341274999999996</v>
      </c>
      <c r="D591">
        <v>-22.566458000000001</v>
      </c>
      <c r="Y591">
        <v>20819734693.877998</v>
      </c>
      <c r="Z591">
        <v>18.8263</v>
      </c>
      <c r="AA591">
        <v>2.0174553</v>
      </c>
    </row>
    <row r="592" spans="2:27" x14ac:dyDescent="0.25">
      <c r="B592">
        <v>21074714285.714001</v>
      </c>
      <c r="C592">
        <v>8.4152813000000002</v>
      </c>
      <c r="D592">
        <v>-21.676435000000001</v>
      </c>
      <c r="Y592">
        <v>21074714285.714001</v>
      </c>
      <c r="Z592">
        <v>18.558637999999998</v>
      </c>
      <c r="AA592">
        <v>0.46341187</v>
      </c>
    </row>
    <row r="593" spans="2:27" x14ac:dyDescent="0.25">
      <c r="B593">
        <v>21329693877.550999</v>
      </c>
      <c r="C593">
        <v>7.4798106999999998</v>
      </c>
      <c r="D593">
        <v>-23.963115999999999</v>
      </c>
      <c r="Y593">
        <v>21329693877.550999</v>
      </c>
      <c r="Z593">
        <v>16.569922999999999</v>
      </c>
      <c r="AA593">
        <v>-2.8262835000000002</v>
      </c>
    </row>
    <row r="594" spans="2:27" x14ac:dyDescent="0.25">
      <c r="B594">
        <v>21584673469.388</v>
      </c>
      <c r="C594">
        <v>6.3138503999999998</v>
      </c>
      <c r="D594">
        <v>-26.581671</v>
      </c>
      <c r="Y594">
        <v>21584673469.388</v>
      </c>
      <c r="Z594">
        <v>14.107291999999999</v>
      </c>
      <c r="AA594">
        <v>-6.3151221</v>
      </c>
    </row>
    <row r="595" spans="2:27" x14ac:dyDescent="0.25">
      <c r="B595">
        <v>21839653061.223999</v>
      </c>
      <c r="C595">
        <v>5.1844792000000002</v>
      </c>
      <c r="D595">
        <v>-28.692463</v>
      </c>
      <c r="Y595">
        <v>21839653061.223999</v>
      </c>
      <c r="Z595">
        <v>11.022338</v>
      </c>
      <c r="AA595">
        <v>-11.127577</v>
      </c>
    </row>
    <row r="596" spans="2:27" x14ac:dyDescent="0.25">
      <c r="B596">
        <v>22094632653.061001</v>
      </c>
      <c r="C596">
        <v>4.7008862000000002</v>
      </c>
      <c r="D596">
        <v>-29.851637</v>
      </c>
      <c r="Y596">
        <v>22094632653.061001</v>
      </c>
      <c r="Z596">
        <v>8.1310748999999998</v>
      </c>
      <c r="AA596">
        <v>-16.626839</v>
      </c>
    </row>
    <row r="597" spans="2:27" x14ac:dyDescent="0.25">
      <c r="B597">
        <v>22349612244.897999</v>
      </c>
      <c r="C597">
        <v>4.8368491999999996</v>
      </c>
      <c r="D597">
        <v>-30.554701000000001</v>
      </c>
      <c r="Y597">
        <v>22349612244.897999</v>
      </c>
      <c r="Z597">
        <v>5.9313231000000002</v>
      </c>
      <c r="AA597">
        <v>-21.445962999999999</v>
      </c>
    </row>
    <row r="598" spans="2:27" x14ac:dyDescent="0.25">
      <c r="B598">
        <v>22604591836.735001</v>
      </c>
      <c r="C598">
        <v>5.4309210999999999</v>
      </c>
      <c r="D598">
        <v>-30.158173000000001</v>
      </c>
      <c r="Y598">
        <v>22604591836.735001</v>
      </c>
      <c r="Z598">
        <v>4.4084678000000004</v>
      </c>
      <c r="AA598">
        <v>-26.234946999999998</v>
      </c>
    </row>
    <row r="599" spans="2:27" x14ac:dyDescent="0.25">
      <c r="B599">
        <v>22859571428.570999</v>
      </c>
      <c r="C599">
        <v>6.5272249999999996</v>
      </c>
      <c r="D599">
        <v>-29.598956999999999</v>
      </c>
      <c r="Y599">
        <v>22859571428.570999</v>
      </c>
      <c r="Z599">
        <v>5.1036023999999998</v>
      </c>
      <c r="AA599">
        <v>-27.735205000000001</v>
      </c>
    </row>
    <row r="600" spans="2:27" x14ac:dyDescent="0.25">
      <c r="B600">
        <v>23114551020.408001</v>
      </c>
      <c r="C600">
        <v>8.2849120999999997</v>
      </c>
      <c r="D600">
        <v>-28.067789000000001</v>
      </c>
      <c r="Y600">
        <v>23114551020.408001</v>
      </c>
      <c r="Z600">
        <v>9.8315134000000004</v>
      </c>
      <c r="AA600">
        <v>-25.838868999999999</v>
      </c>
    </row>
    <row r="601" spans="2:27" x14ac:dyDescent="0.25">
      <c r="B601">
        <v>23369530612.244999</v>
      </c>
      <c r="C601">
        <v>9.4342365000000008</v>
      </c>
      <c r="D601">
        <v>-27.132387000000001</v>
      </c>
      <c r="Y601">
        <v>23369530612.244999</v>
      </c>
      <c r="Z601">
        <v>13.352444</v>
      </c>
      <c r="AA601">
        <v>-23.058033000000002</v>
      </c>
    </row>
    <row r="602" spans="2:27" x14ac:dyDescent="0.25">
      <c r="B602">
        <v>23624510204.082001</v>
      </c>
      <c r="C602">
        <v>10.628716000000001</v>
      </c>
      <c r="D602">
        <v>-26.039664999999999</v>
      </c>
      <c r="Y602">
        <v>23624510204.082001</v>
      </c>
      <c r="Z602">
        <v>15.610662</v>
      </c>
      <c r="AA602">
        <v>-21.334257000000001</v>
      </c>
    </row>
    <row r="603" spans="2:27" x14ac:dyDescent="0.25">
      <c r="B603">
        <v>23879489795.917999</v>
      </c>
      <c r="C603">
        <v>10.7669</v>
      </c>
      <c r="D603">
        <v>-25.839155000000002</v>
      </c>
      <c r="Y603">
        <v>23879489795.917999</v>
      </c>
      <c r="Z603">
        <v>14.280555</v>
      </c>
      <c r="AA603">
        <v>-22.407769999999999</v>
      </c>
    </row>
    <row r="604" spans="2:27" x14ac:dyDescent="0.25">
      <c r="B604">
        <v>24134469387.755001</v>
      </c>
      <c r="C604">
        <v>11.531957999999999</v>
      </c>
      <c r="D604">
        <v>-25.352556</v>
      </c>
      <c r="Y604">
        <v>24134469387.755001</v>
      </c>
      <c r="Z604">
        <v>13.265409</v>
      </c>
      <c r="AA604">
        <v>-23.704376</v>
      </c>
    </row>
    <row r="605" spans="2:27" x14ac:dyDescent="0.25">
      <c r="B605">
        <v>24389448979.591999</v>
      </c>
      <c r="C605">
        <v>12.661998000000001</v>
      </c>
      <c r="D605">
        <v>-24.356323</v>
      </c>
      <c r="Y605">
        <v>24389448979.591999</v>
      </c>
      <c r="Z605">
        <v>13.408357000000001</v>
      </c>
      <c r="AA605">
        <v>-23.847055000000001</v>
      </c>
    </row>
    <row r="606" spans="2:27" x14ac:dyDescent="0.25">
      <c r="B606">
        <v>24644428571.429001</v>
      </c>
      <c r="C606">
        <v>13.328414</v>
      </c>
      <c r="D606">
        <v>-24.199922999999998</v>
      </c>
      <c r="Y606">
        <v>24644428571.429001</v>
      </c>
      <c r="Z606">
        <v>11.924336</v>
      </c>
      <c r="AA606">
        <v>-25.587071999999999</v>
      </c>
    </row>
    <row r="607" spans="2:27" x14ac:dyDescent="0.25">
      <c r="B607">
        <v>24899408163.264999</v>
      </c>
      <c r="C607">
        <v>13.90997</v>
      </c>
      <c r="D607">
        <v>-23.646467000000001</v>
      </c>
      <c r="Y607">
        <v>24899408163.264999</v>
      </c>
      <c r="Z607">
        <v>11.788976</v>
      </c>
      <c r="AA607">
        <v>-26.027934999999999</v>
      </c>
    </row>
    <row r="608" spans="2:27" x14ac:dyDescent="0.25">
      <c r="B608">
        <v>25154387755.102001</v>
      </c>
      <c r="C608">
        <v>14.896023</v>
      </c>
      <c r="D608">
        <v>-22.977070000000001</v>
      </c>
      <c r="Y608">
        <v>25154387755.102001</v>
      </c>
      <c r="Z608">
        <v>10.849971999999999</v>
      </c>
      <c r="AA608">
        <v>-26.992681999999999</v>
      </c>
    </row>
    <row r="609" spans="2:27" x14ac:dyDescent="0.25">
      <c r="B609">
        <v>25409367346.938999</v>
      </c>
      <c r="C609">
        <v>14.585438</v>
      </c>
      <c r="D609">
        <v>-23.156697999999999</v>
      </c>
      <c r="Y609">
        <v>25409367346.938999</v>
      </c>
      <c r="Z609">
        <v>10.883212</v>
      </c>
      <c r="AA609">
        <v>-27.249957999999999</v>
      </c>
    </row>
    <row r="610" spans="2:27" x14ac:dyDescent="0.25">
      <c r="B610">
        <v>25664346938.776001</v>
      </c>
      <c r="C610">
        <v>14.540383</v>
      </c>
      <c r="D610">
        <v>-23.22963</v>
      </c>
      <c r="Y610">
        <v>25664346938.776001</v>
      </c>
      <c r="Z610">
        <v>11.927655</v>
      </c>
      <c r="AA610">
        <v>-26.083853000000001</v>
      </c>
    </row>
    <row r="611" spans="2:27" x14ac:dyDescent="0.25">
      <c r="B611">
        <v>25919326530.612</v>
      </c>
      <c r="C611">
        <v>13.259007</v>
      </c>
      <c r="D611">
        <v>-24.33371</v>
      </c>
      <c r="Y611">
        <v>25919326530.612</v>
      </c>
      <c r="Z611">
        <v>11.440077</v>
      </c>
      <c r="AA611">
        <v>-26.392599000000001</v>
      </c>
    </row>
    <row r="612" spans="2:27" x14ac:dyDescent="0.25">
      <c r="B612">
        <v>26174306122.449001</v>
      </c>
      <c r="C612">
        <v>12.267336999999999</v>
      </c>
      <c r="D612">
        <v>-25.032571999999998</v>
      </c>
      <c r="Y612">
        <v>26174306122.449001</v>
      </c>
      <c r="Z612">
        <v>10.914770000000001</v>
      </c>
      <c r="AA612">
        <v>-26.473275999999998</v>
      </c>
    </row>
    <row r="613" spans="2:27" x14ac:dyDescent="0.25">
      <c r="B613">
        <v>26429285714.285999</v>
      </c>
      <c r="C613">
        <v>11.846975</v>
      </c>
      <c r="D613">
        <v>-25.562311000000001</v>
      </c>
      <c r="Y613">
        <v>26429285714.285999</v>
      </c>
      <c r="Z613">
        <v>11.131712</v>
      </c>
      <c r="AA613">
        <v>-26.696114999999999</v>
      </c>
    </row>
    <row r="614" spans="2:27" x14ac:dyDescent="0.25">
      <c r="B614">
        <v>26684265306.122002</v>
      </c>
      <c r="C614">
        <v>12.180619999999999</v>
      </c>
      <c r="D614">
        <v>-25.426152999999999</v>
      </c>
      <c r="Y614">
        <v>26684265306.122002</v>
      </c>
      <c r="Z614">
        <v>14.276272000000001</v>
      </c>
      <c r="AA614">
        <v>-24.471990999999999</v>
      </c>
    </row>
    <row r="615" spans="2:27" x14ac:dyDescent="0.25">
      <c r="B615">
        <v>26939244897.959</v>
      </c>
      <c r="C615">
        <v>13.843673000000001</v>
      </c>
      <c r="D615">
        <v>-24.379315999999999</v>
      </c>
      <c r="Y615">
        <v>26939244897.959</v>
      </c>
      <c r="Z615">
        <v>15.204491000000001</v>
      </c>
      <c r="AA615">
        <v>-24.712243999999998</v>
      </c>
    </row>
    <row r="616" spans="2:27" x14ac:dyDescent="0.25">
      <c r="B616">
        <v>27194224489.796001</v>
      </c>
      <c r="C616">
        <v>13.838958</v>
      </c>
      <c r="D616">
        <v>-24.619627000000001</v>
      </c>
      <c r="Y616">
        <v>27194224489.796001</v>
      </c>
      <c r="Z616">
        <v>14.757643</v>
      </c>
      <c r="AA616">
        <v>-25.641487000000001</v>
      </c>
    </row>
    <row r="617" spans="2:27" x14ac:dyDescent="0.25">
      <c r="B617">
        <v>27449204081.632999</v>
      </c>
      <c r="C617">
        <v>15.123799</v>
      </c>
      <c r="D617">
        <v>-23.617746</v>
      </c>
      <c r="Y617">
        <v>27449204081.632999</v>
      </c>
      <c r="Z617">
        <v>12.806697</v>
      </c>
      <c r="AA617">
        <v>-27.692978</v>
      </c>
    </row>
    <row r="618" spans="2:27" x14ac:dyDescent="0.25">
      <c r="B618">
        <v>27704183673.469002</v>
      </c>
      <c r="C618">
        <v>14.317069</v>
      </c>
      <c r="D618">
        <v>-24.406851</v>
      </c>
      <c r="Y618">
        <v>27704183673.469002</v>
      </c>
      <c r="Z618">
        <v>13.508279999999999</v>
      </c>
      <c r="AA618">
        <v>-26.940418000000001</v>
      </c>
    </row>
    <row r="619" spans="2:27" x14ac:dyDescent="0.25">
      <c r="B619">
        <v>27959163265.306</v>
      </c>
      <c r="C619">
        <v>16.554155000000002</v>
      </c>
      <c r="D619">
        <v>-22.289463000000001</v>
      </c>
      <c r="Y619">
        <v>27959163265.306</v>
      </c>
      <c r="Z619">
        <v>13.523636</v>
      </c>
      <c r="AA619">
        <v>-27.231294999999999</v>
      </c>
    </row>
    <row r="620" spans="2:27" x14ac:dyDescent="0.25">
      <c r="B620">
        <v>28214142857.143002</v>
      </c>
      <c r="C620">
        <v>15.879402000000001</v>
      </c>
      <c r="D620">
        <v>-23.165987000000001</v>
      </c>
      <c r="Y620">
        <v>28214142857.143002</v>
      </c>
      <c r="Z620">
        <v>13.538779999999999</v>
      </c>
      <c r="AA620">
        <v>-27.945170999999998</v>
      </c>
    </row>
    <row r="621" spans="2:27" x14ac:dyDescent="0.25">
      <c r="B621">
        <v>28469122448.98</v>
      </c>
      <c r="C621">
        <v>16.341180999999999</v>
      </c>
      <c r="D621">
        <v>-23.219754999999999</v>
      </c>
      <c r="Y621">
        <v>28469122448.98</v>
      </c>
      <c r="Z621">
        <v>13.662913</v>
      </c>
      <c r="AA621">
        <v>-28.573471000000001</v>
      </c>
    </row>
    <row r="622" spans="2:27" x14ac:dyDescent="0.25">
      <c r="B622">
        <v>28724102040.816002</v>
      </c>
      <c r="C622">
        <v>13.989419</v>
      </c>
      <c r="D622">
        <v>-26.141995999999999</v>
      </c>
      <c r="Y622">
        <v>28724102040.816002</v>
      </c>
      <c r="Z622">
        <v>13.301225000000001</v>
      </c>
      <c r="AA622">
        <v>-29.229369999999999</v>
      </c>
    </row>
    <row r="623" spans="2:27" x14ac:dyDescent="0.25">
      <c r="B623">
        <v>28979081632.653</v>
      </c>
      <c r="C623">
        <v>12.768948</v>
      </c>
      <c r="D623">
        <v>-27.636568</v>
      </c>
      <c r="Y623">
        <v>28979081632.653</v>
      </c>
      <c r="Z623">
        <v>13.297508000000001</v>
      </c>
      <c r="AA623">
        <v>-28.763514000000001</v>
      </c>
    </row>
    <row r="624" spans="2:27" x14ac:dyDescent="0.25">
      <c r="B624">
        <v>29234061224.490002</v>
      </c>
      <c r="C624">
        <v>12.853849</v>
      </c>
      <c r="D624">
        <v>-27.726168000000001</v>
      </c>
      <c r="Y624">
        <v>29234061224.490002</v>
      </c>
      <c r="Z624">
        <v>12.481453</v>
      </c>
      <c r="AA624">
        <v>-28.600407000000001</v>
      </c>
    </row>
    <row r="625" spans="2:27" x14ac:dyDescent="0.25">
      <c r="B625">
        <v>29489040816.327</v>
      </c>
      <c r="C625">
        <v>15.283429</v>
      </c>
      <c r="D625">
        <v>-25.261526</v>
      </c>
      <c r="Y625">
        <v>29489040816.327</v>
      </c>
      <c r="Z625">
        <v>13.966334</v>
      </c>
      <c r="AA625">
        <v>-26.146799000000001</v>
      </c>
    </row>
    <row r="626" spans="2:27" x14ac:dyDescent="0.25">
      <c r="B626">
        <v>29744020408.162998</v>
      </c>
      <c r="C626">
        <v>14.830606</v>
      </c>
      <c r="D626">
        <v>-25.546382999999999</v>
      </c>
      <c r="Y626">
        <v>29744020408.162998</v>
      </c>
      <c r="Z626">
        <v>13.607037</v>
      </c>
      <c r="AA626">
        <v>-26.027159000000001</v>
      </c>
    </row>
    <row r="627" spans="2:27" x14ac:dyDescent="0.25">
      <c r="B627">
        <v>29999000000</v>
      </c>
      <c r="C627">
        <v>14.314711000000001</v>
      </c>
      <c r="D627">
        <v>-25.893913000000001</v>
      </c>
      <c r="Y627">
        <v>29999000000</v>
      </c>
      <c r="Z627">
        <v>13.474743999999999</v>
      </c>
      <c r="AA627">
        <v>-26.191825999999999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243"/>
  <sheetViews>
    <sheetView zoomScaleNormal="100" workbookViewId="0">
      <selection activeCell="B1" sqref="B1:C1048576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2.140625" style="19" customWidth="1"/>
    <col min="13" max="17" width="10.7109375" style="6" customWidth="1"/>
    <col min="18" max="18" width="9.42578125" style="6" customWidth="1"/>
    <col min="19" max="19" width="18" style="40" customWidth="1"/>
    <col min="22" max="22" width="2" style="19" customWidth="1"/>
    <col min="23" max="23" width="10.7109375" style="5" customWidth="1"/>
    <col min="24" max="25" width="10.7109375" style="6" customWidth="1"/>
    <col min="26" max="26" width="10.7109375" style="5" customWidth="1"/>
    <col min="27" max="27" width="10.7109375" style="6" customWidth="1"/>
    <col min="28" max="28" width="10.7109375" style="5" customWidth="1"/>
    <col min="29" max="29" width="10.7109375" style="6" customWidth="1"/>
    <col min="30" max="30" width="2.42578125" style="19" customWidth="1"/>
    <col min="31" max="36" width="10.7109375" style="6" customWidth="1"/>
    <col min="37" max="37" width="2" style="19" customWidth="1"/>
    <col min="38" max="16384" width="9.140625" style="3"/>
  </cols>
  <sheetData>
    <row r="1" spans="1:37" x14ac:dyDescent="0.25">
      <c r="B1" t="s">
        <v>101</v>
      </c>
      <c r="E1" s="5" t="s">
        <v>242</v>
      </c>
      <c r="F1" s="101" t="s">
        <v>248</v>
      </c>
      <c r="G1" s="101"/>
      <c r="H1" s="101"/>
      <c r="I1" s="101"/>
      <c r="J1" s="101"/>
      <c r="K1" s="101"/>
      <c r="L1" s="42"/>
      <c r="M1" s="101" t="s">
        <v>249</v>
      </c>
      <c r="N1" s="101"/>
      <c r="O1" s="101"/>
      <c r="P1" s="101"/>
      <c r="Q1" s="101"/>
      <c r="R1" s="101"/>
      <c r="T1" t="s">
        <v>101</v>
      </c>
      <c r="W1" s="5" t="s">
        <v>242</v>
      </c>
      <c r="X1" s="101" t="s">
        <v>251</v>
      </c>
      <c r="Y1" s="101"/>
      <c r="Z1" s="101"/>
      <c r="AA1" s="101"/>
      <c r="AB1" s="101"/>
      <c r="AC1" s="101"/>
      <c r="AD1" s="42"/>
      <c r="AE1" s="101" t="s">
        <v>250</v>
      </c>
      <c r="AF1" s="101"/>
      <c r="AG1" s="101"/>
      <c r="AH1" s="101"/>
      <c r="AI1" s="101"/>
      <c r="AJ1" s="101"/>
    </row>
    <row r="2" spans="1:37" x14ac:dyDescent="0.25">
      <c r="A2" s="39" t="s">
        <v>114</v>
      </c>
      <c r="B2" t="s">
        <v>102</v>
      </c>
      <c r="C2" t="s">
        <v>271</v>
      </c>
      <c r="F2" s="73" t="s">
        <v>222</v>
      </c>
      <c r="G2" s="73" t="s">
        <v>223</v>
      </c>
      <c r="H2" s="73" t="s">
        <v>224</v>
      </c>
      <c r="I2" s="73" t="s">
        <v>225</v>
      </c>
      <c r="J2" s="73" t="s">
        <v>277</v>
      </c>
      <c r="K2" s="73" t="s">
        <v>226</v>
      </c>
      <c r="M2" s="73" t="s">
        <v>262</v>
      </c>
      <c r="N2" s="73" t="s">
        <v>245</v>
      </c>
      <c r="O2" s="73" t="s">
        <v>263</v>
      </c>
      <c r="P2" s="73" t="s">
        <v>224</v>
      </c>
      <c r="Q2" s="73" t="s">
        <v>264</v>
      </c>
      <c r="R2" s="73" t="s">
        <v>257</v>
      </c>
      <c r="S2" s="39" t="s">
        <v>115</v>
      </c>
      <c r="T2" t="s">
        <v>102</v>
      </c>
      <c r="U2" t="s">
        <v>271</v>
      </c>
      <c r="X2" s="73" t="s">
        <v>222</v>
      </c>
      <c r="Y2" s="73" t="s">
        <v>223</v>
      </c>
      <c r="Z2" s="73" t="s">
        <v>224</v>
      </c>
      <c r="AA2" s="73" t="s">
        <v>225</v>
      </c>
      <c r="AB2" s="73" t="s">
        <v>277</v>
      </c>
      <c r="AC2" s="73" t="s">
        <v>226</v>
      </c>
      <c r="AE2" s="73" t="s">
        <v>262</v>
      </c>
      <c r="AF2" s="73" t="s">
        <v>245</v>
      </c>
      <c r="AG2" s="73" t="s">
        <v>263</v>
      </c>
      <c r="AH2" s="73" t="s">
        <v>224</v>
      </c>
      <c r="AI2" s="73" t="s">
        <v>264</v>
      </c>
      <c r="AJ2" s="73" t="s">
        <v>257</v>
      </c>
    </row>
    <row r="3" spans="1:37" x14ac:dyDescent="0.25">
      <c r="B3" t="s">
        <v>270</v>
      </c>
      <c r="F3" s="44" t="str">
        <f>C8</f>
        <v>P1dB +20 dBm LO Log Mag(dB)</v>
      </c>
      <c r="G3" s="44" t="str">
        <f>C64</f>
        <v>P1dB +18 dBm LO Log Mag(dB)</v>
      </c>
      <c r="H3" s="44" t="str">
        <f>C120</f>
        <v>P1dB +16 dBm Log Mag(dB)</v>
      </c>
      <c r="I3" s="44" t="str">
        <f>C176</f>
        <v>P1dB +14 dBm LO Log Mag(dB)</v>
      </c>
      <c r="J3" s="44" t="str">
        <f>C232</f>
        <v>P1dB +12 dBm LO Log Mag(dB)</v>
      </c>
      <c r="K3" s="44" t="str">
        <f>C288</f>
        <v>P1dB +10 dBm LO Log Mag(dB)</v>
      </c>
      <c r="M3" s="44">
        <f>C399</f>
        <v>0</v>
      </c>
      <c r="N3" s="44">
        <f>C454</f>
        <v>0</v>
      </c>
      <c r="O3" s="44">
        <f>C509</f>
        <v>0</v>
      </c>
      <c r="P3" s="44">
        <f>C564</f>
        <v>0</v>
      </c>
      <c r="Q3" s="44">
        <f>C619</f>
        <v>0</v>
      </c>
      <c r="R3" s="44">
        <f>C670</f>
        <v>0</v>
      </c>
      <c r="T3" t="s">
        <v>270</v>
      </c>
      <c r="X3" s="44" t="str">
        <f>U8</f>
        <v>P1dB +20 dBm LO Log Mag(dB)</v>
      </c>
      <c r="Y3" s="44" t="str">
        <f>U64</f>
        <v>P1dB +18 dBm LO Log Mag(dB)</v>
      </c>
      <c r="Z3" s="44" t="str">
        <f>U120</f>
        <v>P1dB +16 dBm Log Mag(dB)</v>
      </c>
      <c r="AA3" s="44" t="str">
        <f>U176</f>
        <v>P1dB +14 dBm LO Log Mag(dB)</v>
      </c>
      <c r="AB3" s="44" t="str">
        <f>U232</f>
        <v>P1dB +12 dBm LO Log Mag(dB)</v>
      </c>
      <c r="AC3" s="44" t="str">
        <f>U288</f>
        <v>P1dB +10 dBm LO Log Mag(dB)</v>
      </c>
      <c r="AE3" s="44">
        <f>U399</f>
        <v>0</v>
      </c>
      <c r="AF3" s="44">
        <f>U454</f>
        <v>0</v>
      </c>
      <c r="AG3" s="44">
        <f>U509</f>
        <v>0</v>
      </c>
      <c r="AH3" s="44">
        <f>U564</f>
        <v>0</v>
      </c>
      <c r="AI3" s="44">
        <f>U619</f>
        <v>0</v>
      </c>
      <c r="AJ3" s="44">
        <f>U670</f>
        <v>0</v>
      </c>
    </row>
    <row r="4" spans="1:37" x14ac:dyDescent="0.25">
      <c r="B4" t="s">
        <v>228</v>
      </c>
      <c r="C4" t="s">
        <v>278</v>
      </c>
      <c r="H4" s="44"/>
      <c r="I4" s="44"/>
      <c r="J4" s="44"/>
      <c r="K4" s="44"/>
      <c r="M4" s="44"/>
      <c r="N4" s="44"/>
      <c r="O4" s="44"/>
      <c r="P4" s="44"/>
      <c r="Q4" s="44"/>
      <c r="R4" s="44"/>
      <c r="T4" t="s">
        <v>228</v>
      </c>
      <c r="U4" t="s">
        <v>278</v>
      </c>
      <c r="X4" s="80"/>
      <c r="Y4" s="80"/>
      <c r="Z4" s="44"/>
      <c r="AA4" s="44"/>
      <c r="AB4" s="44"/>
      <c r="AC4" s="44"/>
      <c r="AE4" s="44"/>
      <c r="AF4" s="44"/>
      <c r="AG4" s="44"/>
      <c r="AH4" s="44"/>
      <c r="AI4" s="44"/>
      <c r="AJ4" s="44"/>
    </row>
    <row r="5" spans="1:37" x14ac:dyDescent="0.25">
      <c r="A5" s="79"/>
      <c r="B5" t="s">
        <v>106</v>
      </c>
      <c r="D5" s="20"/>
      <c r="E5" s="6">
        <f>B9</f>
        <v>-10</v>
      </c>
      <c r="F5" s="6">
        <f t="shared" ref="F5" si="0">C9</f>
        <v>-6.5305486000000004</v>
      </c>
      <c r="G5" s="44">
        <f>C65</f>
        <v>-7.2907719999999996</v>
      </c>
      <c r="H5" s="44">
        <f>C121</f>
        <v>-9.9569454000000004</v>
      </c>
      <c r="I5" s="44">
        <f>C177</f>
        <v>-18.368825999999999</v>
      </c>
      <c r="J5" s="44">
        <f>C233</f>
        <v>-30.028751</v>
      </c>
      <c r="K5" s="44">
        <f>C289</f>
        <v>-33.117030999999997</v>
      </c>
      <c r="L5" s="20"/>
      <c r="M5" s="44">
        <f>C400</f>
        <v>0</v>
      </c>
      <c r="N5" s="44">
        <f>C455</f>
        <v>0</v>
      </c>
      <c r="O5" s="44">
        <f>C510</f>
        <v>0</v>
      </c>
      <c r="P5" s="44">
        <f>C565</f>
        <v>0</v>
      </c>
      <c r="Q5" s="44">
        <f>C620</f>
        <v>0</v>
      </c>
      <c r="R5" s="44">
        <f>C671</f>
        <v>0</v>
      </c>
      <c r="S5" s="79"/>
      <c r="T5" t="s">
        <v>106</v>
      </c>
      <c r="V5" s="20"/>
      <c r="W5" s="6">
        <f>T9</f>
        <v>-10</v>
      </c>
      <c r="X5" s="80">
        <f t="shared" ref="X5" si="1">U9</f>
        <v>-8.2017612</v>
      </c>
      <c r="Y5" s="44">
        <f>U65</f>
        <v>-8.5041904000000006</v>
      </c>
      <c r="Z5" s="44">
        <f>U121</f>
        <v>-9.6695966999999996</v>
      </c>
      <c r="AA5" s="44">
        <f>U177</f>
        <v>-14.165125</v>
      </c>
      <c r="AB5" s="44">
        <f>U233</f>
        <v>-26.447212</v>
      </c>
      <c r="AC5" s="44">
        <f>U289</f>
        <v>-33.798965000000003</v>
      </c>
      <c r="AD5" s="20"/>
      <c r="AE5" s="44">
        <f>U400</f>
        <v>0</v>
      </c>
      <c r="AF5" s="44">
        <f>U455</f>
        <v>0</v>
      </c>
      <c r="AG5" s="44">
        <f>U510</f>
        <v>0</v>
      </c>
      <c r="AH5" s="44">
        <f>U565</f>
        <v>0</v>
      </c>
      <c r="AI5" s="44">
        <f>U620</f>
        <v>0</v>
      </c>
      <c r="AJ5" s="44">
        <f>U671</f>
        <v>0</v>
      </c>
      <c r="AK5" s="20"/>
    </row>
    <row r="6" spans="1:37" x14ac:dyDescent="0.25">
      <c r="D6" s="20"/>
      <c r="E6" s="6">
        <f t="shared" ref="E6:E55" si="2">B10</f>
        <v>-9.3000000000000007</v>
      </c>
      <c r="F6" s="80">
        <f t="shared" ref="F6:F55" si="3">C10</f>
        <v>-6.5246443999999997</v>
      </c>
      <c r="G6" s="44">
        <f t="shared" ref="G6:G55" si="4">C66</f>
        <v>-7.2821131000000001</v>
      </c>
      <c r="H6" s="44">
        <f t="shared" ref="H6:H55" si="5">C122</f>
        <v>-9.9469662000000003</v>
      </c>
      <c r="I6" s="44">
        <f t="shared" ref="I6:I55" si="6">C178</f>
        <v>-18.303614</v>
      </c>
      <c r="J6" s="44">
        <f t="shared" ref="J6:J55" si="7">C234</f>
        <v>-29.986383</v>
      </c>
      <c r="K6" s="44">
        <f t="shared" ref="K6:K55" si="8">C290</f>
        <v>-33.105041999999997</v>
      </c>
      <c r="L6" s="20"/>
      <c r="M6" s="44">
        <f t="shared" ref="M6:M55" si="9">C401</f>
        <v>0</v>
      </c>
      <c r="N6" s="44">
        <f t="shared" ref="N6:N55" si="10">C456</f>
        <v>0</v>
      </c>
      <c r="O6" s="44">
        <f t="shared" ref="O6:O55" si="11">C511</f>
        <v>0</v>
      </c>
      <c r="P6" s="44">
        <f t="shared" ref="P6:P55" si="12">C566</f>
        <v>0</v>
      </c>
      <c r="Q6" s="44">
        <f t="shared" ref="Q6:Q55" si="13">C621</f>
        <v>0</v>
      </c>
      <c r="R6" s="44">
        <f t="shared" ref="R6:R55" si="14">C672</f>
        <v>0</v>
      </c>
      <c r="V6" s="20"/>
      <c r="W6" s="6">
        <f t="shared" ref="W6:W55" si="15">T10</f>
        <v>-9.3000000000000007</v>
      </c>
      <c r="X6" s="80">
        <f t="shared" ref="X6:X55" si="16">U10</f>
        <v>-8.2012663000000003</v>
      </c>
      <c r="Y6" s="44">
        <f t="shared" ref="Y6:Y55" si="17">U66</f>
        <v>-8.5014962999999995</v>
      </c>
      <c r="Z6" s="44">
        <f t="shared" ref="Z6:Z55" si="18">U122</f>
        <v>-9.6705742000000008</v>
      </c>
      <c r="AA6" s="44">
        <f t="shared" ref="AA6:AA55" si="19">U178</f>
        <v>-14.155405</v>
      </c>
      <c r="AB6" s="44">
        <f t="shared" ref="AB6:AB55" si="20">U234</f>
        <v>-26.372426999999998</v>
      </c>
      <c r="AC6" s="44">
        <f t="shared" ref="AC6:AC55" si="21">U290</f>
        <v>-33.793781000000003</v>
      </c>
      <c r="AD6" s="20"/>
      <c r="AE6" s="44">
        <f t="shared" ref="AE6:AE55" si="22">U401</f>
        <v>0</v>
      </c>
      <c r="AF6" s="44">
        <f t="shared" ref="AF6:AF55" si="23">U456</f>
        <v>0</v>
      </c>
      <c r="AG6" s="44">
        <f t="shared" ref="AG6:AG55" si="24">U511</f>
        <v>0</v>
      </c>
      <c r="AH6" s="44">
        <f t="shared" ref="AH6:AH55" si="25">U566</f>
        <v>0</v>
      </c>
      <c r="AI6" s="44">
        <f t="shared" ref="AI6:AI55" si="26">U621</f>
        <v>0</v>
      </c>
      <c r="AJ6" s="44">
        <f t="shared" ref="AJ6:AJ55" si="27">U672</f>
        <v>0</v>
      </c>
      <c r="AK6" s="20"/>
    </row>
    <row r="7" spans="1:37" x14ac:dyDescent="0.25">
      <c r="B7" t="s">
        <v>107</v>
      </c>
      <c r="D7" s="20"/>
      <c r="E7" s="6">
        <f t="shared" si="2"/>
        <v>-8.6</v>
      </c>
      <c r="F7" s="80">
        <f t="shared" si="3"/>
        <v>-6.5328932000000002</v>
      </c>
      <c r="G7" s="44">
        <f t="shared" si="4"/>
        <v>-7.2800918000000001</v>
      </c>
      <c r="H7" s="44">
        <f t="shared" si="5"/>
        <v>-9.9466915</v>
      </c>
      <c r="I7" s="44">
        <f t="shared" si="6"/>
        <v>-18.238610999999999</v>
      </c>
      <c r="J7" s="44">
        <f t="shared" si="7"/>
        <v>-29.910028000000001</v>
      </c>
      <c r="K7" s="44">
        <f t="shared" si="8"/>
        <v>-33.075642000000002</v>
      </c>
      <c r="L7" s="20"/>
      <c r="M7" s="44">
        <f t="shared" si="9"/>
        <v>0</v>
      </c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T7" t="s">
        <v>107</v>
      </c>
      <c r="V7" s="20"/>
      <c r="W7" s="6">
        <f t="shared" si="15"/>
        <v>-8.6</v>
      </c>
      <c r="X7" s="80">
        <f t="shared" si="16"/>
        <v>-8.2030925999999997</v>
      </c>
      <c r="Y7" s="44">
        <f t="shared" si="17"/>
        <v>-8.5059375999999993</v>
      </c>
      <c r="Z7" s="44">
        <f t="shared" si="18"/>
        <v>-9.6705884999999991</v>
      </c>
      <c r="AA7" s="44">
        <f t="shared" si="19"/>
        <v>-14.143746999999999</v>
      </c>
      <c r="AB7" s="44">
        <f t="shared" si="20"/>
        <v>-26.286142000000002</v>
      </c>
      <c r="AC7" s="44">
        <f t="shared" si="21"/>
        <v>-33.769587999999999</v>
      </c>
      <c r="AD7" s="20"/>
      <c r="AE7" s="44">
        <f t="shared" si="22"/>
        <v>0</v>
      </c>
      <c r="AF7" s="44">
        <f t="shared" si="23"/>
        <v>0</v>
      </c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20"/>
    </row>
    <row r="8" spans="1:37" x14ac:dyDescent="0.25">
      <c r="B8" t="s">
        <v>243</v>
      </c>
      <c r="C8" t="s">
        <v>300</v>
      </c>
      <c r="D8" s="20"/>
      <c r="E8" s="6">
        <f t="shared" si="2"/>
        <v>-7.9</v>
      </c>
      <c r="F8" s="80">
        <f t="shared" si="3"/>
        <v>-6.5269298999999998</v>
      </c>
      <c r="G8" s="44">
        <f t="shared" si="4"/>
        <v>-7.2805666999999996</v>
      </c>
      <c r="H8" s="44">
        <f t="shared" si="5"/>
        <v>-9.9391966000000007</v>
      </c>
      <c r="I8" s="44">
        <f t="shared" si="6"/>
        <v>-18.164021000000002</v>
      </c>
      <c r="J8" s="44">
        <f t="shared" si="7"/>
        <v>-29.870018000000002</v>
      </c>
      <c r="K8" s="44">
        <f t="shared" si="8"/>
        <v>-33.070076</v>
      </c>
      <c r="L8" s="20"/>
      <c r="M8" s="44">
        <f t="shared" si="9"/>
        <v>0</v>
      </c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T8" t="s">
        <v>243</v>
      </c>
      <c r="U8" t="s">
        <v>300</v>
      </c>
      <c r="V8" s="20"/>
      <c r="W8" s="6">
        <f t="shared" si="15"/>
        <v>-7.9</v>
      </c>
      <c r="X8" s="80">
        <f t="shared" si="16"/>
        <v>-8.1998347999999996</v>
      </c>
      <c r="Y8" s="44">
        <f t="shared" si="17"/>
        <v>-8.4999619000000006</v>
      </c>
      <c r="Z8" s="44">
        <f t="shared" si="18"/>
        <v>-9.6699324000000004</v>
      </c>
      <c r="AA8" s="44">
        <f t="shared" si="19"/>
        <v>-14.135505</v>
      </c>
      <c r="AB8" s="44">
        <f t="shared" si="20"/>
        <v>-26.205399</v>
      </c>
      <c r="AC8" s="44">
        <f t="shared" si="21"/>
        <v>-33.740299</v>
      </c>
      <c r="AD8" s="20"/>
      <c r="AE8" s="44">
        <f t="shared" si="22"/>
        <v>0</v>
      </c>
      <c r="AF8" s="44">
        <f t="shared" si="23"/>
        <v>0</v>
      </c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20"/>
    </row>
    <row r="9" spans="1:37" x14ac:dyDescent="0.25">
      <c r="B9">
        <v>-10</v>
      </c>
      <c r="C9">
        <v>-6.5305486000000004</v>
      </c>
      <c r="D9" s="20"/>
      <c r="E9" s="6">
        <f t="shared" si="2"/>
        <v>-7.2</v>
      </c>
      <c r="F9" s="80">
        <f t="shared" si="3"/>
        <v>-6.5266980999999999</v>
      </c>
      <c r="G9" s="44">
        <f t="shared" si="4"/>
        <v>-7.2856164000000003</v>
      </c>
      <c r="H9" s="44">
        <f t="shared" si="5"/>
        <v>-9.9293975999999997</v>
      </c>
      <c r="I9" s="44">
        <f t="shared" si="6"/>
        <v>-18.075852999999999</v>
      </c>
      <c r="J9" s="44">
        <f t="shared" si="7"/>
        <v>-29.773372999999999</v>
      </c>
      <c r="K9" s="44">
        <f t="shared" si="8"/>
        <v>-33.058574999999998</v>
      </c>
      <c r="L9" s="20"/>
      <c r="M9" s="44">
        <f t="shared" si="9"/>
        <v>0</v>
      </c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T9">
        <v>-10</v>
      </c>
      <c r="U9">
        <v>-8.2017612</v>
      </c>
      <c r="V9" s="20"/>
      <c r="W9" s="6">
        <f t="shared" si="15"/>
        <v>-7.2</v>
      </c>
      <c r="X9" s="80">
        <f t="shared" si="16"/>
        <v>-8.2010231000000005</v>
      </c>
      <c r="Y9" s="44">
        <f t="shared" si="17"/>
        <v>-8.5003939000000006</v>
      </c>
      <c r="Z9" s="44">
        <f t="shared" si="18"/>
        <v>-9.6718769000000009</v>
      </c>
      <c r="AA9" s="44">
        <f t="shared" si="19"/>
        <v>-14.120924</v>
      </c>
      <c r="AB9" s="44">
        <f t="shared" si="20"/>
        <v>-26.088943</v>
      </c>
      <c r="AC9" s="44">
        <f t="shared" si="21"/>
        <v>-33.748398000000002</v>
      </c>
      <c r="AD9" s="20"/>
      <c r="AE9" s="44">
        <f t="shared" si="22"/>
        <v>0</v>
      </c>
      <c r="AF9" s="44">
        <f t="shared" si="23"/>
        <v>0</v>
      </c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20"/>
    </row>
    <row r="10" spans="1:37" x14ac:dyDescent="0.25">
      <c r="B10">
        <v>-9.3000000000000007</v>
      </c>
      <c r="C10">
        <v>-6.5246443999999997</v>
      </c>
      <c r="D10" s="20"/>
      <c r="E10" s="6">
        <f t="shared" si="2"/>
        <v>-6.5</v>
      </c>
      <c r="F10" s="80">
        <f t="shared" si="3"/>
        <v>-6.5264831000000001</v>
      </c>
      <c r="G10" s="44">
        <f t="shared" si="4"/>
        <v>-7.2804184000000003</v>
      </c>
      <c r="H10" s="44">
        <f t="shared" si="5"/>
        <v>-9.9221658999999995</v>
      </c>
      <c r="I10" s="44">
        <f t="shared" si="6"/>
        <v>-17.962954</v>
      </c>
      <c r="J10" s="44">
        <f t="shared" si="7"/>
        <v>-29.703157000000001</v>
      </c>
      <c r="K10" s="44">
        <f t="shared" si="8"/>
        <v>-33.014130000000002</v>
      </c>
      <c r="L10" s="20"/>
      <c r="M10" s="44">
        <f t="shared" si="9"/>
        <v>0</v>
      </c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T10">
        <v>-9.3000000000000007</v>
      </c>
      <c r="U10">
        <v>-8.2012663000000003</v>
      </c>
      <c r="V10" s="20"/>
      <c r="W10" s="6">
        <f t="shared" si="15"/>
        <v>-6.5</v>
      </c>
      <c r="X10" s="80">
        <f t="shared" si="16"/>
        <v>-8.1972989999999992</v>
      </c>
      <c r="Y10" s="44">
        <f t="shared" si="17"/>
        <v>-8.4987192</v>
      </c>
      <c r="Z10" s="44">
        <f t="shared" si="18"/>
        <v>-9.6713094999999996</v>
      </c>
      <c r="AA10" s="44">
        <f t="shared" si="19"/>
        <v>-14.101172999999999</v>
      </c>
      <c r="AB10" s="44">
        <f t="shared" si="20"/>
        <v>-25.976616</v>
      </c>
      <c r="AC10" s="44">
        <f t="shared" si="21"/>
        <v>-33.721409000000001</v>
      </c>
      <c r="AD10" s="20"/>
      <c r="AE10" s="44">
        <f t="shared" si="22"/>
        <v>0</v>
      </c>
      <c r="AF10" s="44">
        <f t="shared" si="23"/>
        <v>0</v>
      </c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20"/>
    </row>
    <row r="11" spans="1:37" x14ac:dyDescent="0.25">
      <c r="B11">
        <v>-8.6</v>
      </c>
      <c r="C11">
        <v>-6.5328932000000002</v>
      </c>
      <c r="D11" s="20"/>
      <c r="E11" s="6">
        <f t="shared" si="2"/>
        <v>-5.8</v>
      </c>
      <c r="F11" s="80">
        <f t="shared" si="3"/>
        <v>-6.5301150999999997</v>
      </c>
      <c r="G11" s="44">
        <f t="shared" si="4"/>
        <v>-7.2794824</v>
      </c>
      <c r="H11" s="44">
        <f t="shared" si="5"/>
        <v>-9.9092406999999998</v>
      </c>
      <c r="I11" s="44">
        <f t="shared" si="6"/>
        <v>-17.843416000000001</v>
      </c>
      <c r="J11" s="44">
        <f t="shared" si="7"/>
        <v>-29.581240000000001</v>
      </c>
      <c r="K11" s="44">
        <f t="shared" si="8"/>
        <v>-32.954749999999997</v>
      </c>
      <c r="L11" s="20"/>
      <c r="M11" s="44">
        <f t="shared" si="9"/>
        <v>0</v>
      </c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T11">
        <v>-8.6</v>
      </c>
      <c r="U11">
        <v>-8.2030925999999997</v>
      </c>
      <c r="V11" s="20"/>
      <c r="W11" s="6">
        <f t="shared" si="15"/>
        <v>-5.8</v>
      </c>
      <c r="X11" s="80">
        <f t="shared" si="16"/>
        <v>-8.2014446000000003</v>
      </c>
      <c r="Y11" s="44">
        <f t="shared" si="17"/>
        <v>-8.5017365999999992</v>
      </c>
      <c r="Z11" s="44">
        <f t="shared" si="18"/>
        <v>-9.6677207999999997</v>
      </c>
      <c r="AA11" s="44">
        <f t="shared" si="19"/>
        <v>-14.090309</v>
      </c>
      <c r="AB11" s="44">
        <f t="shared" si="20"/>
        <v>-25.825033000000001</v>
      </c>
      <c r="AC11" s="44">
        <f t="shared" si="21"/>
        <v>-33.688144999999999</v>
      </c>
      <c r="AD11" s="20"/>
      <c r="AE11" s="44">
        <f t="shared" si="22"/>
        <v>0</v>
      </c>
      <c r="AF11" s="44">
        <f t="shared" si="23"/>
        <v>0</v>
      </c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20"/>
    </row>
    <row r="12" spans="1:37" x14ac:dyDescent="0.25">
      <c r="B12">
        <v>-7.9</v>
      </c>
      <c r="C12">
        <v>-6.5269298999999998</v>
      </c>
      <c r="D12" s="20"/>
      <c r="E12" s="6">
        <f t="shared" si="2"/>
        <v>-5.0999999999999996</v>
      </c>
      <c r="F12" s="80">
        <f t="shared" si="3"/>
        <v>-6.5272516999999999</v>
      </c>
      <c r="G12" s="44">
        <f t="shared" si="4"/>
        <v>-7.2765640999999999</v>
      </c>
      <c r="H12" s="44">
        <f t="shared" si="5"/>
        <v>-9.8960942999999997</v>
      </c>
      <c r="I12" s="44">
        <f t="shared" si="6"/>
        <v>-17.704325000000001</v>
      </c>
      <c r="J12" s="44">
        <f t="shared" si="7"/>
        <v>-29.479908000000002</v>
      </c>
      <c r="K12" s="44">
        <f t="shared" si="8"/>
        <v>-32.888485000000003</v>
      </c>
      <c r="L12" s="20"/>
      <c r="M12" s="44">
        <f t="shared" si="9"/>
        <v>0</v>
      </c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T12">
        <v>-7.9</v>
      </c>
      <c r="U12">
        <v>-8.1998347999999996</v>
      </c>
      <c r="V12" s="20"/>
      <c r="W12" s="6">
        <f t="shared" si="15"/>
        <v>-5.0999999999999996</v>
      </c>
      <c r="X12" s="80">
        <f t="shared" si="16"/>
        <v>-8.2011527999999991</v>
      </c>
      <c r="Y12" s="44">
        <f t="shared" si="17"/>
        <v>-8.5066719000000006</v>
      </c>
      <c r="Z12" s="44">
        <f t="shared" si="18"/>
        <v>-9.6696013999999995</v>
      </c>
      <c r="AA12" s="44">
        <f t="shared" si="19"/>
        <v>-14.067867</v>
      </c>
      <c r="AB12" s="44">
        <f t="shared" si="20"/>
        <v>-25.659510000000001</v>
      </c>
      <c r="AC12" s="44">
        <f t="shared" si="21"/>
        <v>-33.639049999999997</v>
      </c>
      <c r="AD12" s="20"/>
      <c r="AE12" s="44">
        <f t="shared" si="22"/>
        <v>0</v>
      </c>
      <c r="AF12" s="44">
        <f t="shared" si="23"/>
        <v>0</v>
      </c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20"/>
    </row>
    <row r="13" spans="1:37" x14ac:dyDescent="0.25">
      <c r="B13">
        <v>-7.2</v>
      </c>
      <c r="C13">
        <v>-6.5266980999999999</v>
      </c>
      <c r="D13" s="20"/>
      <c r="E13" s="6">
        <f t="shared" si="2"/>
        <v>-4.4000000000000004</v>
      </c>
      <c r="F13" s="80">
        <f t="shared" si="3"/>
        <v>-6.5286774999999997</v>
      </c>
      <c r="G13" s="44">
        <f t="shared" si="4"/>
        <v>-7.2740564000000001</v>
      </c>
      <c r="H13" s="44">
        <f t="shared" si="5"/>
        <v>-9.8808478999999991</v>
      </c>
      <c r="I13" s="44">
        <f t="shared" si="6"/>
        <v>-17.541605000000001</v>
      </c>
      <c r="J13" s="44">
        <f t="shared" si="7"/>
        <v>-29.334097</v>
      </c>
      <c r="K13" s="44">
        <f t="shared" si="8"/>
        <v>-32.859561999999997</v>
      </c>
      <c r="L13" s="20"/>
      <c r="M13" s="44">
        <f t="shared" si="9"/>
        <v>0</v>
      </c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T13">
        <v>-7.2</v>
      </c>
      <c r="U13">
        <v>-8.2010231000000005</v>
      </c>
      <c r="V13" s="20"/>
      <c r="W13" s="6">
        <f t="shared" si="15"/>
        <v>-4.4000000000000004</v>
      </c>
      <c r="X13" s="80">
        <f t="shared" si="16"/>
        <v>-8.1986407999999997</v>
      </c>
      <c r="Y13" s="44">
        <f t="shared" si="17"/>
        <v>-8.5013465999999998</v>
      </c>
      <c r="Z13" s="44">
        <f t="shared" si="18"/>
        <v>-9.6646528000000007</v>
      </c>
      <c r="AA13" s="44">
        <f t="shared" si="19"/>
        <v>-14.053407</v>
      </c>
      <c r="AB13" s="44">
        <f t="shared" si="20"/>
        <v>-25.492626000000001</v>
      </c>
      <c r="AC13" s="44">
        <f t="shared" si="21"/>
        <v>-33.687199</v>
      </c>
      <c r="AD13" s="20"/>
      <c r="AE13" s="44">
        <f t="shared" si="22"/>
        <v>0</v>
      </c>
      <c r="AF13" s="44">
        <f t="shared" si="23"/>
        <v>0</v>
      </c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20"/>
    </row>
    <row r="14" spans="1:37" x14ac:dyDescent="0.25">
      <c r="B14">
        <v>-6.5</v>
      </c>
      <c r="C14">
        <v>-6.5264831000000001</v>
      </c>
      <c r="D14" s="20"/>
      <c r="E14" s="6">
        <f t="shared" si="2"/>
        <v>-3.7</v>
      </c>
      <c r="F14" s="80">
        <f t="shared" si="3"/>
        <v>-6.5288786999999999</v>
      </c>
      <c r="G14" s="44">
        <f t="shared" si="4"/>
        <v>-7.2765765</v>
      </c>
      <c r="H14" s="44">
        <f t="shared" si="5"/>
        <v>-9.8664179000000001</v>
      </c>
      <c r="I14" s="44">
        <f t="shared" si="6"/>
        <v>-17.362444</v>
      </c>
      <c r="J14" s="44">
        <f t="shared" si="7"/>
        <v>-29.13308</v>
      </c>
      <c r="K14" s="44">
        <f t="shared" si="8"/>
        <v>-32.775356000000002</v>
      </c>
      <c r="L14" s="20"/>
      <c r="M14" s="44">
        <f t="shared" si="9"/>
        <v>0</v>
      </c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T14">
        <v>-6.5</v>
      </c>
      <c r="U14">
        <v>-8.1972989999999992</v>
      </c>
      <c r="V14" s="20"/>
      <c r="W14" s="6">
        <f t="shared" si="15"/>
        <v>-3.7</v>
      </c>
      <c r="X14" s="80">
        <f t="shared" si="16"/>
        <v>-8.2025023000000008</v>
      </c>
      <c r="Y14" s="44">
        <f t="shared" si="17"/>
        <v>-8.5012282999999993</v>
      </c>
      <c r="Z14" s="44">
        <f t="shared" si="18"/>
        <v>-9.6675538999999997</v>
      </c>
      <c r="AA14" s="44">
        <f t="shared" si="19"/>
        <v>-14.021936</v>
      </c>
      <c r="AB14" s="44">
        <f t="shared" si="20"/>
        <v>-25.283854000000002</v>
      </c>
      <c r="AC14" s="44">
        <f t="shared" si="21"/>
        <v>-33.624454</v>
      </c>
      <c r="AD14" s="20"/>
      <c r="AE14" s="44">
        <f t="shared" si="22"/>
        <v>0</v>
      </c>
      <c r="AF14" s="44">
        <f t="shared" si="23"/>
        <v>0</v>
      </c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20"/>
    </row>
    <row r="15" spans="1:37" x14ac:dyDescent="0.25">
      <c r="B15">
        <v>-5.8</v>
      </c>
      <c r="C15">
        <v>-6.5301150999999997</v>
      </c>
      <c r="D15" s="20"/>
      <c r="E15" s="6">
        <f t="shared" si="2"/>
        <v>-3</v>
      </c>
      <c r="F15" s="80">
        <f t="shared" si="3"/>
        <v>-6.5290946999999999</v>
      </c>
      <c r="G15" s="44">
        <f t="shared" si="4"/>
        <v>-7.2724462000000001</v>
      </c>
      <c r="H15" s="44">
        <f t="shared" si="5"/>
        <v>-9.8464346000000003</v>
      </c>
      <c r="I15" s="44">
        <f t="shared" si="6"/>
        <v>-17.161179000000001</v>
      </c>
      <c r="J15" s="44">
        <f t="shared" si="7"/>
        <v>-28.889391</v>
      </c>
      <c r="K15" s="44">
        <f t="shared" si="8"/>
        <v>-32.698920999999999</v>
      </c>
      <c r="L15" s="20"/>
      <c r="M15" s="44">
        <f t="shared" si="9"/>
        <v>0</v>
      </c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T15">
        <v>-5.8</v>
      </c>
      <c r="U15">
        <v>-8.2014446000000003</v>
      </c>
      <c r="V15" s="20"/>
      <c r="W15" s="6">
        <f t="shared" si="15"/>
        <v>-3</v>
      </c>
      <c r="X15" s="80">
        <f t="shared" si="16"/>
        <v>-8.1994486000000002</v>
      </c>
      <c r="Y15" s="44">
        <f t="shared" si="17"/>
        <v>-8.5009422000000008</v>
      </c>
      <c r="Z15" s="44">
        <f t="shared" si="18"/>
        <v>-9.6653862000000004</v>
      </c>
      <c r="AA15" s="44">
        <f t="shared" si="19"/>
        <v>-13.989902000000001</v>
      </c>
      <c r="AB15" s="44">
        <f t="shared" si="20"/>
        <v>-25.053847999999999</v>
      </c>
      <c r="AC15" s="44">
        <f t="shared" si="21"/>
        <v>-33.610393999999999</v>
      </c>
      <c r="AD15" s="20"/>
      <c r="AE15" s="44">
        <f t="shared" si="22"/>
        <v>0</v>
      </c>
      <c r="AF15" s="44">
        <f t="shared" si="23"/>
        <v>0</v>
      </c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20"/>
    </row>
    <row r="16" spans="1:37" x14ac:dyDescent="0.25">
      <c r="B16">
        <v>-5.0999999999999996</v>
      </c>
      <c r="C16">
        <v>-6.5272516999999999</v>
      </c>
      <c r="D16" s="20"/>
      <c r="E16" s="6">
        <f t="shared" si="2"/>
        <v>-2.2999999999999998</v>
      </c>
      <c r="F16" s="80">
        <f t="shared" si="3"/>
        <v>-6.5270348</v>
      </c>
      <c r="G16" s="44">
        <f t="shared" si="4"/>
        <v>-7.2672296000000003</v>
      </c>
      <c r="H16" s="44">
        <f t="shared" si="5"/>
        <v>-9.8242407000000007</v>
      </c>
      <c r="I16" s="44">
        <f t="shared" si="6"/>
        <v>-16.934460000000001</v>
      </c>
      <c r="J16" s="44">
        <f t="shared" si="7"/>
        <v>-28.548604999999998</v>
      </c>
      <c r="K16" s="44">
        <f t="shared" si="8"/>
        <v>-32.621704000000001</v>
      </c>
      <c r="L16" s="20"/>
      <c r="M16" s="44">
        <f t="shared" si="9"/>
        <v>0</v>
      </c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T16">
        <v>-5.0999999999999996</v>
      </c>
      <c r="U16">
        <v>-8.2011527999999991</v>
      </c>
      <c r="V16" s="20"/>
      <c r="W16" s="6">
        <f t="shared" si="15"/>
        <v>-2.2999999999999998</v>
      </c>
      <c r="X16" s="80">
        <f t="shared" si="16"/>
        <v>-8.1991606000000008</v>
      </c>
      <c r="Y16" s="44">
        <f t="shared" si="17"/>
        <v>-8.4978590000000001</v>
      </c>
      <c r="Z16" s="44">
        <f t="shared" si="18"/>
        <v>-9.6641998000000005</v>
      </c>
      <c r="AA16" s="44">
        <f t="shared" si="19"/>
        <v>-13.959656000000001</v>
      </c>
      <c r="AB16" s="44">
        <f t="shared" si="20"/>
        <v>-24.790521999999999</v>
      </c>
      <c r="AC16" s="44">
        <f t="shared" si="21"/>
        <v>-33.578387999999997</v>
      </c>
      <c r="AD16" s="20"/>
      <c r="AE16" s="44">
        <f t="shared" si="22"/>
        <v>0</v>
      </c>
      <c r="AF16" s="44">
        <f t="shared" si="23"/>
        <v>0</v>
      </c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20"/>
    </row>
    <row r="17" spans="2:37" x14ac:dyDescent="0.25">
      <c r="B17">
        <v>-4.4000000000000004</v>
      </c>
      <c r="C17">
        <v>-6.5286774999999997</v>
      </c>
      <c r="D17" s="20"/>
      <c r="E17" s="6">
        <f t="shared" si="2"/>
        <v>-1.6</v>
      </c>
      <c r="F17" s="80">
        <f t="shared" si="3"/>
        <v>-6.5290933000000004</v>
      </c>
      <c r="G17" s="44">
        <f t="shared" si="4"/>
        <v>-7.2681250999999998</v>
      </c>
      <c r="H17" s="44">
        <f t="shared" si="5"/>
        <v>-9.8028850999999992</v>
      </c>
      <c r="I17" s="44">
        <f t="shared" si="6"/>
        <v>-16.700489000000001</v>
      </c>
      <c r="J17" s="44">
        <f t="shared" si="7"/>
        <v>-28.097995999999998</v>
      </c>
      <c r="K17" s="44">
        <f t="shared" si="8"/>
        <v>-32.529052999999998</v>
      </c>
      <c r="L17" s="20"/>
      <c r="M17" s="44">
        <f t="shared" si="9"/>
        <v>0</v>
      </c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T17">
        <v>-4.4000000000000004</v>
      </c>
      <c r="U17">
        <v>-8.1986407999999997</v>
      </c>
      <c r="V17" s="20"/>
      <c r="W17" s="6">
        <f t="shared" si="15"/>
        <v>-1.6</v>
      </c>
      <c r="X17" s="80">
        <f t="shared" si="16"/>
        <v>-8.1984233999999994</v>
      </c>
      <c r="Y17" s="44">
        <f t="shared" si="17"/>
        <v>-8.5011358000000001</v>
      </c>
      <c r="Z17" s="44">
        <f t="shared" si="18"/>
        <v>-9.6594514999999994</v>
      </c>
      <c r="AA17" s="44">
        <f t="shared" si="19"/>
        <v>-13.923275</v>
      </c>
      <c r="AB17" s="44">
        <f t="shared" si="20"/>
        <v>-24.497211</v>
      </c>
      <c r="AC17" s="44">
        <f t="shared" si="21"/>
        <v>-33.558430000000001</v>
      </c>
      <c r="AD17" s="20"/>
      <c r="AE17" s="44">
        <f t="shared" si="22"/>
        <v>0</v>
      </c>
      <c r="AF17" s="44">
        <f t="shared" si="23"/>
        <v>0</v>
      </c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20"/>
    </row>
    <row r="18" spans="2:37" x14ac:dyDescent="0.25">
      <c r="B18">
        <v>-3.7</v>
      </c>
      <c r="C18">
        <v>-6.5288786999999999</v>
      </c>
      <c r="D18" s="20"/>
      <c r="E18" s="6">
        <f t="shared" si="2"/>
        <v>-0.9</v>
      </c>
      <c r="F18" s="80">
        <f t="shared" si="3"/>
        <v>-6.5247617</v>
      </c>
      <c r="G18" s="44">
        <f t="shared" si="4"/>
        <v>-7.2584019</v>
      </c>
      <c r="H18" s="44">
        <f t="shared" si="5"/>
        <v>-9.7751465</v>
      </c>
      <c r="I18" s="44">
        <f t="shared" si="6"/>
        <v>-16.444361000000001</v>
      </c>
      <c r="J18" s="44">
        <f t="shared" si="7"/>
        <v>-27.49098</v>
      </c>
      <c r="K18" s="44">
        <f t="shared" si="8"/>
        <v>-32.393706999999999</v>
      </c>
      <c r="L18" s="20"/>
      <c r="M18" s="44">
        <f t="shared" si="9"/>
        <v>0</v>
      </c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T18">
        <v>-3.7</v>
      </c>
      <c r="U18">
        <v>-8.2025023000000008</v>
      </c>
      <c r="V18" s="20"/>
      <c r="W18" s="6">
        <f t="shared" si="15"/>
        <v>-0.9</v>
      </c>
      <c r="X18" s="80">
        <f t="shared" si="16"/>
        <v>-8.2002115</v>
      </c>
      <c r="Y18" s="44">
        <f t="shared" si="17"/>
        <v>-8.5010718999999995</v>
      </c>
      <c r="Z18" s="44">
        <f t="shared" si="18"/>
        <v>-9.6558198999999991</v>
      </c>
      <c r="AA18" s="44">
        <f t="shared" si="19"/>
        <v>-13.880077999999999</v>
      </c>
      <c r="AB18" s="44">
        <f t="shared" si="20"/>
        <v>-24.172032999999999</v>
      </c>
      <c r="AC18" s="44">
        <f t="shared" si="21"/>
        <v>-33.518047000000003</v>
      </c>
      <c r="AD18" s="20"/>
      <c r="AE18" s="44">
        <f t="shared" si="22"/>
        <v>0</v>
      </c>
      <c r="AF18" s="44">
        <f t="shared" si="23"/>
        <v>0</v>
      </c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20"/>
    </row>
    <row r="19" spans="2:37" x14ac:dyDescent="0.25">
      <c r="B19">
        <v>-3</v>
      </c>
      <c r="C19">
        <v>-6.5290946999999999</v>
      </c>
      <c r="D19" s="20"/>
      <c r="E19" s="6">
        <f t="shared" si="2"/>
        <v>-0.2</v>
      </c>
      <c r="F19" s="80">
        <f t="shared" si="3"/>
        <v>-6.5240730999999998</v>
      </c>
      <c r="G19" s="44">
        <f t="shared" si="4"/>
        <v>-7.2572865000000002</v>
      </c>
      <c r="H19" s="44">
        <f t="shared" si="5"/>
        <v>-9.7419423999999992</v>
      </c>
      <c r="I19" s="44">
        <f t="shared" si="6"/>
        <v>-16.162897000000001</v>
      </c>
      <c r="J19" s="44">
        <f t="shared" si="7"/>
        <v>-26.760054</v>
      </c>
      <c r="K19" s="44">
        <f t="shared" si="8"/>
        <v>-32.272804000000001</v>
      </c>
      <c r="L19" s="20"/>
      <c r="M19" s="44">
        <f t="shared" si="9"/>
        <v>0</v>
      </c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T19">
        <v>-3</v>
      </c>
      <c r="U19">
        <v>-8.1994486000000002</v>
      </c>
      <c r="V19" s="20"/>
      <c r="W19" s="6">
        <f t="shared" si="15"/>
        <v>-0.2</v>
      </c>
      <c r="X19" s="80">
        <f t="shared" si="16"/>
        <v>-8.1996564999999997</v>
      </c>
      <c r="Y19" s="44">
        <f t="shared" si="17"/>
        <v>-8.5011063</v>
      </c>
      <c r="Z19" s="44">
        <f t="shared" si="18"/>
        <v>-9.6569985999999997</v>
      </c>
      <c r="AA19" s="44">
        <f t="shared" si="19"/>
        <v>-13.833989000000001</v>
      </c>
      <c r="AB19" s="44">
        <f t="shared" si="20"/>
        <v>-23.803144</v>
      </c>
      <c r="AC19" s="44">
        <f t="shared" si="21"/>
        <v>-33.436970000000002</v>
      </c>
      <c r="AD19" s="20"/>
      <c r="AE19" s="44">
        <f t="shared" si="22"/>
        <v>0</v>
      </c>
      <c r="AF19" s="44">
        <f t="shared" si="23"/>
        <v>0</v>
      </c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20"/>
    </row>
    <row r="20" spans="2:37" x14ac:dyDescent="0.25">
      <c r="B20">
        <v>-2.2999999999999998</v>
      </c>
      <c r="C20">
        <v>-6.5270348</v>
      </c>
      <c r="D20" s="20"/>
      <c r="E20" s="6">
        <f t="shared" si="2"/>
        <v>0.5</v>
      </c>
      <c r="F20" s="80">
        <f t="shared" si="3"/>
        <v>-6.5218382000000004</v>
      </c>
      <c r="G20" s="44">
        <f t="shared" si="4"/>
        <v>-7.2543715999999998</v>
      </c>
      <c r="H20" s="44">
        <f t="shared" si="5"/>
        <v>-9.7016562999999998</v>
      </c>
      <c r="I20" s="44">
        <f t="shared" si="6"/>
        <v>-15.862437</v>
      </c>
      <c r="J20" s="44">
        <f t="shared" si="7"/>
        <v>-25.873170999999999</v>
      </c>
      <c r="K20" s="44">
        <f t="shared" si="8"/>
        <v>-32.108910000000002</v>
      </c>
      <c r="L20" s="20"/>
      <c r="M20" s="44">
        <f t="shared" si="9"/>
        <v>0</v>
      </c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T20">
        <v>-2.2999999999999998</v>
      </c>
      <c r="U20">
        <v>-8.1991606000000008</v>
      </c>
      <c r="V20" s="20"/>
      <c r="W20" s="6">
        <f t="shared" si="15"/>
        <v>0.5</v>
      </c>
      <c r="X20" s="80">
        <f t="shared" si="16"/>
        <v>-8.1977816000000008</v>
      </c>
      <c r="Y20" s="44">
        <f t="shared" si="17"/>
        <v>-8.5018606000000005</v>
      </c>
      <c r="Z20" s="44">
        <f t="shared" si="18"/>
        <v>-9.6525830999999993</v>
      </c>
      <c r="AA20" s="44">
        <f t="shared" si="19"/>
        <v>-13.774559</v>
      </c>
      <c r="AB20" s="44">
        <f t="shared" si="20"/>
        <v>-23.382404000000001</v>
      </c>
      <c r="AC20" s="44">
        <f t="shared" si="21"/>
        <v>-33.301322999999996</v>
      </c>
      <c r="AD20" s="20"/>
      <c r="AE20" s="44">
        <f t="shared" si="22"/>
        <v>0</v>
      </c>
      <c r="AF20" s="44">
        <f t="shared" si="23"/>
        <v>0</v>
      </c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20"/>
    </row>
    <row r="21" spans="2:37" x14ac:dyDescent="0.25">
      <c r="B21">
        <v>-1.6</v>
      </c>
      <c r="C21">
        <v>-6.5290933000000004</v>
      </c>
      <c r="D21" s="20"/>
      <c r="E21" s="6">
        <f t="shared" si="2"/>
        <v>1.2</v>
      </c>
      <c r="F21" s="80">
        <f t="shared" si="3"/>
        <v>-6.5213388999999999</v>
      </c>
      <c r="G21" s="44">
        <f t="shared" si="4"/>
        <v>-7.2457751999999997</v>
      </c>
      <c r="H21" s="44">
        <f t="shared" si="5"/>
        <v>-9.6576138</v>
      </c>
      <c r="I21" s="44">
        <f t="shared" si="6"/>
        <v>-15.551774999999999</v>
      </c>
      <c r="J21" s="44">
        <f t="shared" si="7"/>
        <v>-24.870581000000001</v>
      </c>
      <c r="K21" s="44">
        <f t="shared" si="8"/>
        <v>-31.856379</v>
      </c>
      <c r="L21" s="20"/>
      <c r="M21" s="44">
        <f t="shared" si="9"/>
        <v>0</v>
      </c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T21">
        <v>-1.6</v>
      </c>
      <c r="U21">
        <v>-8.1984233999999994</v>
      </c>
      <c r="V21" s="20"/>
      <c r="W21" s="6">
        <f t="shared" si="15"/>
        <v>1.2</v>
      </c>
      <c r="X21" s="80">
        <f t="shared" si="16"/>
        <v>-8.2003678999999998</v>
      </c>
      <c r="Y21" s="44">
        <f t="shared" si="17"/>
        <v>-8.5010557000000002</v>
      </c>
      <c r="Z21" s="44">
        <f t="shared" si="18"/>
        <v>-9.6488323000000005</v>
      </c>
      <c r="AA21" s="44">
        <f t="shared" si="19"/>
        <v>-13.714399999999999</v>
      </c>
      <c r="AB21" s="44">
        <f t="shared" si="20"/>
        <v>-22.921097</v>
      </c>
      <c r="AC21" s="44">
        <f t="shared" si="21"/>
        <v>-33.086582</v>
      </c>
      <c r="AD21" s="20"/>
      <c r="AE21" s="44">
        <f t="shared" si="22"/>
        <v>0</v>
      </c>
      <c r="AF21" s="44">
        <f t="shared" si="23"/>
        <v>0</v>
      </c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20"/>
    </row>
    <row r="22" spans="2:37" x14ac:dyDescent="0.25">
      <c r="B22">
        <v>-0.9</v>
      </c>
      <c r="C22">
        <v>-6.5247617</v>
      </c>
      <c r="D22" s="20"/>
      <c r="E22" s="6">
        <f t="shared" si="2"/>
        <v>1.9</v>
      </c>
      <c r="F22" s="80">
        <f t="shared" si="3"/>
        <v>-6.5211749000000001</v>
      </c>
      <c r="G22" s="44">
        <f t="shared" si="4"/>
        <v>-7.2408519</v>
      </c>
      <c r="H22" s="44">
        <f t="shared" si="5"/>
        <v>-9.6111813000000001</v>
      </c>
      <c r="I22" s="44">
        <f t="shared" si="6"/>
        <v>-15.211302</v>
      </c>
      <c r="J22" s="44">
        <f t="shared" si="7"/>
        <v>-23.794905</v>
      </c>
      <c r="K22" s="44">
        <f t="shared" si="8"/>
        <v>-31.462948000000001</v>
      </c>
      <c r="L22" s="20"/>
      <c r="M22" s="44">
        <f t="shared" si="9"/>
        <v>0</v>
      </c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T22">
        <v>-0.9</v>
      </c>
      <c r="U22">
        <v>-8.2002115</v>
      </c>
      <c r="V22" s="20"/>
      <c r="W22" s="6">
        <f t="shared" si="15"/>
        <v>1.9</v>
      </c>
      <c r="X22" s="80">
        <f t="shared" si="16"/>
        <v>-8.2014837000000007</v>
      </c>
      <c r="Y22" s="44">
        <f t="shared" si="17"/>
        <v>-8.5024432999999995</v>
      </c>
      <c r="Z22" s="44">
        <f t="shared" si="18"/>
        <v>-9.6478652999999994</v>
      </c>
      <c r="AA22" s="44">
        <f t="shared" si="19"/>
        <v>-13.646501000000001</v>
      </c>
      <c r="AB22" s="44">
        <f t="shared" si="20"/>
        <v>-22.430510000000002</v>
      </c>
      <c r="AC22" s="44">
        <f t="shared" si="21"/>
        <v>-32.732422</v>
      </c>
      <c r="AD22" s="20"/>
      <c r="AE22" s="44">
        <f t="shared" si="22"/>
        <v>0</v>
      </c>
      <c r="AF22" s="44">
        <f t="shared" si="23"/>
        <v>0</v>
      </c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20"/>
    </row>
    <row r="23" spans="2:37" x14ac:dyDescent="0.25">
      <c r="B23">
        <v>-0.2</v>
      </c>
      <c r="C23">
        <v>-6.5240730999999998</v>
      </c>
      <c r="D23" s="20"/>
      <c r="E23" s="6">
        <f t="shared" si="2"/>
        <v>2.6</v>
      </c>
      <c r="F23" s="80">
        <f t="shared" si="3"/>
        <v>-6.5186261999999999</v>
      </c>
      <c r="G23" s="44">
        <f t="shared" si="4"/>
        <v>-7.2295879999999997</v>
      </c>
      <c r="H23" s="44">
        <f t="shared" si="5"/>
        <v>-9.5578813999999994</v>
      </c>
      <c r="I23" s="44">
        <f t="shared" si="6"/>
        <v>-14.873454000000001</v>
      </c>
      <c r="J23" s="44">
        <f t="shared" si="7"/>
        <v>-22.701602999999999</v>
      </c>
      <c r="K23" s="44">
        <f t="shared" si="8"/>
        <v>-30.717269999999999</v>
      </c>
      <c r="L23" s="20"/>
      <c r="M23" s="44">
        <f t="shared" si="9"/>
        <v>0</v>
      </c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T23">
        <v>-0.2</v>
      </c>
      <c r="U23">
        <v>-8.1996564999999997</v>
      </c>
      <c r="V23" s="20"/>
      <c r="W23" s="6">
        <f t="shared" si="15"/>
        <v>2.6</v>
      </c>
      <c r="X23" s="80">
        <f t="shared" si="16"/>
        <v>-8.1984148000000001</v>
      </c>
      <c r="Y23" s="44">
        <f t="shared" si="17"/>
        <v>-8.5006552000000006</v>
      </c>
      <c r="Z23" s="44">
        <f t="shared" si="18"/>
        <v>-9.6418209000000008</v>
      </c>
      <c r="AA23" s="44">
        <f t="shared" si="19"/>
        <v>-13.563086999999999</v>
      </c>
      <c r="AB23" s="44">
        <f t="shared" si="20"/>
        <v>-21.913686999999999</v>
      </c>
      <c r="AC23" s="44">
        <f t="shared" si="21"/>
        <v>-32.221454999999999</v>
      </c>
      <c r="AD23" s="20"/>
      <c r="AE23" s="44">
        <f t="shared" si="22"/>
        <v>0</v>
      </c>
      <c r="AF23" s="44">
        <f t="shared" si="23"/>
        <v>0</v>
      </c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20"/>
    </row>
    <row r="24" spans="2:37" x14ac:dyDescent="0.25">
      <c r="B24">
        <v>0.5</v>
      </c>
      <c r="C24">
        <v>-6.5218382000000004</v>
      </c>
      <c r="D24" s="20"/>
      <c r="E24" s="6">
        <f t="shared" si="2"/>
        <v>3.3</v>
      </c>
      <c r="F24" s="80">
        <f t="shared" si="3"/>
        <v>-6.5200643999999999</v>
      </c>
      <c r="G24" s="44">
        <f t="shared" si="4"/>
        <v>-7.2259964999999999</v>
      </c>
      <c r="H24" s="44">
        <f t="shared" si="5"/>
        <v>-9.4932356000000002</v>
      </c>
      <c r="I24" s="44">
        <f t="shared" si="6"/>
        <v>-14.516543</v>
      </c>
      <c r="J24" s="44">
        <f t="shared" si="7"/>
        <v>-21.615347</v>
      </c>
      <c r="K24" s="44">
        <f t="shared" si="8"/>
        <v>-29.570830999999998</v>
      </c>
      <c r="L24" s="20"/>
      <c r="M24" s="44">
        <f t="shared" si="9"/>
        <v>0</v>
      </c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T24">
        <v>0.5</v>
      </c>
      <c r="U24">
        <v>-8.1977816000000008</v>
      </c>
      <c r="V24" s="20"/>
      <c r="W24" s="6">
        <f t="shared" si="15"/>
        <v>3.3</v>
      </c>
      <c r="X24" s="80">
        <f t="shared" si="16"/>
        <v>-8.2005291000000007</v>
      </c>
      <c r="Y24" s="44">
        <f t="shared" si="17"/>
        <v>-8.5016297999999999</v>
      </c>
      <c r="Z24" s="44">
        <f t="shared" si="18"/>
        <v>-9.6352072</v>
      </c>
      <c r="AA24" s="44">
        <f t="shared" si="19"/>
        <v>-13.474565999999999</v>
      </c>
      <c r="AB24" s="44">
        <f t="shared" si="20"/>
        <v>-21.371946000000001</v>
      </c>
      <c r="AC24" s="44">
        <f t="shared" si="21"/>
        <v>-31.483011000000001</v>
      </c>
      <c r="AD24" s="20"/>
      <c r="AE24" s="44">
        <f t="shared" si="22"/>
        <v>0</v>
      </c>
      <c r="AF24" s="44">
        <f t="shared" si="23"/>
        <v>0</v>
      </c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20"/>
    </row>
    <row r="25" spans="2:37" x14ac:dyDescent="0.25">
      <c r="B25">
        <v>1.2</v>
      </c>
      <c r="C25">
        <v>-6.5213388999999999</v>
      </c>
      <c r="D25" s="20"/>
      <c r="E25" s="6">
        <f t="shared" si="2"/>
        <v>4</v>
      </c>
      <c r="F25" s="80">
        <f t="shared" si="3"/>
        <v>-6.5156717000000004</v>
      </c>
      <c r="G25" s="44">
        <f t="shared" si="4"/>
        <v>-7.2157207000000003</v>
      </c>
      <c r="H25" s="44">
        <f t="shared" si="5"/>
        <v>-9.4294004000000005</v>
      </c>
      <c r="I25" s="44">
        <f t="shared" si="6"/>
        <v>-14.145225999999999</v>
      </c>
      <c r="J25" s="44">
        <f t="shared" si="7"/>
        <v>-20.570782000000001</v>
      </c>
      <c r="K25" s="44">
        <f t="shared" si="8"/>
        <v>-28.067122999999999</v>
      </c>
      <c r="L25" s="20"/>
      <c r="M25" s="44">
        <f t="shared" si="9"/>
        <v>0</v>
      </c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T25">
        <v>1.2</v>
      </c>
      <c r="U25">
        <v>-8.2003678999999998</v>
      </c>
      <c r="V25" s="20"/>
      <c r="W25" s="6">
        <f t="shared" si="15"/>
        <v>4</v>
      </c>
      <c r="X25" s="80">
        <f t="shared" si="16"/>
        <v>-8.2018366</v>
      </c>
      <c r="Y25" s="44">
        <f t="shared" si="17"/>
        <v>-8.5008210999999996</v>
      </c>
      <c r="Z25" s="44">
        <f t="shared" si="18"/>
        <v>-9.6322946999999992</v>
      </c>
      <c r="AA25" s="44">
        <f t="shared" si="19"/>
        <v>-13.376989</v>
      </c>
      <c r="AB25" s="44">
        <f t="shared" si="20"/>
        <v>-20.815318999999999</v>
      </c>
      <c r="AC25" s="44">
        <f t="shared" si="21"/>
        <v>-30.576366</v>
      </c>
      <c r="AD25" s="20"/>
      <c r="AE25" s="44">
        <f t="shared" si="22"/>
        <v>0</v>
      </c>
      <c r="AF25" s="44">
        <f t="shared" si="23"/>
        <v>0</v>
      </c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20"/>
    </row>
    <row r="26" spans="2:37" x14ac:dyDescent="0.25">
      <c r="B26">
        <v>1.9</v>
      </c>
      <c r="C26">
        <v>-6.5211749000000001</v>
      </c>
      <c r="D26" s="20"/>
      <c r="E26" s="6">
        <f t="shared" si="2"/>
        <v>4.7</v>
      </c>
      <c r="F26" s="80">
        <f t="shared" si="3"/>
        <v>-6.5120849999999999</v>
      </c>
      <c r="G26" s="44">
        <f t="shared" si="4"/>
        <v>-7.2012596000000002</v>
      </c>
      <c r="H26" s="44">
        <f t="shared" si="5"/>
        <v>-9.3513421999999995</v>
      </c>
      <c r="I26" s="44">
        <f t="shared" si="6"/>
        <v>-13.764545</v>
      </c>
      <c r="J26" s="44">
        <f t="shared" si="7"/>
        <v>-19.559785999999999</v>
      </c>
      <c r="K26" s="44">
        <f t="shared" si="8"/>
        <v>-26.336815000000001</v>
      </c>
      <c r="L26" s="20"/>
      <c r="M26" s="44">
        <f t="shared" si="9"/>
        <v>0</v>
      </c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T26">
        <v>1.9</v>
      </c>
      <c r="U26">
        <v>-8.2014837000000007</v>
      </c>
      <c r="V26" s="20"/>
      <c r="W26" s="6">
        <f t="shared" si="15"/>
        <v>4.7</v>
      </c>
      <c r="X26" s="80">
        <f t="shared" si="16"/>
        <v>-8.1990441999999994</v>
      </c>
      <c r="Y26" s="44">
        <f t="shared" si="17"/>
        <v>-8.4971361000000005</v>
      </c>
      <c r="Z26" s="44">
        <f t="shared" si="18"/>
        <v>-9.6256751999999999</v>
      </c>
      <c r="AA26" s="44">
        <f t="shared" si="19"/>
        <v>-13.271747</v>
      </c>
      <c r="AB26" s="44">
        <f t="shared" si="20"/>
        <v>-20.253143000000001</v>
      </c>
      <c r="AC26" s="44">
        <f t="shared" si="21"/>
        <v>-29.467058000000002</v>
      </c>
      <c r="AD26" s="20"/>
      <c r="AE26" s="44">
        <f t="shared" si="22"/>
        <v>0</v>
      </c>
      <c r="AF26" s="44">
        <f t="shared" si="23"/>
        <v>0</v>
      </c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20"/>
    </row>
    <row r="27" spans="2:37" x14ac:dyDescent="0.25">
      <c r="B27">
        <v>2.6</v>
      </c>
      <c r="C27">
        <v>-6.5186261999999999</v>
      </c>
      <c r="D27" s="20"/>
      <c r="E27" s="6">
        <f t="shared" si="2"/>
        <v>5.4</v>
      </c>
      <c r="F27" s="80">
        <f t="shared" si="3"/>
        <v>-6.5157113000000004</v>
      </c>
      <c r="G27" s="44">
        <f t="shared" si="4"/>
        <v>-7.1900801999999997</v>
      </c>
      <c r="H27" s="44">
        <f t="shared" si="5"/>
        <v>-9.2687006000000007</v>
      </c>
      <c r="I27" s="44">
        <f t="shared" si="6"/>
        <v>-13.374062</v>
      </c>
      <c r="J27" s="44">
        <f t="shared" si="7"/>
        <v>-18.592375000000001</v>
      </c>
      <c r="K27" s="44">
        <f t="shared" si="8"/>
        <v>-24.575811000000002</v>
      </c>
      <c r="L27" s="20"/>
      <c r="M27" s="44">
        <f t="shared" si="9"/>
        <v>0</v>
      </c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T27">
        <v>2.6</v>
      </c>
      <c r="U27">
        <v>-8.1984148000000001</v>
      </c>
      <c r="V27" s="20"/>
      <c r="W27" s="6">
        <f t="shared" si="15"/>
        <v>5.4</v>
      </c>
      <c r="X27" s="80">
        <f t="shared" si="16"/>
        <v>-8.2022580999999999</v>
      </c>
      <c r="Y27" s="44">
        <f t="shared" si="17"/>
        <v>-8.5019072999999992</v>
      </c>
      <c r="Z27" s="44">
        <f t="shared" si="18"/>
        <v>-9.6209182999999996</v>
      </c>
      <c r="AA27" s="44">
        <f t="shared" si="19"/>
        <v>-13.1571</v>
      </c>
      <c r="AB27" s="44">
        <f t="shared" si="20"/>
        <v>-19.686057999999999</v>
      </c>
      <c r="AC27" s="44">
        <f t="shared" si="21"/>
        <v>-28.208752</v>
      </c>
      <c r="AD27" s="20"/>
      <c r="AE27" s="44">
        <f t="shared" si="22"/>
        <v>0</v>
      </c>
      <c r="AF27" s="44">
        <f t="shared" si="23"/>
        <v>0</v>
      </c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20"/>
    </row>
    <row r="28" spans="2:37" x14ac:dyDescent="0.25">
      <c r="B28">
        <v>3.3</v>
      </c>
      <c r="C28">
        <v>-6.5200643999999999</v>
      </c>
      <c r="D28" s="20"/>
      <c r="E28" s="6">
        <f t="shared" si="2"/>
        <v>6.1</v>
      </c>
      <c r="F28" s="80">
        <f t="shared" si="3"/>
        <v>-6.5212383000000003</v>
      </c>
      <c r="G28" s="44">
        <f t="shared" si="4"/>
        <v>-7.1739445000000002</v>
      </c>
      <c r="H28" s="44">
        <f t="shared" si="5"/>
        <v>-9.1854285999999998</v>
      </c>
      <c r="I28" s="44">
        <f t="shared" si="6"/>
        <v>-12.977778000000001</v>
      </c>
      <c r="J28" s="44">
        <f t="shared" si="7"/>
        <v>-17.659254000000001</v>
      </c>
      <c r="K28" s="44">
        <f t="shared" si="8"/>
        <v>-22.882362000000001</v>
      </c>
      <c r="L28" s="20"/>
      <c r="M28" s="44">
        <f t="shared" si="9"/>
        <v>0</v>
      </c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T28">
        <v>3.3</v>
      </c>
      <c r="U28">
        <v>-8.2005291000000007</v>
      </c>
      <c r="V28" s="20"/>
      <c r="W28" s="6">
        <f t="shared" si="15"/>
        <v>6.1</v>
      </c>
      <c r="X28" s="80">
        <f t="shared" si="16"/>
        <v>-8.2054825000000005</v>
      </c>
      <c r="Y28" s="44">
        <f t="shared" si="17"/>
        <v>-8.4987373000000002</v>
      </c>
      <c r="Z28" s="44">
        <f t="shared" si="18"/>
        <v>-9.6116036999999999</v>
      </c>
      <c r="AA28" s="44">
        <f t="shared" si="19"/>
        <v>-13.034115999999999</v>
      </c>
      <c r="AB28" s="44">
        <f t="shared" si="20"/>
        <v>-19.113422</v>
      </c>
      <c r="AC28" s="44">
        <f t="shared" si="21"/>
        <v>-26.890536999999998</v>
      </c>
      <c r="AD28" s="20"/>
      <c r="AE28" s="44">
        <f t="shared" si="22"/>
        <v>0</v>
      </c>
      <c r="AF28" s="44">
        <f t="shared" si="23"/>
        <v>0</v>
      </c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20"/>
    </row>
    <row r="29" spans="2:37" x14ac:dyDescent="0.25">
      <c r="B29">
        <v>4</v>
      </c>
      <c r="C29">
        <v>-6.5156717000000004</v>
      </c>
      <c r="D29" s="20"/>
      <c r="E29" s="6">
        <f t="shared" si="2"/>
        <v>6.8</v>
      </c>
      <c r="F29" s="80">
        <f t="shared" si="3"/>
        <v>-6.5154142000000004</v>
      </c>
      <c r="G29" s="44">
        <f t="shared" si="4"/>
        <v>-7.1572433000000002</v>
      </c>
      <c r="H29" s="44">
        <f t="shared" si="5"/>
        <v>-9.0884322999999991</v>
      </c>
      <c r="I29" s="44">
        <f t="shared" si="6"/>
        <v>-12.578571999999999</v>
      </c>
      <c r="J29" s="44">
        <f t="shared" si="7"/>
        <v>-16.754384999999999</v>
      </c>
      <c r="K29" s="44">
        <f t="shared" si="8"/>
        <v>-21.295006000000001</v>
      </c>
      <c r="L29" s="20"/>
      <c r="M29" s="44">
        <f t="shared" si="9"/>
        <v>0</v>
      </c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T29">
        <v>4</v>
      </c>
      <c r="U29">
        <v>-8.2018366</v>
      </c>
      <c r="V29" s="20"/>
      <c r="W29" s="6">
        <f t="shared" si="15"/>
        <v>6.8</v>
      </c>
      <c r="X29" s="80">
        <f t="shared" si="16"/>
        <v>-8.2031945999999998</v>
      </c>
      <c r="Y29" s="44">
        <f t="shared" si="17"/>
        <v>-8.5005454999999994</v>
      </c>
      <c r="Z29" s="44">
        <f t="shared" si="18"/>
        <v>-9.6022414999999999</v>
      </c>
      <c r="AA29" s="44">
        <f t="shared" si="19"/>
        <v>-12.901793</v>
      </c>
      <c r="AB29" s="44">
        <f t="shared" si="20"/>
        <v>-18.540087</v>
      </c>
      <c r="AC29" s="44">
        <f t="shared" si="21"/>
        <v>-25.532917000000001</v>
      </c>
      <c r="AD29" s="20"/>
      <c r="AE29" s="44">
        <f t="shared" si="22"/>
        <v>0</v>
      </c>
      <c r="AF29" s="44">
        <f t="shared" si="23"/>
        <v>0</v>
      </c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20"/>
    </row>
    <row r="30" spans="2:37" x14ac:dyDescent="0.25">
      <c r="B30">
        <v>4.7</v>
      </c>
      <c r="C30">
        <v>-6.5120849999999999</v>
      </c>
      <c r="D30" s="20"/>
      <c r="E30" s="6">
        <f t="shared" si="2"/>
        <v>7.5</v>
      </c>
      <c r="F30" s="80">
        <f t="shared" si="3"/>
        <v>-6.5255289000000003</v>
      </c>
      <c r="G30" s="44">
        <f t="shared" si="4"/>
        <v>-7.1442522999999998</v>
      </c>
      <c r="H30" s="44">
        <f t="shared" si="5"/>
        <v>-8.9860925999999992</v>
      </c>
      <c r="I30" s="44">
        <f t="shared" si="6"/>
        <v>-12.171824000000001</v>
      </c>
      <c r="J30" s="44">
        <f t="shared" si="7"/>
        <v>-15.871338</v>
      </c>
      <c r="K30" s="44">
        <f t="shared" si="8"/>
        <v>-19.779999</v>
      </c>
      <c r="L30" s="20"/>
      <c r="M30" s="44">
        <f t="shared" si="9"/>
        <v>0</v>
      </c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T30">
        <v>4.7</v>
      </c>
      <c r="U30">
        <v>-8.1990441999999994</v>
      </c>
      <c r="V30" s="20"/>
      <c r="W30" s="6">
        <f t="shared" si="15"/>
        <v>7.5</v>
      </c>
      <c r="X30" s="80">
        <f t="shared" si="16"/>
        <v>-8.2069387000000003</v>
      </c>
      <c r="Y30" s="44">
        <f t="shared" si="17"/>
        <v>-8.4966135000000005</v>
      </c>
      <c r="Z30" s="44">
        <f t="shared" si="18"/>
        <v>-9.5885447999999993</v>
      </c>
      <c r="AA30" s="44">
        <f t="shared" si="19"/>
        <v>-12.758381999999999</v>
      </c>
      <c r="AB30" s="44">
        <f t="shared" si="20"/>
        <v>-17.956645999999999</v>
      </c>
      <c r="AC30" s="44">
        <f t="shared" si="21"/>
        <v>-24.197588</v>
      </c>
      <c r="AD30" s="20"/>
      <c r="AE30" s="44">
        <f t="shared" si="22"/>
        <v>0</v>
      </c>
      <c r="AF30" s="44">
        <f t="shared" si="23"/>
        <v>0</v>
      </c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20"/>
    </row>
    <row r="31" spans="2:37" x14ac:dyDescent="0.25">
      <c r="B31">
        <v>5.4</v>
      </c>
      <c r="C31">
        <v>-6.5157113000000004</v>
      </c>
      <c r="D31" s="20"/>
      <c r="E31" s="6">
        <f t="shared" si="2"/>
        <v>8.1999999999999993</v>
      </c>
      <c r="F31" s="80">
        <f t="shared" si="3"/>
        <v>-6.5304484</v>
      </c>
      <c r="G31" s="44">
        <f t="shared" si="4"/>
        <v>-7.1328611000000004</v>
      </c>
      <c r="H31" s="44">
        <f t="shared" si="5"/>
        <v>-8.8852329000000001</v>
      </c>
      <c r="I31" s="44">
        <f t="shared" si="6"/>
        <v>-11.78167</v>
      </c>
      <c r="J31" s="44">
        <f t="shared" si="7"/>
        <v>-15.045982</v>
      </c>
      <c r="K31" s="44">
        <f t="shared" si="8"/>
        <v>-18.381188999999999</v>
      </c>
      <c r="L31" s="20"/>
      <c r="M31" s="44">
        <f t="shared" si="9"/>
        <v>0</v>
      </c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T31">
        <v>5.4</v>
      </c>
      <c r="U31">
        <v>-8.2022580999999999</v>
      </c>
      <c r="V31" s="20"/>
      <c r="W31" s="6">
        <f t="shared" si="15"/>
        <v>8.1999999999999993</v>
      </c>
      <c r="X31" s="80">
        <f t="shared" si="16"/>
        <v>-8.2079325000000001</v>
      </c>
      <c r="Y31" s="44">
        <f t="shared" si="17"/>
        <v>-8.4975547999999996</v>
      </c>
      <c r="Z31" s="44">
        <f t="shared" si="18"/>
        <v>-9.5778637</v>
      </c>
      <c r="AA31" s="44">
        <f t="shared" si="19"/>
        <v>-12.611139</v>
      </c>
      <c r="AB31" s="44">
        <f t="shared" si="20"/>
        <v>-17.361132000000001</v>
      </c>
      <c r="AC31" s="44">
        <f t="shared" si="21"/>
        <v>-22.902756</v>
      </c>
      <c r="AD31" s="20"/>
      <c r="AE31" s="44">
        <f t="shared" si="22"/>
        <v>0</v>
      </c>
      <c r="AF31" s="44">
        <f t="shared" si="23"/>
        <v>0</v>
      </c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20"/>
    </row>
    <row r="32" spans="2:37" x14ac:dyDescent="0.25">
      <c r="B32">
        <v>6.1</v>
      </c>
      <c r="C32">
        <v>-6.5212383000000003</v>
      </c>
      <c r="D32" s="20"/>
      <c r="E32" s="6">
        <f t="shared" si="2"/>
        <v>8.9</v>
      </c>
      <c r="F32" s="80">
        <f t="shared" si="3"/>
        <v>-6.5377688000000003</v>
      </c>
      <c r="G32" s="44">
        <f t="shared" si="4"/>
        <v>-7.1286754999999999</v>
      </c>
      <c r="H32" s="44">
        <f t="shared" si="5"/>
        <v>-8.7915220000000005</v>
      </c>
      <c r="I32" s="44">
        <f t="shared" si="6"/>
        <v>-11.412813999999999</v>
      </c>
      <c r="J32" s="44">
        <f t="shared" si="7"/>
        <v>-14.281722</v>
      </c>
      <c r="K32" s="44">
        <f t="shared" si="8"/>
        <v>-17.142907999999998</v>
      </c>
      <c r="L32" s="20"/>
      <c r="M32" s="44">
        <f t="shared" si="9"/>
        <v>0</v>
      </c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T32">
        <v>6.1</v>
      </c>
      <c r="U32">
        <v>-8.2054825000000005</v>
      </c>
      <c r="V32" s="20"/>
      <c r="W32" s="6">
        <f t="shared" si="15"/>
        <v>8.9</v>
      </c>
      <c r="X32" s="80">
        <f t="shared" si="16"/>
        <v>-8.2084130999999996</v>
      </c>
      <c r="Y32" s="44">
        <f t="shared" si="17"/>
        <v>-8.4992818999999997</v>
      </c>
      <c r="Z32" s="44">
        <f t="shared" si="18"/>
        <v>-9.5615225000000006</v>
      </c>
      <c r="AA32" s="44">
        <f t="shared" si="19"/>
        <v>-12.457589</v>
      </c>
      <c r="AB32" s="44">
        <f t="shared" si="20"/>
        <v>-16.771318000000001</v>
      </c>
      <c r="AC32" s="44">
        <f t="shared" si="21"/>
        <v>-21.674766999999999</v>
      </c>
      <c r="AD32" s="20"/>
      <c r="AE32" s="44">
        <f t="shared" si="22"/>
        <v>0</v>
      </c>
      <c r="AF32" s="44">
        <f t="shared" si="23"/>
        <v>0</v>
      </c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20"/>
    </row>
    <row r="33" spans="2:37" x14ac:dyDescent="0.25">
      <c r="B33">
        <v>6.8</v>
      </c>
      <c r="C33">
        <v>-6.5154142000000004</v>
      </c>
      <c r="D33" s="20"/>
      <c r="E33" s="6">
        <f t="shared" si="2"/>
        <v>9.6</v>
      </c>
      <c r="F33" s="80">
        <f t="shared" si="3"/>
        <v>-6.5585164999999996</v>
      </c>
      <c r="G33" s="44">
        <f t="shared" si="4"/>
        <v>-7.1288423999999999</v>
      </c>
      <c r="H33" s="44">
        <f t="shared" si="5"/>
        <v>-8.7105788999999998</v>
      </c>
      <c r="I33" s="44">
        <f t="shared" si="6"/>
        <v>-11.088509999999999</v>
      </c>
      <c r="J33" s="44">
        <f t="shared" si="7"/>
        <v>-13.630195000000001</v>
      </c>
      <c r="K33" s="44">
        <f t="shared" si="8"/>
        <v>-16.112860000000001</v>
      </c>
      <c r="L33" s="20"/>
      <c r="M33" s="44">
        <f t="shared" si="9"/>
        <v>0</v>
      </c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T33">
        <v>6.8</v>
      </c>
      <c r="U33">
        <v>-8.2031945999999998</v>
      </c>
      <c r="V33" s="20"/>
      <c r="W33" s="6">
        <f t="shared" si="15"/>
        <v>9.6</v>
      </c>
      <c r="X33" s="80">
        <f t="shared" si="16"/>
        <v>-8.2099694999999997</v>
      </c>
      <c r="Y33" s="44">
        <f t="shared" si="17"/>
        <v>-8.4993534000000004</v>
      </c>
      <c r="Z33" s="44">
        <f t="shared" si="18"/>
        <v>-9.5482215999999998</v>
      </c>
      <c r="AA33" s="44">
        <f t="shared" si="19"/>
        <v>-12.304150999999999</v>
      </c>
      <c r="AB33" s="44">
        <f t="shared" si="20"/>
        <v>-16.199242000000002</v>
      </c>
      <c r="AC33" s="44">
        <f t="shared" si="21"/>
        <v>-20.512740999999998</v>
      </c>
      <c r="AD33" s="20"/>
      <c r="AE33" s="44">
        <f t="shared" si="22"/>
        <v>0</v>
      </c>
      <c r="AF33" s="44">
        <f t="shared" si="23"/>
        <v>0</v>
      </c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20"/>
    </row>
    <row r="34" spans="2:37" x14ac:dyDescent="0.25">
      <c r="B34">
        <v>7.5</v>
      </c>
      <c r="C34">
        <v>-6.5255289000000003</v>
      </c>
      <c r="D34" s="20"/>
      <c r="E34" s="6">
        <f t="shared" si="2"/>
        <v>10.3</v>
      </c>
      <c r="F34" s="80">
        <f t="shared" si="3"/>
        <v>-6.5843673000000003</v>
      </c>
      <c r="G34" s="44">
        <f t="shared" si="4"/>
        <v>-7.1466861000000002</v>
      </c>
      <c r="H34" s="44">
        <f t="shared" si="5"/>
        <v>-8.6550197999999998</v>
      </c>
      <c r="I34" s="44">
        <f t="shared" si="6"/>
        <v>-10.838519</v>
      </c>
      <c r="J34" s="44">
        <f t="shared" si="7"/>
        <v>-13.123345</v>
      </c>
      <c r="K34" s="44">
        <f t="shared" si="8"/>
        <v>-15.373112000000001</v>
      </c>
      <c r="L34" s="20"/>
      <c r="M34" s="44">
        <f t="shared" si="9"/>
        <v>0</v>
      </c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T34">
        <v>7.5</v>
      </c>
      <c r="U34">
        <v>-8.2069387000000003</v>
      </c>
      <c r="V34" s="20"/>
      <c r="W34" s="6">
        <f t="shared" si="15"/>
        <v>10.3</v>
      </c>
      <c r="X34" s="80">
        <f t="shared" si="16"/>
        <v>-8.2155532999999998</v>
      </c>
      <c r="Y34" s="44">
        <f t="shared" si="17"/>
        <v>-8.5004138999999999</v>
      </c>
      <c r="Z34" s="44">
        <f t="shared" si="18"/>
        <v>-9.5383987000000001</v>
      </c>
      <c r="AA34" s="44">
        <f t="shared" si="19"/>
        <v>-12.156199000000001</v>
      </c>
      <c r="AB34" s="44">
        <f t="shared" si="20"/>
        <v>-15.66001</v>
      </c>
      <c r="AC34" s="44">
        <f t="shared" si="21"/>
        <v>-19.434866</v>
      </c>
      <c r="AD34" s="20"/>
      <c r="AE34" s="44">
        <f t="shared" si="22"/>
        <v>0</v>
      </c>
      <c r="AF34" s="44">
        <f t="shared" si="23"/>
        <v>0</v>
      </c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20"/>
    </row>
    <row r="35" spans="2:37" x14ac:dyDescent="0.25">
      <c r="B35">
        <v>8.1999999999999993</v>
      </c>
      <c r="C35">
        <v>-6.5304484</v>
      </c>
      <c r="D35" s="20"/>
      <c r="E35" s="6">
        <f t="shared" si="2"/>
        <v>11</v>
      </c>
      <c r="F35" s="80">
        <f t="shared" si="3"/>
        <v>-6.6219897000000003</v>
      </c>
      <c r="G35" s="44">
        <f t="shared" si="4"/>
        <v>-7.1828279000000004</v>
      </c>
      <c r="H35" s="44">
        <f t="shared" si="5"/>
        <v>-8.6412467999999993</v>
      </c>
      <c r="I35" s="44">
        <f t="shared" si="6"/>
        <v>-10.684523</v>
      </c>
      <c r="J35" s="44">
        <f t="shared" si="7"/>
        <v>-12.823604</v>
      </c>
      <c r="K35" s="44">
        <f t="shared" si="8"/>
        <v>-14.974893</v>
      </c>
      <c r="L35" s="20"/>
      <c r="M35" s="44">
        <f t="shared" si="9"/>
        <v>0</v>
      </c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T35">
        <v>8.1999999999999993</v>
      </c>
      <c r="U35">
        <v>-8.2079325000000001</v>
      </c>
      <c r="V35" s="20"/>
      <c r="W35" s="6">
        <f t="shared" si="15"/>
        <v>11</v>
      </c>
      <c r="X35" s="80">
        <f t="shared" si="16"/>
        <v>-8.2244530000000005</v>
      </c>
      <c r="Y35" s="44">
        <f t="shared" si="17"/>
        <v>-8.5059938000000006</v>
      </c>
      <c r="Z35" s="44">
        <f t="shared" si="18"/>
        <v>-9.5319222999999997</v>
      </c>
      <c r="AA35" s="44">
        <f t="shared" si="19"/>
        <v>-12.018024</v>
      </c>
      <c r="AB35" s="44">
        <f t="shared" si="20"/>
        <v>-15.168607</v>
      </c>
      <c r="AC35" s="44">
        <f t="shared" si="21"/>
        <v>-18.468208000000001</v>
      </c>
      <c r="AD35" s="20"/>
      <c r="AE35" s="44">
        <f t="shared" si="22"/>
        <v>0</v>
      </c>
      <c r="AF35" s="44">
        <f t="shared" si="23"/>
        <v>0</v>
      </c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20"/>
    </row>
    <row r="36" spans="2:37" x14ac:dyDescent="0.25">
      <c r="B36">
        <v>8.9</v>
      </c>
      <c r="C36">
        <v>-6.5377688000000003</v>
      </c>
      <c r="D36" s="20"/>
      <c r="E36" s="6">
        <f t="shared" si="2"/>
        <v>11.7</v>
      </c>
      <c r="F36" s="80">
        <f t="shared" si="3"/>
        <v>-6.6772064999999996</v>
      </c>
      <c r="G36" s="44">
        <f t="shared" si="4"/>
        <v>-7.2425261000000001</v>
      </c>
      <c r="H36" s="44">
        <f t="shared" si="5"/>
        <v>-8.6831980000000009</v>
      </c>
      <c r="I36" s="44">
        <f t="shared" si="6"/>
        <v>-10.662034999999999</v>
      </c>
      <c r="J36" s="44">
        <f t="shared" si="7"/>
        <v>-12.747726</v>
      </c>
      <c r="K36" s="44">
        <f t="shared" si="8"/>
        <v>-14.856026999999999</v>
      </c>
      <c r="L36" s="20"/>
      <c r="M36" s="44">
        <f t="shared" si="9"/>
        <v>0</v>
      </c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T36">
        <v>8.9</v>
      </c>
      <c r="U36">
        <v>-8.2084130999999996</v>
      </c>
      <c r="V36" s="20"/>
      <c r="W36" s="6">
        <f t="shared" si="15"/>
        <v>11.7</v>
      </c>
      <c r="X36" s="80">
        <f t="shared" si="16"/>
        <v>-8.2348718999999999</v>
      </c>
      <c r="Y36" s="44">
        <f t="shared" si="17"/>
        <v>-8.5162476999999992</v>
      </c>
      <c r="Z36" s="44">
        <f t="shared" si="18"/>
        <v>-9.5333138000000002</v>
      </c>
      <c r="AA36" s="44">
        <f t="shared" si="19"/>
        <v>-11.888585000000001</v>
      </c>
      <c r="AB36" s="44">
        <f t="shared" si="20"/>
        <v>-14.736171000000001</v>
      </c>
      <c r="AC36" s="44">
        <f t="shared" si="21"/>
        <v>-17.642202000000001</v>
      </c>
      <c r="AD36" s="20"/>
      <c r="AE36" s="44">
        <f t="shared" si="22"/>
        <v>0</v>
      </c>
      <c r="AF36" s="44">
        <f t="shared" si="23"/>
        <v>0</v>
      </c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20"/>
    </row>
    <row r="37" spans="2:37" x14ac:dyDescent="0.25">
      <c r="B37">
        <v>9.6</v>
      </c>
      <c r="C37">
        <v>-6.5585164999999996</v>
      </c>
      <c r="D37" s="20"/>
      <c r="E37" s="6">
        <f t="shared" si="2"/>
        <v>12.4</v>
      </c>
      <c r="F37" s="80">
        <f t="shared" si="3"/>
        <v>-6.7532591999999996</v>
      </c>
      <c r="G37" s="44">
        <f t="shared" si="4"/>
        <v>-7.3347645000000004</v>
      </c>
      <c r="H37" s="44">
        <f t="shared" si="5"/>
        <v>-8.8060369000000005</v>
      </c>
      <c r="I37" s="44">
        <f t="shared" si="6"/>
        <v>-10.772447</v>
      </c>
      <c r="J37" s="44">
        <f t="shared" si="7"/>
        <v>-12.847006</v>
      </c>
      <c r="K37" s="44">
        <f t="shared" si="8"/>
        <v>-14.935164</v>
      </c>
      <c r="L37" s="20"/>
      <c r="M37" s="44">
        <f t="shared" si="9"/>
        <v>0</v>
      </c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T37">
        <v>9.6</v>
      </c>
      <c r="U37">
        <v>-8.2099694999999997</v>
      </c>
      <c r="V37" s="20"/>
      <c r="W37" s="6">
        <f t="shared" si="15"/>
        <v>12.4</v>
      </c>
      <c r="X37" s="80">
        <f t="shared" si="16"/>
        <v>-8.2543612</v>
      </c>
      <c r="Y37" s="44">
        <f t="shared" si="17"/>
        <v>-8.5359783</v>
      </c>
      <c r="Z37" s="44">
        <f t="shared" si="18"/>
        <v>-9.5421180999999997</v>
      </c>
      <c r="AA37" s="44">
        <f t="shared" si="19"/>
        <v>-11.787967999999999</v>
      </c>
      <c r="AB37" s="44">
        <f t="shared" si="20"/>
        <v>-14.387422000000001</v>
      </c>
      <c r="AC37" s="44">
        <f t="shared" si="21"/>
        <v>-16.985914000000001</v>
      </c>
      <c r="AD37" s="20"/>
      <c r="AE37" s="44">
        <f t="shared" si="22"/>
        <v>0</v>
      </c>
      <c r="AF37" s="44">
        <f t="shared" si="23"/>
        <v>0</v>
      </c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20"/>
    </row>
    <row r="38" spans="2:37" x14ac:dyDescent="0.25">
      <c r="B38">
        <v>10.3</v>
      </c>
      <c r="C38">
        <v>-6.5843673000000003</v>
      </c>
      <c r="D38" s="20"/>
      <c r="E38" s="6">
        <f t="shared" si="2"/>
        <v>13.1</v>
      </c>
      <c r="F38" s="80">
        <f t="shared" si="3"/>
        <v>-6.8785353000000002</v>
      </c>
      <c r="G38" s="44">
        <f t="shared" si="4"/>
        <v>-7.4934329999999996</v>
      </c>
      <c r="H38" s="44">
        <f t="shared" si="5"/>
        <v>-9.0199613999999997</v>
      </c>
      <c r="I38" s="44">
        <f t="shared" si="6"/>
        <v>-10.99471</v>
      </c>
      <c r="J38" s="44">
        <f t="shared" si="7"/>
        <v>-13.055598</v>
      </c>
      <c r="K38" s="44">
        <f t="shared" si="8"/>
        <v>-15.126056999999999</v>
      </c>
      <c r="L38" s="20"/>
      <c r="M38" s="44">
        <f t="shared" si="9"/>
        <v>0</v>
      </c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T38">
        <v>10.3</v>
      </c>
      <c r="U38">
        <v>-8.2155532999999998</v>
      </c>
      <c r="V38" s="20"/>
      <c r="W38" s="6">
        <f t="shared" si="15"/>
        <v>13.1</v>
      </c>
      <c r="X38" s="80">
        <f t="shared" si="16"/>
        <v>-8.2772235999999992</v>
      </c>
      <c r="Y38" s="44">
        <f t="shared" si="17"/>
        <v>-8.5648613000000005</v>
      </c>
      <c r="Z38" s="44">
        <f t="shared" si="18"/>
        <v>-9.5675916999999995</v>
      </c>
      <c r="AA38" s="44">
        <f t="shared" si="19"/>
        <v>-11.730399999999999</v>
      </c>
      <c r="AB38" s="44">
        <f t="shared" si="20"/>
        <v>-14.143188</v>
      </c>
      <c r="AC38" s="44">
        <f t="shared" si="21"/>
        <v>-16.541388999999999</v>
      </c>
      <c r="AD38" s="20"/>
      <c r="AE38" s="44">
        <f t="shared" si="22"/>
        <v>0</v>
      </c>
      <c r="AF38" s="44">
        <f t="shared" si="23"/>
        <v>0</v>
      </c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20"/>
    </row>
    <row r="39" spans="2:37" x14ac:dyDescent="0.25">
      <c r="B39">
        <v>11</v>
      </c>
      <c r="C39">
        <v>-6.6219897000000003</v>
      </c>
      <c r="D39" s="20"/>
      <c r="E39" s="6">
        <f t="shared" si="2"/>
        <v>13.8</v>
      </c>
      <c r="F39" s="80">
        <f t="shared" si="3"/>
        <v>-7.0857782</v>
      </c>
      <c r="G39" s="44">
        <f t="shared" si="4"/>
        <v>-7.7370238000000002</v>
      </c>
      <c r="H39" s="44">
        <f t="shared" si="5"/>
        <v>-9.3046349999999993</v>
      </c>
      <c r="I39" s="44">
        <f t="shared" si="6"/>
        <v>-11.290813</v>
      </c>
      <c r="J39" s="44">
        <f t="shared" si="7"/>
        <v>-13.338608000000001</v>
      </c>
      <c r="K39" s="44">
        <f t="shared" si="8"/>
        <v>-15.391092</v>
      </c>
      <c r="L39" s="20"/>
      <c r="M39" s="44">
        <f t="shared" si="9"/>
        <v>0</v>
      </c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T39">
        <v>11</v>
      </c>
      <c r="U39">
        <v>-8.2244530000000005</v>
      </c>
      <c r="V39" s="20"/>
      <c r="W39" s="6">
        <f t="shared" si="15"/>
        <v>13.8</v>
      </c>
      <c r="X39" s="80">
        <f t="shared" si="16"/>
        <v>-8.3120545999999997</v>
      </c>
      <c r="Y39" s="44">
        <f t="shared" si="17"/>
        <v>-8.6073132000000001</v>
      </c>
      <c r="Z39" s="44">
        <f t="shared" si="18"/>
        <v>-9.6163577999999994</v>
      </c>
      <c r="AA39" s="44">
        <f t="shared" si="19"/>
        <v>-11.729950000000001</v>
      </c>
      <c r="AB39" s="44">
        <f t="shared" si="20"/>
        <v>-14.033898000000001</v>
      </c>
      <c r="AC39" s="44">
        <f t="shared" si="21"/>
        <v>-16.341882999999999</v>
      </c>
      <c r="AD39" s="20"/>
      <c r="AE39" s="44">
        <f t="shared" si="22"/>
        <v>0</v>
      </c>
      <c r="AF39" s="44">
        <f t="shared" si="23"/>
        <v>0</v>
      </c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20"/>
    </row>
    <row r="40" spans="2:37" x14ac:dyDescent="0.25">
      <c r="B40">
        <v>11.7</v>
      </c>
      <c r="C40">
        <v>-6.6772064999999996</v>
      </c>
      <c r="D40" s="20"/>
      <c r="E40" s="6">
        <f t="shared" si="2"/>
        <v>14.5</v>
      </c>
      <c r="F40" s="80">
        <f t="shared" si="3"/>
        <v>-7.3688821999999998</v>
      </c>
      <c r="G40" s="44">
        <f t="shared" si="4"/>
        <v>-8.0470942999999995</v>
      </c>
      <c r="H40" s="44">
        <f t="shared" si="5"/>
        <v>-9.6286754999999999</v>
      </c>
      <c r="I40" s="44">
        <f t="shared" si="6"/>
        <v>-11.61782</v>
      </c>
      <c r="J40" s="44">
        <f t="shared" si="7"/>
        <v>-13.658397000000001</v>
      </c>
      <c r="K40" s="44">
        <f t="shared" si="8"/>
        <v>-15.69924</v>
      </c>
      <c r="L40" s="20"/>
      <c r="M40" s="44">
        <f t="shared" si="9"/>
        <v>0</v>
      </c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T40">
        <v>11.7</v>
      </c>
      <c r="U40">
        <v>-8.2348718999999999</v>
      </c>
      <c r="V40" s="20"/>
      <c r="W40" s="6">
        <f t="shared" si="15"/>
        <v>14.5</v>
      </c>
      <c r="X40" s="80">
        <f t="shared" si="16"/>
        <v>-8.3705759000000004</v>
      </c>
      <c r="Y40" s="44">
        <f t="shared" si="17"/>
        <v>-8.6714105999999997</v>
      </c>
      <c r="Z40" s="44">
        <f t="shared" si="18"/>
        <v>-9.7002162999999992</v>
      </c>
      <c r="AA40" s="44">
        <f t="shared" si="19"/>
        <v>-11.808138</v>
      </c>
      <c r="AB40" s="44">
        <f t="shared" si="20"/>
        <v>-14.078531</v>
      </c>
      <c r="AC40" s="44">
        <f t="shared" si="21"/>
        <v>-16.36158</v>
      </c>
      <c r="AD40" s="20"/>
      <c r="AE40" s="44">
        <f t="shared" si="22"/>
        <v>0</v>
      </c>
      <c r="AF40" s="44">
        <f t="shared" si="23"/>
        <v>0</v>
      </c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20"/>
    </row>
    <row r="41" spans="2:37" x14ac:dyDescent="0.25">
      <c r="B41">
        <v>12.4</v>
      </c>
      <c r="C41">
        <v>-6.7532591999999996</v>
      </c>
      <c r="D41" s="20"/>
      <c r="E41" s="6">
        <f t="shared" si="2"/>
        <v>15.2</v>
      </c>
      <c r="F41" s="80">
        <f t="shared" si="3"/>
        <v>-7.7771001000000002</v>
      </c>
      <c r="G41" s="44">
        <f t="shared" si="4"/>
        <v>-8.4741821000000002</v>
      </c>
      <c r="H41" s="44">
        <f t="shared" si="5"/>
        <v>-10.063675999999999</v>
      </c>
      <c r="I41" s="44">
        <f t="shared" si="6"/>
        <v>-12.05822</v>
      </c>
      <c r="J41" s="44">
        <f t="shared" si="7"/>
        <v>-14.088467</v>
      </c>
      <c r="K41" s="44">
        <f t="shared" si="8"/>
        <v>-16.118065000000001</v>
      </c>
      <c r="L41" s="20"/>
      <c r="M41" s="44">
        <f t="shared" si="9"/>
        <v>0</v>
      </c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T41">
        <v>12.4</v>
      </c>
      <c r="U41">
        <v>-8.2543612</v>
      </c>
      <c r="V41" s="20"/>
      <c r="W41" s="6">
        <f t="shared" si="15"/>
        <v>15.2</v>
      </c>
      <c r="X41" s="80">
        <f t="shared" si="16"/>
        <v>-8.4993458000000004</v>
      </c>
      <c r="Y41" s="44">
        <f t="shared" si="17"/>
        <v>-8.8108567999999998</v>
      </c>
      <c r="Z41" s="44">
        <f t="shared" si="18"/>
        <v>-9.8781672</v>
      </c>
      <c r="AA41" s="44">
        <f t="shared" si="19"/>
        <v>-12.021615000000001</v>
      </c>
      <c r="AB41" s="44">
        <f t="shared" si="20"/>
        <v>-14.282830000000001</v>
      </c>
      <c r="AC41" s="44">
        <f t="shared" si="21"/>
        <v>-16.534303999999999</v>
      </c>
      <c r="AD41" s="20"/>
      <c r="AE41" s="44">
        <f t="shared" si="22"/>
        <v>0</v>
      </c>
      <c r="AF41" s="44">
        <f t="shared" si="23"/>
        <v>0</v>
      </c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20"/>
    </row>
    <row r="42" spans="2:37" x14ac:dyDescent="0.25">
      <c r="B42">
        <v>13.1</v>
      </c>
      <c r="C42">
        <v>-6.8785353000000002</v>
      </c>
      <c r="D42" s="20"/>
      <c r="E42" s="6">
        <f t="shared" si="2"/>
        <v>15.9</v>
      </c>
      <c r="F42" s="80">
        <f t="shared" si="3"/>
        <v>-8.0762148000000007</v>
      </c>
      <c r="G42" s="44">
        <f t="shared" si="4"/>
        <v>-8.7775926999999996</v>
      </c>
      <c r="H42" s="44">
        <f t="shared" si="5"/>
        <v>-10.362639</v>
      </c>
      <c r="I42" s="44">
        <f t="shared" si="6"/>
        <v>-12.359811000000001</v>
      </c>
      <c r="J42" s="44">
        <f t="shared" si="7"/>
        <v>-14.381519000000001</v>
      </c>
      <c r="K42" s="44">
        <f t="shared" si="8"/>
        <v>-16.399875999999999</v>
      </c>
      <c r="L42" s="20"/>
      <c r="M42" s="44">
        <f t="shared" si="9"/>
        <v>0</v>
      </c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T42">
        <v>13.1</v>
      </c>
      <c r="U42">
        <v>-8.2772235999999992</v>
      </c>
      <c r="V42" s="20"/>
      <c r="W42" s="6">
        <f t="shared" si="15"/>
        <v>15.9</v>
      </c>
      <c r="X42" s="80">
        <f t="shared" si="16"/>
        <v>-8.6302652000000002</v>
      </c>
      <c r="Y42" s="44">
        <f t="shared" si="17"/>
        <v>-8.9535970999999996</v>
      </c>
      <c r="Z42" s="44">
        <f t="shared" si="18"/>
        <v>-10.049338000000001</v>
      </c>
      <c r="AA42" s="44">
        <f t="shared" si="19"/>
        <v>-12.208736</v>
      </c>
      <c r="AB42" s="44">
        <f t="shared" si="20"/>
        <v>-14.450165</v>
      </c>
      <c r="AC42" s="44">
        <f t="shared" si="21"/>
        <v>-16.673428999999999</v>
      </c>
      <c r="AD42" s="20"/>
      <c r="AE42" s="44">
        <f t="shared" si="22"/>
        <v>0</v>
      </c>
      <c r="AF42" s="44">
        <f t="shared" si="23"/>
        <v>0</v>
      </c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20"/>
    </row>
    <row r="43" spans="2:37" x14ac:dyDescent="0.25">
      <c r="B43">
        <v>13.8</v>
      </c>
      <c r="C43">
        <v>-7.0857782</v>
      </c>
      <c r="D43" s="20"/>
      <c r="E43" s="6">
        <f t="shared" si="2"/>
        <v>16.600000000000001</v>
      </c>
      <c r="F43" s="80">
        <f t="shared" si="3"/>
        <v>-8.0320958999999998</v>
      </c>
      <c r="G43" s="44">
        <f t="shared" si="4"/>
        <v>-8.7279263</v>
      </c>
      <c r="H43" s="44">
        <f t="shared" si="5"/>
        <v>-10.3033</v>
      </c>
      <c r="I43" s="44">
        <f t="shared" si="6"/>
        <v>-12.293887</v>
      </c>
      <c r="J43" s="44">
        <f t="shared" si="7"/>
        <v>-14.312599000000001</v>
      </c>
      <c r="K43" s="44">
        <f t="shared" si="8"/>
        <v>-16.330206</v>
      </c>
      <c r="L43" s="20"/>
      <c r="M43" s="44">
        <f t="shared" si="9"/>
        <v>0</v>
      </c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T43">
        <v>13.8</v>
      </c>
      <c r="U43">
        <v>-8.3120545999999997</v>
      </c>
      <c r="V43" s="20"/>
      <c r="W43" s="6">
        <f t="shared" si="15"/>
        <v>16.600000000000001</v>
      </c>
      <c r="X43" s="80">
        <f t="shared" si="16"/>
        <v>-8.6027392999999996</v>
      </c>
      <c r="Y43" s="44">
        <f t="shared" si="17"/>
        <v>-8.9251422999999992</v>
      </c>
      <c r="Z43" s="44">
        <f t="shared" si="18"/>
        <v>-10.014673999999999</v>
      </c>
      <c r="AA43" s="44">
        <f t="shared" si="19"/>
        <v>-12.158364000000001</v>
      </c>
      <c r="AB43" s="44">
        <f t="shared" si="20"/>
        <v>-14.398016999999999</v>
      </c>
      <c r="AC43" s="44">
        <f t="shared" si="21"/>
        <v>-16.623594000000001</v>
      </c>
      <c r="AD43" s="20"/>
      <c r="AE43" s="44">
        <f t="shared" si="22"/>
        <v>0</v>
      </c>
      <c r="AF43" s="44">
        <f t="shared" si="23"/>
        <v>0</v>
      </c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20"/>
    </row>
    <row r="44" spans="2:37" x14ac:dyDescent="0.25">
      <c r="B44">
        <v>14.5</v>
      </c>
      <c r="C44">
        <v>-7.3688821999999998</v>
      </c>
      <c r="D44" s="20"/>
      <c r="E44" s="6">
        <f t="shared" si="2"/>
        <v>17.3</v>
      </c>
      <c r="F44" s="80">
        <f t="shared" si="3"/>
        <v>-8.0184297999999998</v>
      </c>
      <c r="G44" s="44">
        <f t="shared" si="4"/>
        <v>-8.7115269000000009</v>
      </c>
      <c r="H44" s="44">
        <f t="shared" si="5"/>
        <v>-10.280052</v>
      </c>
      <c r="I44" s="44">
        <f t="shared" si="6"/>
        <v>-12.266794000000001</v>
      </c>
      <c r="J44" s="44">
        <f t="shared" si="7"/>
        <v>-14.282105</v>
      </c>
      <c r="K44" s="44">
        <f t="shared" si="8"/>
        <v>-16.300228000000001</v>
      </c>
      <c r="L44" s="20"/>
      <c r="M44" s="44">
        <f t="shared" si="9"/>
        <v>0</v>
      </c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T44">
        <v>14.5</v>
      </c>
      <c r="U44">
        <v>-8.3705759000000004</v>
      </c>
      <c r="V44" s="20"/>
      <c r="W44" s="6">
        <f t="shared" si="15"/>
        <v>17.3</v>
      </c>
      <c r="X44" s="80">
        <f t="shared" si="16"/>
        <v>-8.5940598999999995</v>
      </c>
      <c r="Y44" s="44">
        <f t="shared" si="17"/>
        <v>-8.9147824999999994</v>
      </c>
      <c r="Z44" s="44">
        <f t="shared" si="18"/>
        <v>-9.9973402</v>
      </c>
      <c r="AA44" s="44">
        <f t="shared" si="19"/>
        <v>-12.132593</v>
      </c>
      <c r="AB44" s="44">
        <f t="shared" si="20"/>
        <v>-14.368482999999999</v>
      </c>
      <c r="AC44" s="44">
        <f t="shared" si="21"/>
        <v>-16.596394</v>
      </c>
      <c r="AD44" s="20"/>
      <c r="AE44" s="44">
        <f t="shared" si="22"/>
        <v>0</v>
      </c>
      <c r="AF44" s="44">
        <f t="shared" si="23"/>
        <v>0</v>
      </c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20"/>
    </row>
    <row r="45" spans="2:37" x14ac:dyDescent="0.25">
      <c r="B45">
        <v>15.2</v>
      </c>
      <c r="C45">
        <v>-7.7771001000000002</v>
      </c>
      <c r="D45" s="20"/>
      <c r="E45" s="6">
        <f t="shared" si="2"/>
        <v>18</v>
      </c>
      <c r="F45" s="80">
        <f t="shared" si="3"/>
        <v>-8.0081395999999998</v>
      </c>
      <c r="G45" s="44">
        <f t="shared" si="4"/>
        <v>-8.6965990000000009</v>
      </c>
      <c r="H45" s="44">
        <f t="shared" si="5"/>
        <v>-10.260686</v>
      </c>
      <c r="I45" s="44">
        <f t="shared" si="6"/>
        <v>-12.241745</v>
      </c>
      <c r="J45" s="44">
        <f t="shared" si="7"/>
        <v>-14.255118</v>
      </c>
      <c r="K45" s="44">
        <f t="shared" si="8"/>
        <v>-16.270738999999999</v>
      </c>
      <c r="L45" s="20"/>
      <c r="M45" s="44">
        <f t="shared" si="9"/>
        <v>0</v>
      </c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T45">
        <v>15.2</v>
      </c>
      <c r="U45">
        <v>-8.4993458000000004</v>
      </c>
      <c r="V45" s="20"/>
      <c r="W45" s="6">
        <f t="shared" si="15"/>
        <v>18</v>
      </c>
      <c r="X45" s="80">
        <f t="shared" si="16"/>
        <v>-8.5875540000000008</v>
      </c>
      <c r="Y45" s="44">
        <f t="shared" si="17"/>
        <v>-8.9029778999999998</v>
      </c>
      <c r="Z45" s="44">
        <f t="shared" si="18"/>
        <v>-9.9812592999999996</v>
      </c>
      <c r="AA45" s="44">
        <f t="shared" si="19"/>
        <v>-12.109615</v>
      </c>
      <c r="AB45" s="44">
        <f t="shared" si="20"/>
        <v>-14.346553</v>
      </c>
      <c r="AC45" s="44">
        <f t="shared" si="21"/>
        <v>-16.568811</v>
      </c>
      <c r="AD45" s="20"/>
      <c r="AE45" s="44">
        <f t="shared" si="22"/>
        <v>0</v>
      </c>
      <c r="AF45" s="44">
        <f t="shared" si="23"/>
        <v>0</v>
      </c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20"/>
    </row>
    <row r="46" spans="2:37" x14ac:dyDescent="0.25">
      <c r="B46">
        <v>15.9</v>
      </c>
      <c r="C46">
        <v>-8.0762148000000007</v>
      </c>
      <c r="D46" s="20"/>
      <c r="E46" s="6">
        <f t="shared" si="2"/>
        <v>18.7</v>
      </c>
      <c r="F46" s="80">
        <f t="shared" si="3"/>
        <v>-7.9991878999999999</v>
      </c>
      <c r="G46" s="44">
        <f t="shared" si="4"/>
        <v>-8.6828441999999999</v>
      </c>
      <c r="H46" s="44">
        <f t="shared" si="5"/>
        <v>-10.241701000000001</v>
      </c>
      <c r="I46" s="44">
        <f t="shared" si="6"/>
        <v>-12.220183</v>
      </c>
      <c r="J46" s="44">
        <f t="shared" si="7"/>
        <v>-14.235037999999999</v>
      </c>
      <c r="K46" s="44">
        <f t="shared" si="8"/>
        <v>-16.249949999999998</v>
      </c>
      <c r="L46" s="20"/>
      <c r="M46" s="44">
        <f t="shared" si="9"/>
        <v>0</v>
      </c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T46">
        <v>15.9</v>
      </c>
      <c r="U46">
        <v>-8.6302652000000002</v>
      </c>
      <c r="V46" s="20"/>
      <c r="W46" s="6">
        <f t="shared" si="15"/>
        <v>18.7</v>
      </c>
      <c r="X46" s="80">
        <f t="shared" si="16"/>
        <v>-8.5804528999999992</v>
      </c>
      <c r="Y46" s="44">
        <f t="shared" si="17"/>
        <v>-8.8946647999999993</v>
      </c>
      <c r="Z46" s="44">
        <f t="shared" si="18"/>
        <v>-9.9625778</v>
      </c>
      <c r="AA46" s="44">
        <f t="shared" si="19"/>
        <v>-12.089814000000001</v>
      </c>
      <c r="AB46" s="44">
        <f t="shared" si="20"/>
        <v>-14.324918</v>
      </c>
      <c r="AC46" s="44">
        <f t="shared" si="21"/>
        <v>-16.547255</v>
      </c>
      <c r="AD46" s="20"/>
      <c r="AE46" s="44">
        <f t="shared" si="22"/>
        <v>0</v>
      </c>
      <c r="AF46" s="44">
        <f t="shared" si="23"/>
        <v>0</v>
      </c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20"/>
    </row>
    <row r="47" spans="2:37" x14ac:dyDescent="0.25">
      <c r="B47">
        <v>16.600000000000001</v>
      </c>
      <c r="C47">
        <v>-8.0320958999999998</v>
      </c>
      <c r="D47" s="20"/>
      <c r="E47" s="6">
        <f t="shared" si="2"/>
        <v>19.399999999999999</v>
      </c>
      <c r="F47" s="80">
        <f t="shared" si="3"/>
        <v>-7.9973168000000001</v>
      </c>
      <c r="G47" s="44">
        <f t="shared" si="4"/>
        <v>-8.6754589000000006</v>
      </c>
      <c r="H47" s="44">
        <f t="shared" si="5"/>
        <v>-10.233181</v>
      </c>
      <c r="I47" s="44">
        <f t="shared" si="6"/>
        <v>-12.207723</v>
      </c>
      <c r="J47" s="44">
        <f t="shared" si="7"/>
        <v>-14.222075</v>
      </c>
      <c r="K47" s="44">
        <f t="shared" si="8"/>
        <v>-16.236366</v>
      </c>
      <c r="L47" s="20"/>
      <c r="M47" s="44">
        <f t="shared" si="9"/>
        <v>0</v>
      </c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T47">
        <v>16.600000000000001</v>
      </c>
      <c r="U47">
        <v>-8.6027392999999996</v>
      </c>
      <c r="V47" s="20"/>
      <c r="W47" s="6">
        <f t="shared" si="15"/>
        <v>19.399999999999999</v>
      </c>
      <c r="X47" s="80">
        <f t="shared" si="16"/>
        <v>-8.5795020999999991</v>
      </c>
      <c r="Y47" s="44">
        <f t="shared" si="17"/>
        <v>-8.8894844000000006</v>
      </c>
      <c r="Z47" s="44">
        <f t="shared" si="18"/>
        <v>-9.9537983000000008</v>
      </c>
      <c r="AA47" s="44">
        <f t="shared" si="19"/>
        <v>-12.077719999999999</v>
      </c>
      <c r="AB47" s="44">
        <f t="shared" si="20"/>
        <v>-14.311336000000001</v>
      </c>
      <c r="AC47" s="44">
        <f t="shared" si="21"/>
        <v>-16.534327000000001</v>
      </c>
      <c r="AD47" s="20"/>
      <c r="AE47" s="44">
        <f t="shared" si="22"/>
        <v>0</v>
      </c>
      <c r="AF47" s="44">
        <f t="shared" si="23"/>
        <v>0</v>
      </c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20"/>
    </row>
    <row r="48" spans="2:37" x14ac:dyDescent="0.25">
      <c r="B48">
        <v>17.3</v>
      </c>
      <c r="C48">
        <v>-8.0184297999999998</v>
      </c>
      <c r="D48" s="20"/>
      <c r="E48" s="6">
        <f t="shared" si="2"/>
        <v>20.100000000000001</v>
      </c>
      <c r="F48" s="80">
        <f t="shared" si="3"/>
        <v>-7.9919772</v>
      </c>
      <c r="G48" s="44">
        <f t="shared" si="4"/>
        <v>-8.6706752999999992</v>
      </c>
      <c r="H48" s="44">
        <f t="shared" si="5"/>
        <v>-10.22405</v>
      </c>
      <c r="I48" s="44">
        <f t="shared" si="6"/>
        <v>-12.200665000000001</v>
      </c>
      <c r="J48" s="44">
        <f t="shared" si="7"/>
        <v>-14.213635999999999</v>
      </c>
      <c r="K48" s="44">
        <f t="shared" si="8"/>
        <v>-16.226714999999999</v>
      </c>
      <c r="L48" s="20"/>
      <c r="M48" s="44">
        <f t="shared" si="9"/>
        <v>0</v>
      </c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T48">
        <v>17.3</v>
      </c>
      <c r="U48">
        <v>-8.5940598999999995</v>
      </c>
      <c r="V48" s="20"/>
      <c r="W48" s="6">
        <f t="shared" si="15"/>
        <v>20.100000000000001</v>
      </c>
      <c r="X48" s="80">
        <f t="shared" si="16"/>
        <v>-8.5776786999999999</v>
      </c>
      <c r="Y48" s="44">
        <f t="shared" si="17"/>
        <v>-8.8844136999999996</v>
      </c>
      <c r="Z48" s="44">
        <f t="shared" si="18"/>
        <v>-9.9458523000000003</v>
      </c>
      <c r="AA48" s="44">
        <f t="shared" si="19"/>
        <v>-12.071633</v>
      </c>
      <c r="AB48" s="44">
        <f t="shared" si="20"/>
        <v>-14.303273000000001</v>
      </c>
      <c r="AC48" s="44">
        <f t="shared" si="21"/>
        <v>-16.526447000000001</v>
      </c>
      <c r="AD48" s="20"/>
      <c r="AE48" s="44">
        <f t="shared" si="22"/>
        <v>0</v>
      </c>
      <c r="AF48" s="44">
        <f t="shared" si="23"/>
        <v>0</v>
      </c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20"/>
    </row>
    <row r="49" spans="2:37" x14ac:dyDescent="0.25">
      <c r="B49">
        <v>18</v>
      </c>
      <c r="C49">
        <v>-8.0081395999999998</v>
      </c>
      <c r="D49" s="20"/>
      <c r="E49" s="6">
        <f t="shared" si="2"/>
        <v>20.8</v>
      </c>
      <c r="F49" s="80">
        <f t="shared" si="3"/>
        <v>-7.9920606999999997</v>
      </c>
      <c r="G49" s="44">
        <f t="shared" si="4"/>
        <v>-8.6714201000000006</v>
      </c>
      <c r="H49" s="44">
        <f t="shared" si="5"/>
        <v>-10.222996</v>
      </c>
      <c r="I49" s="44">
        <f t="shared" si="6"/>
        <v>-12.199445000000001</v>
      </c>
      <c r="J49" s="44">
        <f t="shared" si="7"/>
        <v>-14.212531</v>
      </c>
      <c r="K49" s="44">
        <f t="shared" si="8"/>
        <v>-16.228467999999999</v>
      </c>
      <c r="L49" s="20"/>
      <c r="M49" s="44">
        <f t="shared" si="9"/>
        <v>0</v>
      </c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T49">
        <v>18</v>
      </c>
      <c r="U49">
        <v>-8.5875540000000008</v>
      </c>
      <c r="V49" s="20"/>
      <c r="W49" s="6">
        <f t="shared" si="15"/>
        <v>20.8</v>
      </c>
      <c r="X49" s="80">
        <f t="shared" si="16"/>
        <v>-8.5776366999999993</v>
      </c>
      <c r="Y49" s="44">
        <f t="shared" si="17"/>
        <v>-8.8863868999999998</v>
      </c>
      <c r="Z49" s="44">
        <f t="shared" si="18"/>
        <v>-9.9476852000000004</v>
      </c>
      <c r="AA49" s="44">
        <f t="shared" si="19"/>
        <v>-12.071630000000001</v>
      </c>
      <c r="AB49" s="44">
        <f t="shared" si="20"/>
        <v>-14.302287</v>
      </c>
      <c r="AC49" s="44">
        <f t="shared" si="21"/>
        <v>-16.526882000000001</v>
      </c>
      <c r="AD49" s="20"/>
      <c r="AE49" s="44">
        <f t="shared" si="22"/>
        <v>0</v>
      </c>
      <c r="AF49" s="44">
        <f t="shared" si="23"/>
        <v>0</v>
      </c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20"/>
    </row>
    <row r="50" spans="2:37" x14ac:dyDescent="0.25">
      <c r="B50">
        <v>18.7</v>
      </c>
      <c r="C50">
        <v>-7.9991878999999999</v>
      </c>
      <c r="D50" s="20"/>
      <c r="E50" s="6">
        <f t="shared" si="2"/>
        <v>21.5</v>
      </c>
      <c r="F50" s="80">
        <f t="shared" si="3"/>
        <v>-7.9907455000000001</v>
      </c>
      <c r="G50" s="44">
        <f t="shared" si="4"/>
        <v>-8.6693935</v>
      </c>
      <c r="H50" s="44">
        <f t="shared" si="5"/>
        <v>-10.223423</v>
      </c>
      <c r="I50" s="44">
        <f t="shared" si="6"/>
        <v>-12.198275000000001</v>
      </c>
      <c r="J50" s="44">
        <f t="shared" si="7"/>
        <v>-14.214877</v>
      </c>
      <c r="K50" s="44">
        <f t="shared" si="8"/>
        <v>-16.229852999999999</v>
      </c>
      <c r="L50" s="20"/>
      <c r="M50" s="44">
        <f t="shared" si="9"/>
        <v>0</v>
      </c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T50">
        <v>18.7</v>
      </c>
      <c r="U50">
        <v>-8.5804528999999992</v>
      </c>
      <c r="V50" s="20"/>
      <c r="W50" s="6">
        <f t="shared" si="15"/>
        <v>21.5</v>
      </c>
      <c r="X50" s="80">
        <f t="shared" si="16"/>
        <v>-8.5783147999999994</v>
      </c>
      <c r="Y50" s="44">
        <f t="shared" si="17"/>
        <v>-8.8873949000000003</v>
      </c>
      <c r="Z50" s="44">
        <f t="shared" si="18"/>
        <v>-9.9480152000000004</v>
      </c>
      <c r="AA50" s="44">
        <f t="shared" si="19"/>
        <v>-12.068633999999999</v>
      </c>
      <c r="AB50" s="44">
        <f t="shared" si="20"/>
        <v>-14.303209000000001</v>
      </c>
      <c r="AC50" s="44">
        <f t="shared" si="21"/>
        <v>-16.527526999999999</v>
      </c>
      <c r="AD50" s="20"/>
      <c r="AE50" s="44">
        <f t="shared" si="22"/>
        <v>0</v>
      </c>
      <c r="AF50" s="44">
        <f t="shared" si="23"/>
        <v>0</v>
      </c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20"/>
    </row>
    <row r="51" spans="2:37" x14ac:dyDescent="0.25">
      <c r="B51">
        <v>19.399999999999999</v>
      </c>
      <c r="C51">
        <v>-7.9973168000000001</v>
      </c>
      <c r="D51" s="20"/>
      <c r="E51" s="6">
        <f t="shared" si="2"/>
        <v>22.2</v>
      </c>
      <c r="F51" s="80">
        <f t="shared" si="3"/>
        <v>-7.9917274000000003</v>
      </c>
      <c r="G51" s="44">
        <f t="shared" si="4"/>
        <v>-8.6672095999999996</v>
      </c>
      <c r="H51" s="44">
        <f t="shared" si="5"/>
        <v>-10.220480999999999</v>
      </c>
      <c r="I51" s="44">
        <f t="shared" si="6"/>
        <v>-12.197521999999999</v>
      </c>
      <c r="J51" s="44">
        <f t="shared" si="7"/>
        <v>-14.210463000000001</v>
      </c>
      <c r="K51" s="44">
        <f t="shared" si="8"/>
        <v>-16.226811999999999</v>
      </c>
      <c r="L51" s="20"/>
      <c r="M51" s="44">
        <f t="shared" si="9"/>
        <v>0</v>
      </c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T51">
        <v>19.399999999999999</v>
      </c>
      <c r="U51">
        <v>-8.5795020999999991</v>
      </c>
      <c r="V51" s="20"/>
      <c r="W51" s="6">
        <f t="shared" si="15"/>
        <v>22.2</v>
      </c>
      <c r="X51" s="80">
        <f t="shared" si="16"/>
        <v>-8.5758466999999996</v>
      </c>
      <c r="Y51" s="44">
        <f t="shared" si="17"/>
        <v>-8.8842982999999993</v>
      </c>
      <c r="Z51" s="44">
        <f t="shared" si="18"/>
        <v>-9.9463615000000001</v>
      </c>
      <c r="AA51" s="44">
        <f t="shared" si="19"/>
        <v>-12.070618</v>
      </c>
      <c r="AB51" s="44">
        <f t="shared" si="20"/>
        <v>-14.301239000000001</v>
      </c>
      <c r="AC51" s="44">
        <f t="shared" si="21"/>
        <v>-16.526215000000001</v>
      </c>
      <c r="AD51" s="20"/>
      <c r="AE51" s="44">
        <f t="shared" si="22"/>
        <v>0</v>
      </c>
      <c r="AF51" s="44">
        <f t="shared" si="23"/>
        <v>0</v>
      </c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20"/>
    </row>
    <row r="52" spans="2:37" x14ac:dyDescent="0.25">
      <c r="B52">
        <v>20.100000000000001</v>
      </c>
      <c r="C52">
        <v>-7.9919772</v>
      </c>
      <c r="D52" s="20"/>
      <c r="E52" s="6">
        <f t="shared" si="2"/>
        <v>22.9</v>
      </c>
      <c r="F52" s="80">
        <f t="shared" si="3"/>
        <v>-7.9908495000000004</v>
      </c>
      <c r="G52" s="44">
        <f t="shared" si="4"/>
        <v>-8.6697425999999993</v>
      </c>
      <c r="H52" s="44">
        <f t="shared" si="5"/>
        <v>-10.222623</v>
      </c>
      <c r="I52" s="44">
        <f t="shared" si="6"/>
        <v>-12.197637</v>
      </c>
      <c r="J52" s="44">
        <f t="shared" si="7"/>
        <v>-14.211943</v>
      </c>
      <c r="K52" s="44">
        <f t="shared" si="8"/>
        <v>-16.226662000000001</v>
      </c>
      <c r="L52" s="20"/>
      <c r="M52" s="44">
        <f t="shared" si="9"/>
        <v>0</v>
      </c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T52">
        <v>20.100000000000001</v>
      </c>
      <c r="U52">
        <v>-8.5776786999999999</v>
      </c>
      <c r="V52" s="20"/>
      <c r="W52" s="6">
        <f t="shared" si="15"/>
        <v>22.9</v>
      </c>
      <c r="X52" s="80">
        <f t="shared" si="16"/>
        <v>-8.5789404000000005</v>
      </c>
      <c r="Y52" s="44">
        <f t="shared" si="17"/>
        <v>-8.8851575999999994</v>
      </c>
      <c r="Z52" s="44">
        <f t="shared" si="18"/>
        <v>-9.9463892000000005</v>
      </c>
      <c r="AA52" s="44">
        <f t="shared" si="19"/>
        <v>-12.069912</v>
      </c>
      <c r="AB52" s="44">
        <f t="shared" si="20"/>
        <v>-14.302095</v>
      </c>
      <c r="AC52" s="44">
        <f t="shared" si="21"/>
        <v>-16.52449</v>
      </c>
      <c r="AD52" s="20"/>
      <c r="AE52" s="44">
        <f t="shared" si="22"/>
        <v>0</v>
      </c>
      <c r="AF52" s="44">
        <f t="shared" si="23"/>
        <v>0</v>
      </c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20"/>
    </row>
    <row r="53" spans="2:37" x14ac:dyDescent="0.25">
      <c r="B53">
        <v>20.8</v>
      </c>
      <c r="C53">
        <v>-7.9920606999999997</v>
      </c>
      <c r="D53" s="20"/>
      <c r="E53" s="6">
        <f t="shared" si="2"/>
        <v>23.6</v>
      </c>
      <c r="F53" s="80">
        <f t="shared" si="3"/>
        <v>-7.9933677000000003</v>
      </c>
      <c r="G53" s="44">
        <f t="shared" si="4"/>
        <v>-8.6690483</v>
      </c>
      <c r="H53" s="44">
        <f t="shared" si="5"/>
        <v>-10.222674</v>
      </c>
      <c r="I53" s="44">
        <f t="shared" si="6"/>
        <v>-12.200049999999999</v>
      </c>
      <c r="J53" s="44">
        <f t="shared" si="7"/>
        <v>-14.212915000000001</v>
      </c>
      <c r="K53" s="44">
        <f t="shared" si="8"/>
        <v>-16.226679000000001</v>
      </c>
      <c r="L53" s="20"/>
      <c r="M53" s="44">
        <f t="shared" si="9"/>
        <v>0</v>
      </c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T53">
        <v>20.8</v>
      </c>
      <c r="U53">
        <v>-8.5776366999999993</v>
      </c>
      <c r="V53" s="20"/>
      <c r="W53" s="6">
        <f t="shared" si="15"/>
        <v>23.6</v>
      </c>
      <c r="X53" s="80">
        <f t="shared" si="16"/>
        <v>-8.5760039999999993</v>
      </c>
      <c r="Y53" s="44">
        <f t="shared" si="17"/>
        <v>-8.8874464</v>
      </c>
      <c r="Z53" s="44">
        <f t="shared" si="18"/>
        <v>-9.9485063999999994</v>
      </c>
      <c r="AA53" s="44">
        <f t="shared" si="19"/>
        <v>-12.071223</v>
      </c>
      <c r="AB53" s="44">
        <f t="shared" si="20"/>
        <v>-14.303693000000001</v>
      </c>
      <c r="AC53" s="44">
        <f t="shared" si="21"/>
        <v>-16.525756999999999</v>
      </c>
      <c r="AD53" s="20"/>
      <c r="AE53" s="44">
        <f t="shared" si="22"/>
        <v>0</v>
      </c>
      <c r="AF53" s="44">
        <f t="shared" si="23"/>
        <v>0</v>
      </c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20"/>
    </row>
    <row r="54" spans="2:37" x14ac:dyDescent="0.25">
      <c r="B54">
        <v>21.5</v>
      </c>
      <c r="C54">
        <v>-7.9907455000000001</v>
      </c>
      <c r="D54" s="20"/>
      <c r="E54" s="6">
        <f t="shared" si="2"/>
        <v>24.3</v>
      </c>
      <c r="F54" s="80">
        <f t="shared" si="3"/>
        <v>-7.9917946000000004</v>
      </c>
      <c r="G54" s="44">
        <f t="shared" si="4"/>
        <v>-8.6684827999999996</v>
      </c>
      <c r="H54" s="44">
        <f t="shared" si="5"/>
        <v>-10.222553</v>
      </c>
      <c r="I54" s="44">
        <f t="shared" si="6"/>
        <v>-12.1989</v>
      </c>
      <c r="J54" s="44">
        <f t="shared" si="7"/>
        <v>-14.211823000000001</v>
      </c>
      <c r="K54" s="44">
        <f t="shared" si="8"/>
        <v>-16.226027999999999</v>
      </c>
      <c r="L54" s="20"/>
      <c r="M54" s="44">
        <f t="shared" si="9"/>
        <v>0</v>
      </c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T54">
        <v>21.5</v>
      </c>
      <c r="U54">
        <v>-8.5783147999999994</v>
      </c>
      <c r="V54" s="20"/>
      <c r="W54" s="6">
        <f t="shared" si="15"/>
        <v>24.3</v>
      </c>
      <c r="X54" s="80">
        <f t="shared" si="16"/>
        <v>-8.5797662999999993</v>
      </c>
      <c r="Y54" s="44">
        <f t="shared" si="17"/>
        <v>-8.8876018999999999</v>
      </c>
      <c r="Z54" s="44">
        <f t="shared" si="18"/>
        <v>-9.9487723999999993</v>
      </c>
      <c r="AA54" s="44">
        <f t="shared" si="19"/>
        <v>-12.074827000000001</v>
      </c>
      <c r="AB54" s="44">
        <f t="shared" si="20"/>
        <v>-14.302965</v>
      </c>
      <c r="AC54" s="44">
        <f t="shared" si="21"/>
        <v>-16.528476999999999</v>
      </c>
      <c r="AD54" s="20"/>
      <c r="AE54" s="44">
        <f t="shared" si="22"/>
        <v>0</v>
      </c>
      <c r="AF54" s="44">
        <f t="shared" si="23"/>
        <v>0</v>
      </c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20"/>
    </row>
    <row r="55" spans="2:37" x14ac:dyDescent="0.25">
      <c r="B55">
        <v>22.2</v>
      </c>
      <c r="C55">
        <v>-7.9917274000000003</v>
      </c>
      <c r="D55" s="20"/>
      <c r="E55" s="6">
        <f t="shared" si="2"/>
        <v>25</v>
      </c>
      <c r="F55" s="80">
        <f t="shared" si="3"/>
        <v>-7.9931239999999999</v>
      </c>
      <c r="G55" s="44">
        <f t="shared" si="4"/>
        <v>-8.6710186</v>
      </c>
      <c r="H55" s="44">
        <f t="shared" si="5"/>
        <v>-10.223087</v>
      </c>
      <c r="I55" s="44">
        <f t="shared" si="6"/>
        <v>-12.198188999999999</v>
      </c>
      <c r="J55" s="44">
        <f t="shared" si="7"/>
        <v>-14.214124</v>
      </c>
      <c r="K55" s="44">
        <f t="shared" si="8"/>
        <v>-16.228442999999999</v>
      </c>
      <c r="L55" s="20"/>
      <c r="M55" s="44">
        <f t="shared" si="9"/>
        <v>0</v>
      </c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T55">
        <v>22.2</v>
      </c>
      <c r="U55">
        <v>-8.5758466999999996</v>
      </c>
      <c r="V55" s="20"/>
      <c r="W55" s="6">
        <f t="shared" si="15"/>
        <v>25</v>
      </c>
      <c r="X55" s="80">
        <f t="shared" si="16"/>
        <v>-8.5819159000000003</v>
      </c>
      <c r="Y55" s="44">
        <f t="shared" si="17"/>
        <v>-8.8857841000000004</v>
      </c>
      <c r="Z55" s="44">
        <f t="shared" si="18"/>
        <v>-9.9478340000000003</v>
      </c>
      <c r="AA55" s="44">
        <f t="shared" si="19"/>
        <v>-12.07338</v>
      </c>
      <c r="AB55" s="44">
        <f t="shared" si="20"/>
        <v>-14.304467000000001</v>
      </c>
      <c r="AC55" s="44">
        <f t="shared" si="21"/>
        <v>-16.528158000000001</v>
      </c>
      <c r="AD55" s="20"/>
      <c r="AE55" s="44">
        <f t="shared" si="22"/>
        <v>0</v>
      </c>
      <c r="AF55" s="44">
        <f t="shared" si="23"/>
        <v>0</v>
      </c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20"/>
    </row>
    <row r="56" spans="2:37" x14ac:dyDescent="0.25">
      <c r="B56">
        <v>22.9</v>
      </c>
      <c r="C56">
        <v>-7.9908495000000004</v>
      </c>
      <c r="E56" s="6"/>
      <c r="F56" s="80"/>
      <c r="G56" s="44"/>
      <c r="H56" s="44"/>
      <c r="I56" s="44"/>
      <c r="J56" s="44"/>
      <c r="K56" s="44"/>
      <c r="M56" s="44"/>
      <c r="N56" s="44"/>
      <c r="O56" s="44"/>
      <c r="P56" s="44"/>
      <c r="Q56" s="44"/>
      <c r="R56" s="44"/>
      <c r="T56">
        <v>22.9</v>
      </c>
      <c r="U56">
        <v>-8.5789404000000005</v>
      </c>
      <c r="W56" s="6"/>
      <c r="X56" s="80"/>
      <c r="Y56" s="44"/>
      <c r="Z56" s="44"/>
      <c r="AA56" s="44"/>
      <c r="AB56" s="44"/>
      <c r="AC56" s="44"/>
      <c r="AE56" s="44"/>
      <c r="AF56" s="44"/>
      <c r="AG56" s="44"/>
      <c r="AH56" s="44"/>
      <c r="AI56" s="44"/>
      <c r="AJ56" s="44"/>
    </row>
    <row r="57" spans="2:37" x14ac:dyDescent="0.25">
      <c r="B57">
        <v>23.6</v>
      </c>
      <c r="C57">
        <v>-7.9933677000000003</v>
      </c>
      <c r="E57" s="6"/>
      <c r="F57" s="80"/>
      <c r="G57" s="44"/>
      <c r="H57" s="44"/>
      <c r="I57" s="44"/>
      <c r="J57" s="44"/>
      <c r="K57" s="44"/>
      <c r="M57" s="44"/>
      <c r="N57" s="44"/>
      <c r="O57" s="44"/>
      <c r="P57" s="44"/>
      <c r="Q57" s="44"/>
      <c r="R57" s="44"/>
      <c r="T57">
        <v>23.6</v>
      </c>
      <c r="U57">
        <v>-8.5760039999999993</v>
      </c>
      <c r="W57" s="6"/>
      <c r="X57" s="80"/>
      <c r="Y57" s="44"/>
      <c r="Z57" s="44"/>
      <c r="AA57" s="44"/>
      <c r="AB57" s="44"/>
      <c r="AC57" s="44"/>
      <c r="AE57" s="44"/>
      <c r="AF57" s="44"/>
      <c r="AG57" s="44"/>
      <c r="AH57" s="44"/>
      <c r="AI57" s="44"/>
      <c r="AJ57" s="44"/>
    </row>
    <row r="58" spans="2:37" x14ac:dyDescent="0.25">
      <c r="B58">
        <v>24.3</v>
      </c>
      <c r="C58">
        <v>-7.9917946000000004</v>
      </c>
      <c r="E58" s="6"/>
      <c r="F58" s="80"/>
      <c r="G58" s="44"/>
      <c r="H58" s="44"/>
      <c r="I58" s="44"/>
      <c r="J58" s="44"/>
      <c r="K58" s="44"/>
      <c r="M58" s="44"/>
      <c r="N58" s="44"/>
      <c r="O58" s="44"/>
      <c r="P58" s="44"/>
      <c r="Q58" s="44"/>
      <c r="R58" s="44"/>
      <c r="T58">
        <v>24.3</v>
      </c>
      <c r="U58">
        <v>-8.5797662999999993</v>
      </c>
      <c r="W58" s="6"/>
      <c r="X58" s="80"/>
      <c r="Y58" s="44"/>
      <c r="Z58" s="44"/>
      <c r="AA58" s="44"/>
      <c r="AB58" s="44"/>
      <c r="AC58" s="44"/>
      <c r="AE58" s="44"/>
      <c r="AF58" s="44"/>
      <c r="AG58" s="44"/>
      <c r="AH58" s="44"/>
      <c r="AI58" s="44"/>
      <c r="AJ58" s="44"/>
    </row>
    <row r="59" spans="2:37" x14ac:dyDescent="0.25">
      <c r="B59">
        <v>25</v>
      </c>
      <c r="C59">
        <v>-7.9931239999999999</v>
      </c>
      <c r="E59" s="6"/>
      <c r="F59" s="80"/>
      <c r="G59" s="44"/>
      <c r="H59" s="44"/>
      <c r="I59" s="44"/>
      <c r="J59" s="44"/>
      <c r="K59" s="44"/>
      <c r="M59" s="44"/>
      <c r="N59" s="44"/>
      <c r="O59" s="44"/>
      <c r="P59" s="44"/>
      <c r="Q59" s="44"/>
      <c r="R59" s="44"/>
      <c r="T59">
        <v>25</v>
      </c>
      <c r="U59">
        <v>-8.5819159000000003</v>
      </c>
      <c r="W59" s="6"/>
      <c r="X59" s="80"/>
      <c r="Y59" s="44"/>
      <c r="Z59" s="44"/>
      <c r="AA59" s="44"/>
      <c r="AB59" s="44"/>
      <c r="AC59" s="44"/>
      <c r="AE59" s="44"/>
      <c r="AF59" s="44"/>
      <c r="AG59" s="44"/>
      <c r="AH59" s="44"/>
      <c r="AI59" s="44"/>
      <c r="AJ59" s="44"/>
    </row>
    <row r="60" spans="2:37" x14ac:dyDescent="0.25">
      <c r="B60" t="s">
        <v>25</v>
      </c>
      <c r="E60" s="6"/>
      <c r="F60" s="80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T60" t="s">
        <v>25</v>
      </c>
      <c r="W60" s="6"/>
      <c r="X60" s="80"/>
      <c r="Y60" s="44"/>
      <c r="Z60" s="44"/>
      <c r="AA60" s="44"/>
      <c r="AB60" s="44"/>
      <c r="AC60" s="44"/>
      <c r="AE60" s="44"/>
      <c r="AF60" s="44"/>
      <c r="AG60" s="44"/>
      <c r="AH60" s="44"/>
      <c r="AI60" s="44"/>
      <c r="AJ60" s="44"/>
    </row>
    <row r="61" spans="2:37" x14ac:dyDescent="0.25">
      <c r="E61" s="6"/>
      <c r="F61" s="80"/>
      <c r="G61" s="44"/>
      <c r="H61" s="44"/>
      <c r="I61" s="44"/>
      <c r="J61" s="44"/>
      <c r="K61" s="44"/>
      <c r="M61" s="44"/>
      <c r="N61" s="44"/>
      <c r="O61" s="44"/>
      <c r="P61" s="44"/>
      <c r="Q61" s="44"/>
      <c r="R61" s="44"/>
      <c r="W61" s="6"/>
      <c r="X61" s="80"/>
      <c r="Y61" s="44"/>
      <c r="Z61" s="44"/>
      <c r="AA61" s="44"/>
      <c r="AB61" s="44"/>
      <c r="AC61" s="44"/>
      <c r="AE61" s="44"/>
      <c r="AF61" s="44"/>
      <c r="AG61" s="44"/>
      <c r="AH61" s="44"/>
      <c r="AI61" s="44"/>
      <c r="AJ61" s="44"/>
    </row>
    <row r="62" spans="2:37" x14ac:dyDescent="0.25">
      <c r="E62" s="6"/>
      <c r="F62" s="80"/>
      <c r="G62" s="44"/>
      <c r="H62" s="44"/>
      <c r="I62" s="44"/>
      <c r="J62" s="44"/>
      <c r="K62" s="44"/>
      <c r="M62" s="44"/>
      <c r="N62" s="44"/>
      <c r="O62" s="44"/>
      <c r="P62" s="44"/>
      <c r="Q62" s="44"/>
      <c r="R62" s="44"/>
      <c r="W62" s="6"/>
      <c r="X62" s="80"/>
      <c r="Y62" s="44"/>
      <c r="Z62" s="44"/>
      <c r="AA62" s="44"/>
      <c r="AB62" s="44"/>
      <c r="AC62" s="44"/>
      <c r="AE62" s="44"/>
      <c r="AF62" s="44"/>
      <c r="AG62" s="44"/>
      <c r="AH62" s="44"/>
      <c r="AI62" s="44"/>
      <c r="AJ62" s="44"/>
    </row>
    <row r="63" spans="2:37" x14ac:dyDescent="0.25">
      <c r="B63" t="s">
        <v>22</v>
      </c>
      <c r="E63" s="6"/>
      <c r="F63" s="80"/>
      <c r="G63" s="44"/>
      <c r="H63" s="44"/>
      <c r="I63" s="44"/>
      <c r="J63" s="44"/>
      <c r="K63" s="44"/>
      <c r="M63" s="44"/>
      <c r="N63" s="44"/>
      <c r="O63" s="44"/>
      <c r="P63" s="44"/>
      <c r="Q63" s="44"/>
      <c r="R63" s="44"/>
      <c r="T63" t="s">
        <v>22</v>
      </c>
      <c r="W63" s="6"/>
      <c r="X63" s="80"/>
      <c r="Y63" s="44"/>
      <c r="Z63" s="44"/>
      <c r="AA63" s="44"/>
      <c r="AB63" s="44"/>
      <c r="AC63" s="44"/>
      <c r="AE63" s="44"/>
      <c r="AF63" s="44"/>
      <c r="AG63" s="44"/>
      <c r="AH63" s="44"/>
      <c r="AI63" s="44"/>
      <c r="AJ63" s="44"/>
    </row>
    <row r="64" spans="2:37" x14ac:dyDescent="0.25">
      <c r="B64" t="s">
        <v>243</v>
      </c>
      <c r="C64" t="s">
        <v>301</v>
      </c>
      <c r="E64" s="6"/>
      <c r="F64" s="80"/>
      <c r="G64" s="44"/>
      <c r="H64" s="44"/>
      <c r="I64" s="44"/>
      <c r="J64" s="44"/>
      <c r="K64" s="44"/>
      <c r="M64" s="44"/>
      <c r="N64" s="44"/>
      <c r="O64" s="44"/>
      <c r="P64" s="44"/>
      <c r="Q64" s="44"/>
      <c r="R64" s="44"/>
      <c r="T64" t="s">
        <v>243</v>
      </c>
      <c r="U64" t="s">
        <v>301</v>
      </c>
      <c r="W64" s="6"/>
      <c r="X64" s="80"/>
      <c r="Y64" s="44"/>
      <c r="Z64" s="44"/>
      <c r="AA64" s="44"/>
      <c r="AB64" s="44"/>
      <c r="AC64" s="44"/>
      <c r="AE64" s="44"/>
      <c r="AF64" s="44"/>
      <c r="AG64" s="44"/>
      <c r="AH64" s="44"/>
      <c r="AI64" s="44"/>
      <c r="AJ64" s="44"/>
    </row>
    <row r="65" spans="2:36" x14ac:dyDescent="0.25">
      <c r="B65">
        <v>-10</v>
      </c>
      <c r="C65">
        <v>-7.2907719999999996</v>
      </c>
      <c r="E65" s="6"/>
      <c r="F65" s="80"/>
      <c r="G65" s="44"/>
      <c r="H65" s="44"/>
      <c r="I65" s="44"/>
      <c r="J65" s="44"/>
      <c r="K65" s="44"/>
      <c r="M65" s="44"/>
      <c r="N65" s="44"/>
      <c r="O65" s="44"/>
      <c r="P65" s="44"/>
      <c r="Q65" s="44"/>
      <c r="R65" s="44"/>
      <c r="T65">
        <v>-10</v>
      </c>
      <c r="U65">
        <v>-8.5041904000000006</v>
      </c>
      <c r="W65" s="6"/>
      <c r="X65" s="80"/>
      <c r="Y65" s="44"/>
      <c r="Z65" s="44"/>
      <c r="AA65" s="44"/>
      <c r="AB65" s="44"/>
      <c r="AC65" s="44"/>
      <c r="AE65" s="44"/>
      <c r="AF65" s="44"/>
      <c r="AG65" s="44"/>
      <c r="AH65" s="44"/>
      <c r="AI65" s="44"/>
      <c r="AJ65" s="44"/>
    </row>
    <row r="66" spans="2:36" x14ac:dyDescent="0.25">
      <c r="B66">
        <v>-9.3000000000000007</v>
      </c>
      <c r="C66">
        <v>-7.2821131000000001</v>
      </c>
      <c r="E66" s="6"/>
      <c r="F66" s="80"/>
      <c r="G66" s="44"/>
      <c r="H66" s="44"/>
      <c r="I66" s="44"/>
      <c r="J66" s="44"/>
      <c r="K66" s="44"/>
      <c r="M66" s="44"/>
      <c r="N66" s="44"/>
      <c r="O66" s="44"/>
      <c r="P66" s="44"/>
      <c r="Q66" s="44"/>
      <c r="R66" s="44"/>
      <c r="T66">
        <v>-9.3000000000000007</v>
      </c>
      <c r="U66">
        <v>-8.5014962999999995</v>
      </c>
      <c r="W66" s="6"/>
      <c r="X66" s="80"/>
      <c r="Y66" s="44"/>
      <c r="Z66" s="44"/>
      <c r="AA66" s="44"/>
      <c r="AB66" s="44"/>
      <c r="AC66" s="44"/>
      <c r="AE66" s="44"/>
      <c r="AF66" s="44"/>
      <c r="AG66" s="44"/>
      <c r="AH66" s="44"/>
      <c r="AI66" s="44"/>
      <c r="AJ66" s="44"/>
    </row>
    <row r="67" spans="2:36" x14ac:dyDescent="0.25">
      <c r="B67">
        <v>-8.6</v>
      </c>
      <c r="C67">
        <v>-7.2800918000000001</v>
      </c>
      <c r="E67" s="6"/>
      <c r="F67" s="80"/>
      <c r="G67" s="44"/>
      <c r="H67" s="44"/>
      <c r="I67" s="44"/>
      <c r="J67" s="44"/>
      <c r="K67" s="44"/>
      <c r="M67" s="44"/>
      <c r="N67" s="44"/>
      <c r="O67" s="44"/>
      <c r="P67" s="44"/>
      <c r="Q67" s="44"/>
      <c r="R67" s="44"/>
      <c r="T67">
        <v>-8.6</v>
      </c>
      <c r="U67">
        <v>-8.5059375999999993</v>
      </c>
      <c r="W67" s="6"/>
      <c r="X67" s="80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</row>
    <row r="68" spans="2:36" x14ac:dyDescent="0.25">
      <c r="B68">
        <v>-7.9</v>
      </c>
      <c r="C68">
        <v>-7.2805666999999996</v>
      </c>
      <c r="E68" s="6"/>
      <c r="F68" s="80"/>
      <c r="G68" s="44"/>
      <c r="H68" s="44"/>
      <c r="I68" s="44"/>
      <c r="J68" s="44"/>
      <c r="K68" s="44"/>
      <c r="M68" s="44"/>
      <c r="N68" s="44"/>
      <c r="O68" s="44"/>
      <c r="P68" s="44"/>
      <c r="Q68" s="44"/>
      <c r="R68" s="44"/>
      <c r="T68">
        <v>-7.9</v>
      </c>
      <c r="U68">
        <v>-8.4999619000000006</v>
      </c>
      <c r="W68" s="6"/>
      <c r="X68" s="80"/>
      <c r="Y68" s="44"/>
      <c r="Z68" s="44"/>
      <c r="AA68" s="44"/>
      <c r="AB68" s="44"/>
      <c r="AC68" s="44"/>
      <c r="AE68" s="44"/>
      <c r="AF68" s="44"/>
      <c r="AG68" s="44"/>
      <c r="AH68" s="44"/>
      <c r="AI68" s="44"/>
      <c r="AJ68" s="44"/>
    </row>
    <row r="69" spans="2:36" x14ac:dyDescent="0.25">
      <c r="B69">
        <v>-7.2</v>
      </c>
      <c r="C69">
        <v>-7.2856164000000003</v>
      </c>
      <c r="E69" s="6"/>
      <c r="F69" s="80"/>
      <c r="G69" s="44"/>
      <c r="H69" s="44"/>
      <c r="I69" s="44"/>
      <c r="J69" s="44"/>
      <c r="K69" s="44"/>
      <c r="M69" s="44"/>
      <c r="N69" s="44"/>
      <c r="O69" s="44"/>
      <c r="P69" s="44"/>
      <c r="Q69" s="44"/>
      <c r="R69" s="44"/>
      <c r="T69">
        <v>-7.2</v>
      </c>
      <c r="U69">
        <v>-8.5003939000000006</v>
      </c>
      <c r="W69" s="6"/>
      <c r="X69" s="80"/>
      <c r="Y69" s="44"/>
      <c r="Z69" s="44"/>
      <c r="AA69" s="44"/>
      <c r="AB69" s="44"/>
      <c r="AC69" s="44"/>
      <c r="AE69" s="44"/>
      <c r="AF69" s="44"/>
      <c r="AG69" s="44"/>
      <c r="AH69" s="44"/>
      <c r="AI69" s="44"/>
      <c r="AJ69" s="44"/>
    </row>
    <row r="70" spans="2:36" x14ac:dyDescent="0.25">
      <c r="B70">
        <v>-6.5</v>
      </c>
      <c r="C70">
        <v>-7.2804184000000003</v>
      </c>
      <c r="E70" s="6"/>
      <c r="F70" s="80"/>
      <c r="G70" s="44"/>
      <c r="H70" s="44"/>
      <c r="I70" s="44"/>
      <c r="J70" s="44"/>
      <c r="K70" s="44"/>
      <c r="M70" s="44"/>
      <c r="N70" s="44"/>
      <c r="O70" s="44"/>
      <c r="P70" s="44"/>
      <c r="Q70" s="44"/>
      <c r="R70" s="44"/>
      <c r="T70">
        <v>-6.5</v>
      </c>
      <c r="U70">
        <v>-8.4987192</v>
      </c>
      <c r="W70" s="6"/>
      <c r="X70" s="80"/>
      <c r="Y70" s="44"/>
      <c r="Z70" s="44"/>
      <c r="AA70" s="44"/>
      <c r="AB70" s="44"/>
      <c r="AC70" s="44"/>
      <c r="AE70" s="44"/>
      <c r="AF70" s="44"/>
      <c r="AG70" s="44"/>
      <c r="AH70" s="44"/>
      <c r="AI70" s="44"/>
      <c r="AJ70" s="44"/>
    </row>
    <row r="71" spans="2:36" x14ac:dyDescent="0.25">
      <c r="B71">
        <v>-5.8</v>
      </c>
      <c r="C71">
        <v>-7.2794824</v>
      </c>
      <c r="E71" s="6"/>
      <c r="F71" s="80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T71">
        <v>-5.8</v>
      </c>
      <c r="U71">
        <v>-8.5017365999999992</v>
      </c>
      <c r="W71" s="6"/>
      <c r="X71" s="80"/>
      <c r="Y71" s="44"/>
      <c r="Z71" s="44"/>
      <c r="AA71" s="44"/>
      <c r="AB71" s="44"/>
      <c r="AC71" s="44"/>
      <c r="AE71" s="44"/>
      <c r="AF71" s="44"/>
      <c r="AG71" s="44"/>
      <c r="AH71" s="44"/>
      <c r="AI71" s="44"/>
      <c r="AJ71" s="44"/>
    </row>
    <row r="72" spans="2:36" x14ac:dyDescent="0.25">
      <c r="B72">
        <v>-5.0999999999999996</v>
      </c>
      <c r="C72">
        <v>-7.2765640999999999</v>
      </c>
      <c r="E72" s="6"/>
      <c r="F72" s="80"/>
      <c r="G72" s="44"/>
      <c r="H72" s="44"/>
      <c r="I72" s="44"/>
      <c r="J72" s="44"/>
      <c r="K72" s="44"/>
      <c r="M72" s="44"/>
      <c r="N72" s="44"/>
      <c r="O72" s="44"/>
      <c r="P72" s="44"/>
      <c r="Q72" s="44"/>
      <c r="R72" s="44"/>
      <c r="T72">
        <v>-5.0999999999999996</v>
      </c>
      <c r="U72">
        <v>-8.5066719000000006</v>
      </c>
      <c r="W72" s="6"/>
      <c r="X72" s="80"/>
      <c r="Y72" s="44"/>
      <c r="Z72" s="44"/>
      <c r="AA72" s="44"/>
      <c r="AB72" s="44"/>
      <c r="AC72" s="44"/>
      <c r="AE72" s="44"/>
      <c r="AF72" s="44"/>
      <c r="AG72" s="44"/>
      <c r="AH72" s="44"/>
      <c r="AI72" s="44"/>
      <c r="AJ72" s="44"/>
    </row>
    <row r="73" spans="2:36" x14ac:dyDescent="0.25">
      <c r="B73">
        <v>-4.4000000000000004</v>
      </c>
      <c r="C73">
        <v>-7.2740564000000001</v>
      </c>
      <c r="E73" s="6"/>
      <c r="F73" s="80"/>
      <c r="G73" s="44"/>
      <c r="H73" s="44"/>
      <c r="I73" s="44"/>
      <c r="J73" s="44"/>
      <c r="K73" s="44"/>
      <c r="M73" s="44"/>
      <c r="N73" s="44"/>
      <c r="O73" s="44"/>
      <c r="P73" s="44"/>
      <c r="Q73" s="44"/>
      <c r="R73" s="44"/>
      <c r="T73">
        <v>-4.4000000000000004</v>
      </c>
      <c r="U73">
        <v>-8.5013465999999998</v>
      </c>
      <c r="W73" s="6"/>
      <c r="X73" s="80"/>
      <c r="Y73" s="44"/>
      <c r="Z73" s="44"/>
      <c r="AA73" s="44"/>
      <c r="AB73" s="44"/>
      <c r="AC73" s="44"/>
      <c r="AE73" s="44"/>
      <c r="AF73" s="44"/>
      <c r="AG73" s="44"/>
      <c r="AH73" s="44"/>
      <c r="AI73" s="44"/>
      <c r="AJ73" s="44"/>
    </row>
    <row r="74" spans="2:36" x14ac:dyDescent="0.25">
      <c r="B74">
        <v>-3.7</v>
      </c>
      <c r="C74">
        <v>-7.2765765</v>
      </c>
      <c r="E74" s="6"/>
      <c r="F74" s="80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T74">
        <v>-3.7</v>
      </c>
      <c r="U74">
        <v>-8.5012282999999993</v>
      </c>
      <c r="W74" s="6"/>
      <c r="X74" s="80"/>
      <c r="Y74" s="44"/>
      <c r="Z74" s="44"/>
      <c r="AA74" s="44"/>
      <c r="AB74" s="44"/>
      <c r="AC74" s="44"/>
      <c r="AE74" s="44"/>
      <c r="AF74" s="44"/>
      <c r="AG74" s="44"/>
      <c r="AH74" s="44"/>
      <c r="AI74" s="44"/>
      <c r="AJ74" s="44"/>
    </row>
    <row r="75" spans="2:36" x14ac:dyDescent="0.25">
      <c r="B75">
        <v>-3</v>
      </c>
      <c r="C75">
        <v>-7.2724462000000001</v>
      </c>
      <c r="E75" s="6"/>
      <c r="F75" s="80"/>
      <c r="G75" s="44"/>
      <c r="H75" s="44"/>
      <c r="I75" s="44"/>
      <c r="J75" s="44"/>
      <c r="K75" s="44"/>
      <c r="M75" s="44"/>
      <c r="N75" s="44"/>
      <c r="O75" s="44"/>
      <c r="P75" s="44"/>
      <c r="Q75" s="44"/>
      <c r="R75" s="44"/>
      <c r="T75">
        <v>-3</v>
      </c>
      <c r="U75">
        <v>-8.5009422000000008</v>
      </c>
      <c r="W75" s="6"/>
      <c r="X75" s="80"/>
      <c r="Y75" s="44"/>
      <c r="Z75" s="44"/>
      <c r="AA75" s="44"/>
      <c r="AB75" s="44"/>
      <c r="AC75" s="44"/>
      <c r="AE75" s="44"/>
      <c r="AF75" s="44"/>
      <c r="AG75" s="44"/>
      <c r="AH75" s="44"/>
      <c r="AI75" s="44"/>
      <c r="AJ75" s="44"/>
    </row>
    <row r="76" spans="2:36" x14ac:dyDescent="0.25">
      <c r="B76">
        <v>-2.2999999999999998</v>
      </c>
      <c r="C76">
        <v>-7.2672296000000003</v>
      </c>
      <c r="E76" s="6"/>
      <c r="F76" s="80"/>
      <c r="G76" s="44"/>
      <c r="H76" s="44"/>
      <c r="I76" s="44"/>
      <c r="J76" s="44"/>
      <c r="K76" s="44"/>
      <c r="M76" s="44"/>
      <c r="N76" s="44"/>
      <c r="O76" s="44"/>
      <c r="P76" s="44"/>
      <c r="Q76" s="44"/>
      <c r="R76" s="44"/>
      <c r="T76">
        <v>-2.2999999999999998</v>
      </c>
      <c r="U76">
        <v>-8.4978590000000001</v>
      </c>
      <c r="W76" s="6"/>
      <c r="X76" s="80"/>
      <c r="Y76" s="44"/>
      <c r="Z76" s="44"/>
      <c r="AA76" s="44"/>
      <c r="AB76" s="44"/>
      <c r="AC76" s="44"/>
      <c r="AE76" s="44"/>
      <c r="AF76" s="44"/>
      <c r="AG76" s="44"/>
      <c r="AH76" s="44"/>
      <c r="AI76" s="44"/>
      <c r="AJ76" s="44"/>
    </row>
    <row r="77" spans="2:36" x14ac:dyDescent="0.25">
      <c r="B77">
        <v>-1.6</v>
      </c>
      <c r="C77">
        <v>-7.2681250999999998</v>
      </c>
      <c r="E77" s="6"/>
      <c r="F77" s="80"/>
      <c r="G77" s="44"/>
      <c r="H77" s="44"/>
      <c r="I77" s="44"/>
      <c r="J77" s="44"/>
      <c r="K77" s="44"/>
      <c r="M77" s="44"/>
      <c r="N77" s="44"/>
      <c r="O77" s="44"/>
      <c r="P77" s="44"/>
      <c r="Q77" s="44"/>
      <c r="R77" s="44"/>
      <c r="T77">
        <v>-1.6</v>
      </c>
      <c r="U77">
        <v>-8.5011358000000001</v>
      </c>
      <c r="W77" s="6"/>
      <c r="X77" s="80"/>
      <c r="Y77" s="44"/>
      <c r="Z77" s="44"/>
      <c r="AA77" s="44"/>
      <c r="AB77" s="44"/>
      <c r="AC77" s="44"/>
      <c r="AE77" s="44"/>
      <c r="AF77" s="44"/>
      <c r="AG77" s="44"/>
      <c r="AH77" s="44"/>
      <c r="AI77" s="44"/>
      <c r="AJ77" s="44"/>
    </row>
    <row r="78" spans="2:36" x14ac:dyDescent="0.25">
      <c r="B78">
        <v>-0.9</v>
      </c>
      <c r="C78">
        <v>-7.2584019</v>
      </c>
      <c r="E78" s="6"/>
      <c r="F78" s="80"/>
      <c r="G78" s="44"/>
      <c r="H78" s="44"/>
      <c r="I78" s="44"/>
      <c r="J78" s="44"/>
      <c r="K78" s="44"/>
      <c r="M78" s="44"/>
      <c r="N78" s="44"/>
      <c r="O78" s="44"/>
      <c r="P78" s="44"/>
      <c r="Q78" s="44"/>
      <c r="R78" s="44"/>
      <c r="T78">
        <v>-0.9</v>
      </c>
      <c r="U78">
        <v>-8.5010718999999995</v>
      </c>
      <c r="W78" s="6"/>
      <c r="X78" s="80"/>
      <c r="Y78" s="44"/>
      <c r="Z78" s="44"/>
      <c r="AA78" s="44"/>
      <c r="AB78" s="44"/>
      <c r="AC78" s="44"/>
      <c r="AE78" s="44"/>
      <c r="AF78" s="44"/>
      <c r="AG78" s="44"/>
      <c r="AH78" s="44"/>
      <c r="AI78" s="44"/>
      <c r="AJ78" s="44"/>
    </row>
    <row r="79" spans="2:36" x14ac:dyDescent="0.25">
      <c r="B79">
        <v>-0.2</v>
      </c>
      <c r="C79">
        <v>-7.2572865000000002</v>
      </c>
      <c r="E79" s="6"/>
      <c r="F79" s="80"/>
      <c r="G79" s="44"/>
      <c r="H79" s="44"/>
      <c r="I79" s="44"/>
      <c r="J79" s="44"/>
      <c r="K79" s="44"/>
      <c r="M79" s="44"/>
      <c r="N79" s="44"/>
      <c r="O79" s="44"/>
      <c r="P79" s="44"/>
      <c r="Q79" s="44"/>
      <c r="R79" s="44"/>
      <c r="T79">
        <v>-0.2</v>
      </c>
      <c r="U79">
        <v>-8.5011063</v>
      </c>
      <c r="W79" s="6"/>
      <c r="X79" s="80"/>
      <c r="Y79" s="44"/>
      <c r="Z79" s="44"/>
      <c r="AA79" s="44"/>
      <c r="AB79" s="44"/>
      <c r="AC79" s="44"/>
      <c r="AE79" s="44"/>
      <c r="AF79" s="44"/>
      <c r="AG79" s="44"/>
      <c r="AH79" s="44"/>
      <c r="AI79" s="44"/>
      <c r="AJ79" s="44"/>
    </row>
    <row r="80" spans="2:36" x14ac:dyDescent="0.25">
      <c r="B80">
        <v>0.5</v>
      </c>
      <c r="C80">
        <v>-7.2543715999999998</v>
      </c>
      <c r="E80" s="6"/>
      <c r="F80" s="80"/>
      <c r="G80" s="44"/>
      <c r="H80" s="44"/>
      <c r="I80" s="44"/>
      <c r="J80" s="44"/>
      <c r="K80" s="44"/>
      <c r="M80" s="44"/>
      <c r="N80" s="44"/>
      <c r="O80" s="44"/>
      <c r="P80" s="44"/>
      <c r="Q80" s="44"/>
      <c r="R80" s="44"/>
      <c r="T80">
        <v>0.5</v>
      </c>
      <c r="U80">
        <v>-8.5018606000000005</v>
      </c>
      <c r="W80" s="6"/>
      <c r="X80" s="80"/>
      <c r="Y80" s="44"/>
      <c r="Z80" s="44"/>
      <c r="AA80" s="44"/>
      <c r="AB80" s="44"/>
      <c r="AC80" s="44"/>
      <c r="AE80" s="44"/>
      <c r="AF80" s="44"/>
      <c r="AG80" s="44"/>
      <c r="AH80" s="44"/>
      <c r="AI80" s="44"/>
      <c r="AJ80" s="44"/>
    </row>
    <row r="81" spans="2:36" x14ac:dyDescent="0.25">
      <c r="B81">
        <v>1.2</v>
      </c>
      <c r="C81">
        <v>-7.2457751999999997</v>
      </c>
      <c r="E81" s="6"/>
      <c r="F81" s="80"/>
      <c r="G81" s="44"/>
      <c r="H81" s="44"/>
      <c r="I81" s="44"/>
      <c r="J81" s="44"/>
      <c r="K81" s="44"/>
      <c r="M81" s="44"/>
      <c r="N81" s="44"/>
      <c r="O81" s="44"/>
      <c r="P81" s="44"/>
      <c r="Q81" s="44"/>
      <c r="R81" s="44"/>
      <c r="T81">
        <v>1.2</v>
      </c>
      <c r="U81">
        <v>-8.5010557000000002</v>
      </c>
      <c r="W81" s="6"/>
      <c r="X81" s="80"/>
      <c r="Y81" s="44"/>
      <c r="Z81" s="44"/>
      <c r="AA81" s="44"/>
      <c r="AB81" s="44"/>
      <c r="AC81" s="44"/>
      <c r="AE81" s="44"/>
      <c r="AF81" s="44"/>
      <c r="AG81" s="44"/>
      <c r="AH81" s="44"/>
      <c r="AI81" s="44"/>
      <c r="AJ81" s="44"/>
    </row>
    <row r="82" spans="2:36" x14ac:dyDescent="0.25">
      <c r="B82">
        <v>1.9</v>
      </c>
      <c r="C82">
        <v>-7.2408519</v>
      </c>
      <c r="E82" s="6"/>
      <c r="F82" s="80"/>
      <c r="G82" s="44"/>
      <c r="H82" s="44"/>
      <c r="I82" s="44"/>
      <c r="J82" s="44"/>
      <c r="K82" s="44"/>
      <c r="M82" s="44"/>
      <c r="N82" s="44"/>
      <c r="O82" s="44"/>
      <c r="P82" s="44"/>
      <c r="Q82" s="44"/>
      <c r="R82" s="44"/>
      <c r="T82">
        <v>1.9</v>
      </c>
      <c r="U82">
        <v>-8.5024432999999995</v>
      </c>
      <c r="W82" s="6"/>
      <c r="X82" s="80"/>
      <c r="Y82" s="44"/>
      <c r="Z82" s="44"/>
      <c r="AA82" s="44"/>
      <c r="AB82" s="44"/>
      <c r="AC82" s="44"/>
      <c r="AE82" s="44"/>
      <c r="AF82" s="44"/>
      <c r="AG82" s="44"/>
      <c r="AH82" s="44"/>
      <c r="AI82" s="44"/>
      <c r="AJ82" s="44"/>
    </row>
    <row r="83" spans="2:36" x14ac:dyDescent="0.25">
      <c r="B83">
        <v>2.6</v>
      </c>
      <c r="C83">
        <v>-7.2295879999999997</v>
      </c>
      <c r="E83" s="6"/>
      <c r="F83" s="80"/>
      <c r="G83" s="44"/>
      <c r="H83" s="44"/>
      <c r="I83" s="44"/>
      <c r="J83" s="44"/>
      <c r="K83" s="44"/>
      <c r="M83" s="44"/>
      <c r="N83" s="44"/>
      <c r="O83" s="44"/>
      <c r="P83" s="44"/>
      <c r="Q83" s="44"/>
      <c r="R83" s="44"/>
      <c r="T83">
        <v>2.6</v>
      </c>
      <c r="U83">
        <v>-8.5006552000000006</v>
      </c>
      <c r="W83" s="6"/>
      <c r="X83" s="80"/>
      <c r="Y83" s="44"/>
      <c r="Z83" s="44"/>
      <c r="AA83" s="44"/>
      <c r="AB83" s="44"/>
      <c r="AC83" s="44"/>
      <c r="AE83" s="44"/>
      <c r="AF83" s="44"/>
      <c r="AG83" s="44"/>
      <c r="AH83" s="44"/>
      <c r="AI83" s="44"/>
      <c r="AJ83" s="44"/>
    </row>
    <row r="84" spans="2:36" x14ac:dyDescent="0.25">
      <c r="B84">
        <v>3.3</v>
      </c>
      <c r="C84">
        <v>-7.2259964999999999</v>
      </c>
      <c r="E84" s="6"/>
      <c r="F84" s="80"/>
      <c r="G84" s="44"/>
      <c r="H84" s="44"/>
      <c r="I84" s="44"/>
      <c r="J84" s="44"/>
      <c r="K84" s="44"/>
      <c r="M84" s="44"/>
      <c r="N84" s="44"/>
      <c r="O84" s="44"/>
      <c r="P84" s="44"/>
      <c r="Q84" s="44"/>
      <c r="R84" s="44"/>
      <c r="T84">
        <v>3.3</v>
      </c>
      <c r="U84">
        <v>-8.5016297999999999</v>
      </c>
      <c r="W84" s="6"/>
      <c r="X84" s="80"/>
      <c r="Y84" s="44"/>
      <c r="Z84" s="44"/>
      <c r="AA84" s="44"/>
      <c r="AB84" s="44"/>
      <c r="AC84" s="44"/>
      <c r="AE84" s="44"/>
      <c r="AF84" s="44"/>
      <c r="AG84" s="44"/>
      <c r="AH84" s="44"/>
      <c r="AI84" s="44"/>
      <c r="AJ84" s="44"/>
    </row>
    <row r="85" spans="2:36" x14ac:dyDescent="0.25">
      <c r="B85">
        <v>4</v>
      </c>
      <c r="C85">
        <v>-7.2157207000000003</v>
      </c>
      <c r="E85" s="6"/>
      <c r="F85" s="80"/>
      <c r="G85" s="44"/>
      <c r="H85" s="44"/>
      <c r="I85" s="44"/>
      <c r="J85" s="44"/>
      <c r="K85" s="44"/>
      <c r="M85" s="44"/>
      <c r="N85" s="44"/>
      <c r="O85" s="44"/>
      <c r="P85" s="44"/>
      <c r="Q85" s="44"/>
      <c r="R85" s="44"/>
      <c r="T85">
        <v>4</v>
      </c>
      <c r="U85">
        <v>-8.5008210999999996</v>
      </c>
      <c r="W85" s="6"/>
      <c r="X85" s="80"/>
      <c r="Y85" s="44"/>
      <c r="Z85" s="44"/>
      <c r="AA85" s="44"/>
      <c r="AB85" s="44"/>
      <c r="AC85" s="44"/>
      <c r="AE85" s="44"/>
      <c r="AF85" s="44"/>
      <c r="AG85" s="44"/>
      <c r="AH85" s="44"/>
      <c r="AI85" s="44"/>
      <c r="AJ85" s="44"/>
    </row>
    <row r="86" spans="2:36" x14ac:dyDescent="0.25">
      <c r="B86">
        <v>4.7</v>
      </c>
      <c r="C86">
        <v>-7.2012596000000002</v>
      </c>
      <c r="E86" s="6"/>
      <c r="F86" s="80"/>
      <c r="G86" s="44"/>
      <c r="H86" s="44"/>
      <c r="I86" s="44"/>
      <c r="J86" s="44"/>
      <c r="K86" s="44"/>
      <c r="M86" s="44"/>
      <c r="N86" s="44"/>
      <c r="O86" s="44"/>
      <c r="P86" s="44"/>
      <c r="Q86" s="44"/>
      <c r="R86" s="44"/>
      <c r="T86">
        <v>4.7</v>
      </c>
      <c r="U86">
        <v>-8.4971361000000005</v>
      </c>
      <c r="W86" s="6"/>
      <c r="X86" s="80"/>
      <c r="Y86" s="44"/>
      <c r="Z86" s="44"/>
      <c r="AA86" s="44"/>
      <c r="AB86" s="44"/>
      <c r="AC86" s="44"/>
      <c r="AE86" s="44"/>
      <c r="AF86" s="44"/>
      <c r="AG86" s="44"/>
      <c r="AH86" s="44"/>
      <c r="AI86" s="44"/>
      <c r="AJ86" s="44"/>
    </row>
    <row r="87" spans="2:36" x14ac:dyDescent="0.25">
      <c r="B87">
        <v>5.4</v>
      </c>
      <c r="C87">
        <v>-7.1900801999999997</v>
      </c>
      <c r="E87" s="6"/>
      <c r="F87" s="80"/>
      <c r="G87" s="44"/>
      <c r="H87" s="44"/>
      <c r="I87" s="44"/>
      <c r="J87" s="44"/>
      <c r="K87" s="44"/>
      <c r="M87" s="44"/>
      <c r="N87" s="44"/>
      <c r="O87" s="44"/>
      <c r="P87" s="44"/>
      <c r="Q87" s="44"/>
      <c r="R87" s="44"/>
      <c r="T87">
        <v>5.4</v>
      </c>
      <c r="U87">
        <v>-8.5019072999999992</v>
      </c>
      <c r="W87" s="6"/>
      <c r="X87" s="80"/>
      <c r="Y87" s="44"/>
      <c r="Z87" s="44"/>
      <c r="AA87" s="44"/>
      <c r="AB87" s="44"/>
      <c r="AC87" s="44"/>
      <c r="AE87" s="44"/>
      <c r="AF87" s="44"/>
      <c r="AG87" s="44"/>
      <c r="AH87" s="44"/>
      <c r="AI87" s="44"/>
      <c r="AJ87" s="44"/>
    </row>
    <row r="88" spans="2:36" x14ac:dyDescent="0.25">
      <c r="B88">
        <v>6.1</v>
      </c>
      <c r="C88">
        <v>-7.1739445000000002</v>
      </c>
      <c r="E88" s="6"/>
      <c r="F88" s="80"/>
      <c r="G88" s="44"/>
      <c r="H88" s="44"/>
      <c r="I88" s="44"/>
      <c r="J88" s="44"/>
      <c r="K88" s="44"/>
      <c r="M88" s="44"/>
      <c r="N88" s="44"/>
      <c r="O88" s="44"/>
      <c r="P88" s="44"/>
      <c r="Q88" s="44"/>
      <c r="R88" s="44"/>
      <c r="T88">
        <v>6.1</v>
      </c>
      <c r="U88">
        <v>-8.4987373000000002</v>
      </c>
      <c r="W88" s="6"/>
      <c r="X88" s="80"/>
      <c r="Y88" s="44"/>
      <c r="Z88" s="44"/>
      <c r="AA88" s="44"/>
      <c r="AB88" s="44"/>
      <c r="AC88" s="44"/>
      <c r="AE88" s="44"/>
      <c r="AF88" s="44"/>
      <c r="AG88" s="44"/>
      <c r="AH88" s="44"/>
      <c r="AI88" s="44"/>
      <c r="AJ88" s="44"/>
    </row>
    <row r="89" spans="2:36" x14ac:dyDescent="0.25">
      <c r="B89">
        <v>6.8</v>
      </c>
      <c r="C89">
        <v>-7.1572433000000002</v>
      </c>
      <c r="E89" s="6"/>
      <c r="F89" s="80"/>
      <c r="G89" s="44"/>
      <c r="H89" s="44"/>
      <c r="I89" s="44"/>
      <c r="J89" s="44"/>
      <c r="K89" s="44"/>
      <c r="M89" s="44"/>
      <c r="N89" s="44"/>
      <c r="O89" s="44"/>
      <c r="P89" s="44"/>
      <c r="Q89" s="44"/>
      <c r="R89" s="44"/>
      <c r="T89">
        <v>6.8</v>
      </c>
      <c r="U89">
        <v>-8.5005454999999994</v>
      </c>
      <c r="W89" s="6"/>
      <c r="X89" s="80"/>
      <c r="Y89" s="44"/>
      <c r="Z89" s="44"/>
      <c r="AA89" s="44"/>
      <c r="AB89" s="44"/>
      <c r="AC89" s="44"/>
      <c r="AE89" s="44"/>
      <c r="AF89" s="44"/>
      <c r="AG89" s="44"/>
      <c r="AH89" s="44"/>
      <c r="AI89" s="44"/>
      <c r="AJ89" s="44"/>
    </row>
    <row r="90" spans="2:36" x14ac:dyDescent="0.25">
      <c r="B90">
        <v>7.5</v>
      </c>
      <c r="C90">
        <v>-7.1442522999999998</v>
      </c>
      <c r="E90" s="6"/>
      <c r="F90" s="80"/>
      <c r="G90" s="44"/>
      <c r="H90" s="44"/>
      <c r="I90" s="44"/>
      <c r="J90" s="44"/>
      <c r="K90" s="44"/>
      <c r="M90" s="44"/>
      <c r="N90" s="44"/>
      <c r="O90" s="44"/>
      <c r="P90" s="44"/>
      <c r="Q90" s="44"/>
      <c r="R90" s="44"/>
      <c r="T90">
        <v>7.5</v>
      </c>
      <c r="U90">
        <v>-8.4966135000000005</v>
      </c>
      <c r="W90" s="6"/>
      <c r="X90" s="80"/>
      <c r="Y90" s="44"/>
      <c r="Z90" s="44"/>
      <c r="AA90" s="44"/>
      <c r="AB90" s="44"/>
      <c r="AC90" s="44"/>
      <c r="AE90" s="44"/>
      <c r="AF90" s="44"/>
      <c r="AG90" s="44"/>
      <c r="AH90" s="44"/>
      <c r="AI90" s="44"/>
      <c r="AJ90" s="44"/>
    </row>
    <row r="91" spans="2:36" x14ac:dyDescent="0.25">
      <c r="B91">
        <v>8.1999999999999993</v>
      </c>
      <c r="C91">
        <v>-7.1328611000000004</v>
      </c>
      <c r="E91" s="6"/>
      <c r="F91" s="80"/>
      <c r="G91" s="44"/>
      <c r="H91" s="44"/>
      <c r="I91" s="44"/>
      <c r="J91" s="44"/>
      <c r="K91" s="44"/>
      <c r="M91" s="44"/>
      <c r="N91" s="44"/>
      <c r="O91" s="44"/>
      <c r="P91" s="44"/>
      <c r="Q91" s="44"/>
      <c r="R91" s="44"/>
      <c r="T91">
        <v>8.1999999999999993</v>
      </c>
      <c r="U91">
        <v>-8.4975547999999996</v>
      </c>
      <c r="W91" s="6"/>
      <c r="X91" s="80"/>
      <c r="Y91" s="44"/>
      <c r="Z91" s="44"/>
      <c r="AA91" s="44"/>
      <c r="AB91" s="44"/>
      <c r="AC91" s="44"/>
      <c r="AE91" s="44"/>
      <c r="AF91" s="44"/>
      <c r="AG91" s="44"/>
      <c r="AH91" s="44"/>
      <c r="AI91" s="44"/>
      <c r="AJ91" s="44"/>
    </row>
    <row r="92" spans="2:36" x14ac:dyDescent="0.25">
      <c r="B92">
        <v>8.9</v>
      </c>
      <c r="C92">
        <v>-7.1286754999999999</v>
      </c>
      <c r="E92" s="6"/>
      <c r="F92" s="80"/>
      <c r="G92" s="44"/>
      <c r="H92" s="44"/>
      <c r="I92" s="44"/>
      <c r="J92" s="44"/>
      <c r="K92" s="44"/>
      <c r="M92" s="44"/>
      <c r="N92" s="44"/>
      <c r="O92" s="44"/>
      <c r="P92" s="44"/>
      <c r="Q92" s="44"/>
      <c r="R92" s="44"/>
      <c r="T92">
        <v>8.9</v>
      </c>
      <c r="U92">
        <v>-8.4992818999999997</v>
      </c>
      <c r="W92" s="6"/>
      <c r="X92" s="80"/>
      <c r="Y92" s="44"/>
      <c r="Z92" s="44"/>
      <c r="AA92" s="44"/>
      <c r="AB92" s="44"/>
      <c r="AC92" s="44"/>
      <c r="AE92" s="44"/>
      <c r="AF92" s="44"/>
      <c r="AG92" s="44"/>
      <c r="AH92" s="44"/>
      <c r="AI92" s="44"/>
      <c r="AJ92" s="44"/>
    </row>
    <row r="93" spans="2:36" x14ac:dyDescent="0.25">
      <c r="B93">
        <v>9.6</v>
      </c>
      <c r="C93">
        <v>-7.1288423999999999</v>
      </c>
      <c r="E93" s="6"/>
      <c r="F93" s="80"/>
      <c r="G93" s="44"/>
      <c r="H93" s="44"/>
      <c r="I93" s="44"/>
      <c r="J93" s="44"/>
      <c r="K93" s="44"/>
      <c r="M93" s="44"/>
      <c r="N93" s="44"/>
      <c r="O93" s="44"/>
      <c r="P93" s="44"/>
      <c r="Q93" s="44"/>
      <c r="R93" s="44"/>
      <c r="T93">
        <v>9.6</v>
      </c>
      <c r="U93">
        <v>-8.4993534000000004</v>
      </c>
      <c r="W93" s="6"/>
      <c r="X93" s="80"/>
      <c r="Y93" s="44"/>
      <c r="Z93" s="44"/>
      <c r="AA93" s="44"/>
      <c r="AB93" s="44"/>
      <c r="AC93" s="44"/>
      <c r="AE93" s="44"/>
      <c r="AF93" s="44"/>
      <c r="AG93" s="44"/>
      <c r="AH93" s="44"/>
      <c r="AI93" s="44"/>
      <c r="AJ93" s="44"/>
    </row>
    <row r="94" spans="2:36" x14ac:dyDescent="0.25">
      <c r="B94">
        <v>10.3</v>
      </c>
      <c r="C94">
        <v>-7.1466861000000002</v>
      </c>
      <c r="E94" s="6"/>
      <c r="F94" s="80"/>
      <c r="G94" s="44"/>
      <c r="H94" s="44"/>
      <c r="I94" s="44"/>
      <c r="J94" s="44"/>
      <c r="K94" s="44"/>
      <c r="M94" s="44"/>
      <c r="N94" s="44"/>
      <c r="O94" s="44"/>
      <c r="P94" s="44"/>
      <c r="Q94" s="44"/>
      <c r="R94" s="44"/>
      <c r="T94">
        <v>10.3</v>
      </c>
      <c r="U94">
        <v>-8.5004138999999999</v>
      </c>
      <c r="W94" s="6"/>
      <c r="X94" s="80"/>
      <c r="Y94" s="44"/>
      <c r="Z94" s="44"/>
      <c r="AA94" s="44"/>
      <c r="AB94" s="44"/>
      <c r="AC94" s="44"/>
      <c r="AE94" s="44"/>
      <c r="AF94" s="44"/>
      <c r="AG94" s="44"/>
      <c r="AH94" s="44"/>
      <c r="AI94" s="44"/>
      <c r="AJ94" s="44"/>
    </row>
    <row r="95" spans="2:36" x14ac:dyDescent="0.25">
      <c r="B95">
        <v>11</v>
      </c>
      <c r="C95">
        <v>-7.1828279000000004</v>
      </c>
      <c r="E95" s="6"/>
      <c r="F95" s="80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T95">
        <v>11</v>
      </c>
      <c r="U95">
        <v>-8.5059938000000006</v>
      </c>
      <c r="W95" s="6"/>
      <c r="X95" s="80"/>
      <c r="Y95" s="44"/>
      <c r="Z95" s="44"/>
      <c r="AA95" s="44"/>
      <c r="AB95" s="44"/>
      <c r="AC95" s="44"/>
      <c r="AE95" s="44"/>
      <c r="AF95" s="44"/>
      <c r="AG95" s="44"/>
      <c r="AH95" s="44"/>
      <c r="AI95" s="44"/>
      <c r="AJ95" s="44"/>
    </row>
    <row r="96" spans="2:36" x14ac:dyDescent="0.25">
      <c r="B96">
        <v>11.7</v>
      </c>
      <c r="C96">
        <v>-7.2425261000000001</v>
      </c>
      <c r="E96" s="6"/>
      <c r="F96" s="80"/>
      <c r="G96" s="44"/>
      <c r="H96" s="44"/>
      <c r="I96" s="44"/>
      <c r="J96" s="44"/>
      <c r="K96" s="44"/>
      <c r="M96" s="44"/>
      <c r="N96" s="44"/>
      <c r="O96" s="44"/>
      <c r="P96" s="44"/>
      <c r="Q96" s="44"/>
      <c r="R96" s="44"/>
      <c r="T96">
        <v>11.7</v>
      </c>
      <c r="U96">
        <v>-8.5162476999999992</v>
      </c>
      <c r="W96" s="6"/>
      <c r="X96" s="80"/>
      <c r="Y96" s="44"/>
      <c r="Z96" s="44"/>
      <c r="AA96" s="44"/>
      <c r="AB96" s="44"/>
      <c r="AC96" s="44"/>
      <c r="AE96" s="44"/>
      <c r="AF96" s="44"/>
      <c r="AG96" s="44"/>
      <c r="AH96" s="44"/>
      <c r="AI96" s="44"/>
      <c r="AJ96" s="44"/>
    </row>
    <row r="97" spans="2:36" x14ac:dyDescent="0.25">
      <c r="B97">
        <v>12.4</v>
      </c>
      <c r="C97">
        <v>-7.3347645000000004</v>
      </c>
      <c r="E97" s="6"/>
      <c r="F97" s="80"/>
      <c r="G97" s="44"/>
      <c r="H97" s="44"/>
      <c r="I97" s="44"/>
      <c r="J97" s="44"/>
      <c r="K97" s="44"/>
      <c r="M97" s="44"/>
      <c r="N97" s="44"/>
      <c r="O97" s="44"/>
      <c r="P97" s="44"/>
      <c r="Q97" s="44"/>
      <c r="R97" s="44"/>
      <c r="T97">
        <v>12.4</v>
      </c>
      <c r="U97">
        <v>-8.5359783</v>
      </c>
      <c r="W97" s="6"/>
      <c r="X97" s="80"/>
      <c r="Y97" s="44"/>
      <c r="Z97" s="44"/>
      <c r="AA97" s="44"/>
      <c r="AB97" s="44"/>
      <c r="AC97" s="44"/>
      <c r="AE97" s="44"/>
      <c r="AF97" s="44"/>
      <c r="AG97" s="44"/>
      <c r="AH97" s="44"/>
      <c r="AI97" s="44"/>
      <c r="AJ97" s="44"/>
    </row>
    <row r="98" spans="2:36" x14ac:dyDescent="0.25">
      <c r="B98">
        <v>13.1</v>
      </c>
      <c r="C98">
        <v>-7.4934329999999996</v>
      </c>
      <c r="E98" s="6"/>
      <c r="F98" s="80"/>
      <c r="G98" s="44"/>
      <c r="H98" s="44"/>
      <c r="I98" s="44"/>
      <c r="J98" s="44"/>
      <c r="K98" s="44"/>
      <c r="M98" s="44"/>
      <c r="N98" s="44"/>
      <c r="O98" s="44"/>
      <c r="P98" s="44"/>
      <c r="Q98" s="44"/>
      <c r="R98" s="44"/>
      <c r="T98">
        <v>13.1</v>
      </c>
      <c r="U98">
        <v>-8.5648613000000005</v>
      </c>
      <c r="W98" s="6"/>
      <c r="X98" s="80"/>
      <c r="Y98" s="44"/>
      <c r="Z98" s="44"/>
      <c r="AA98" s="44"/>
      <c r="AB98" s="44"/>
      <c r="AC98" s="44"/>
      <c r="AE98" s="44"/>
      <c r="AF98" s="44"/>
      <c r="AG98" s="44"/>
      <c r="AH98" s="44"/>
      <c r="AI98" s="44"/>
      <c r="AJ98" s="44"/>
    </row>
    <row r="99" spans="2:36" x14ac:dyDescent="0.25">
      <c r="B99">
        <v>13.8</v>
      </c>
      <c r="C99">
        <v>-7.7370238000000002</v>
      </c>
      <c r="E99" s="6"/>
      <c r="F99" s="80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T99">
        <v>13.8</v>
      </c>
      <c r="U99">
        <v>-8.6073132000000001</v>
      </c>
      <c r="W99" s="6"/>
      <c r="X99" s="80"/>
      <c r="Y99" s="44"/>
      <c r="Z99" s="44"/>
      <c r="AA99" s="44"/>
      <c r="AB99" s="44"/>
      <c r="AC99" s="44"/>
      <c r="AE99" s="44"/>
      <c r="AF99" s="44"/>
      <c r="AG99" s="44"/>
      <c r="AH99" s="44"/>
      <c r="AI99" s="44"/>
      <c r="AJ99" s="44"/>
    </row>
    <row r="100" spans="2:36" x14ac:dyDescent="0.25">
      <c r="B100">
        <v>14.5</v>
      </c>
      <c r="C100">
        <v>-8.0470942999999995</v>
      </c>
      <c r="E100" s="6"/>
      <c r="F100" s="80"/>
      <c r="G100" s="44"/>
      <c r="H100" s="44"/>
      <c r="I100" s="44"/>
      <c r="J100" s="44"/>
      <c r="K100" s="44"/>
      <c r="M100" s="44"/>
      <c r="N100" s="44"/>
      <c r="O100" s="44"/>
      <c r="P100" s="44"/>
      <c r="Q100" s="44"/>
      <c r="R100" s="44"/>
      <c r="T100">
        <v>14.5</v>
      </c>
      <c r="U100">
        <v>-8.6714105999999997</v>
      </c>
      <c r="W100" s="6"/>
      <c r="X100" s="80"/>
      <c r="Y100" s="44"/>
      <c r="Z100" s="44"/>
      <c r="AA100" s="44"/>
      <c r="AB100" s="44"/>
      <c r="AC100" s="44"/>
      <c r="AE100" s="44"/>
      <c r="AF100" s="44"/>
      <c r="AG100" s="44"/>
      <c r="AH100" s="44"/>
      <c r="AI100" s="44"/>
      <c r="AJ100" s="44"/>
    </row>
    <row r="101" spans="2:36" x14ac:dyDescent="0.25">
      <c r="B101">
        <v>15.2</v>
      </c>
      <c r="C101">
        <v>-8.4741821000000002</v>
      </c>
      <c r="E101" s="6"/>
      <c r="F101" s="80"/>
      <c r="G101" s="44"/>
      <c r="H101" s="44"/>
      <c r="I101" s="44"/>
      <c r="J101" s="44"/>
      <c r="K101" s="44"/>
      <c r="M101" s="44"/>
      <c r="N101" s="44"/>
      <c r="O101" s="44"/>
      <c r="P101" s="44"/>
      <c r="Q101" s="44"/>
      <c r="R101" s="44"/>
      <c r="T101">
        <v>15.2</v>
      </c>
      <c r="U101">
        <v>-8.8108567999999998</v>
      </c>
      <c r="W101" s="6"/>
      <c r="X101" s="80"/>
      <c r="Y101" s="44"/>
      <c r="Z101" s="44"/>
      <c r="AA101" s="44"/>
      <c r="AB101" s="44"/>
      <c r="AC101" s="44"/>
      <c r="AE101" s="44"/>
      <c r="AF101" s="44"/>
      <c r="AG101" s="44"/>
      <c r="AH101" s="44"/>
      <c r="AI101" s="44"/>
      <c r="AJ101" s="44"/>
    </row>
    <row r="102" spans="2:36" x14ac:dyDescent="0.25">
      <c r="B102">
        <v>15.9</v>
      </c>
      <c r="C102">
        <v>-8.7775926999999996</v>
      </c>
      <c r="E102" s="6"/>
      <c r="F102" s="80"/>
      <c r="G102" s="44"/>
      <c r="H102" s="44"/>
      <c r="I102" s="44"/>
      <c r="J102" s="44"/>
      <c r="K102" s="44"/>
      <c r="M102" s="44"/>
      <c r="N102" s="44"/>
      <c r="O102" s="44"/>
      <c r="P102" s="44"/>
      <c r="Q102" s="44"/>
      <c r="R102" s="44"/>
      <c r="T102">
        <v>15.9</v>
      </c>
      <c r="U102">
        <v>-8.9535970999999996</v>
      </c>
      <c r="W102" s="6"/>
      <c r="X102" s="80"/>
      <c r="Y102" s="44"/>
      <c r="Z102" s="44"/>
      <c r="AA102" s="44"/>
      <c r="AB102" s="44"/>
      <c r="AC102" s="44"/>
      <c r="AE102" s="44"/>
      <c r="AF102" s="44"/>
      <c r="AG102" s="44"/>
      <c r="AH102" s="44"/>
      <c r="AI102" s="44"/>
      <c r="AJ102" s="44"/>
    </row>
    <row r="103" spans="2:36" x14ac:dyDescent="0.25">
      <c r="B103">
        <v>16.600000000000001</v>
      </c>
      <c r="C103">
        <v>-8.7279263</v>
      </c>
      <c r="E103" s="6"/>
      <c r="F103" s="80"/>
      <c r="G103" s="44"/>
      <c r="H103" s="44"/>
      <c r="I103" s="44"/>
      <c r="J103" s="44"/>
      <c r="K103" s="44"/>
      <c r="M103" s="44"/>
      <c r="N103" s="44"/>
      <c r="O103" s="44"/>
      <c r="P103" s="44"/>
      <c r="Q103" s="44"/>
      <c r="R103" s="44"/>
      <c r="T103">
        <v>16.600000000000001</v>
      </c>
      <c r="U103">
        <v>-8.9251422999999992</v>
      </c>
      <c r="W103" s="6"/>
      <c r="X103" s="80"/>
      <c r="Y103" s="44"/>
      <c r="Z103" s="44"/>
      <c r="AA103" s="44"/>
      <c r="AB103" s="44"/>
      <c r="AC103" s="44"/>
      <c r="AE103" s="44"/>
      <c r="AF103" s="44"/>
      <c r="AG103" s="44"/>
      <c r="AH103" s="44"/>
      <c r="AI103" s="44"/>
      <c r="AJ103" s="44"/>
    </row>
    <row r="104" spans="2:36" x14ac:dyDescent="0.25">
      <c r="B104">
        <v>17.3</v>
      </c>
      <c r="C104">
        <v>-8.7115269000000009</v>
      </c>
      <c r="E104" s="6"/>
      <c r="F104" s="80"/>
      <c r="G104" s="44"/>
      <c r="H104" s="44"/>
      <c r="I104" s="44"/>
      <c r="J104" s="44"/>
      <c r="K104" s="44"/>
      <c r="M104" s="44"/>
      <c r="N104" s="44"/>
      <c r="O104" s="44"/>
      <c r="P104" s="44"/>
      <c r="Q104" s="44"/>
      <c r="R104" s="44"/>
      <c r="T104">
        <v>17.3</v>
      </c>
      <c r="U104">
        <v>-8.9147824999999994</v>
      </c>
      <c r="W104" s="6"/>
      <c r="X104" s="80"/>
      <c r="Y104" s="44"/>
      <c r="Z104" s="44"/>
      <c r="AA104" s="44"/>
      <c r="AB104" s="44"/>
      <c r="AC104" s="44"/>
      <c r="AE104" s="44"/>
      <c r="AF104" s="44"/>
      <c r="AG104" s="44"/>
      <c r="AH104" s="44"/>
      <c r="AI104" s="44"/>
      <c r="AJ104" s="44"/>
    </row>
    <row r="105" spans="2:36" x14ac:dyDescent="0.25">
      <c r="B105">
        <v>18</v>
      </c>
      <c r="C105">
        <v>-8.6965990000000009</v>
      </c>
      <c r="E105" s="6"/>
      <c r="F105" s="80"/>
      <c r="G105" s="44"/>
      <c r="H105" s="44"/>
      <c r="I105" s="44"/>
      <c r="J105" s="44"/>
      <c r="K105" s="44"/>
      <c r="M105" s="44"/>
      <c r="N105" s="44"/>
      <c r="O105" s="44"/>
      <c r="P105" s="44"/>
      <c r="Q105" s="44"/>
      <c r="R105" s="44"/>
      <c r="T105">
        <v>18</v>
      </c>
      <c r="U105">
        <v>-8.9029778999999998</v>
      </c>
      <c r="W105" s="6"/>
      <c r="X105" s="80"/>
      <c r="Y105" s="44"/>
      <c r="Z105" s="44"/>
      <c r="AA105" s="44"/>
      <c r="AB105" s="44"/>
      <c r="AC105" s="44"/>
      <c r="AE105" s="44"/>
      <c r="AF105" s="44"/>
      <c r="AG105" s="44"/>
      <c r="AH105" s="44"/>
      <c r="AI105" s="44"/>
      <c r="AJ105" s="44"/>
    </row>
    <row r="106" spans="2:36" x14ac:dyDescent="0.25">
      <c r="B106">
        <v>18.7</v>
      </c>
      <c r="C106">
        <v>-8.6828441999999999</v>
      </c>
      <c r="E106" s="6"/>
      <c r="F106" s="80"/>
      <c r="G106" s="44"/>
      <c r="H106" s="44"/>
      <c r="I106" s="44"/>
      <c r="J106" s="44"/>
      <c r="K106" s="44"/>
      <c r="M106" s="44"/>
      <c r="N106" s="44"/>
      <c r="O106" s="44"/>
      <c r="P106" s="44"/>
      <c r="Q106" s="44"/>
      <c r="R106" s="44"/>
      <c r="T106">
        <v>18.7</v>
      </c>
      <c r="U106">
        <v>-8.8946647999999993</v>
      </c>
      <c r="W106" s="6"/>
      <c r="X106" s="80"/>
      <c r="Y106" s="44"/>
      <c r="Z106" s="44"/>
      <c r="AA106" s="44"/>
      <c r="AB106" s="44"/>
      <c r="AC106" s="44"/>
      <c r="AE106" s="44"/>
      <c r="AF106" s="44"/>
      <c r="AG106" s="44"/>
      <c r="AH106" s="44"/>
      <c r="AI106" s="44"/>
      <c r="AJ106" s="44"/>
    </row>
    <row r="107" spans="2:36" x14ac:dyDescent="0.25">
      <c r="B107">
        <v>19.399999999999999</v>
      </c>
      <c r="C107">
        <v>-8.6754589000000006</v>
      </c>
      <c r="E107" s="6"/>
      <c r="F107" s="80"/>
      <c r="G107" s="44"/>
      <c r="H107" s="44"/>
      <c r="I107" s="44"/>
      <c r="J107" s="44"/>
      <c r="K107" s="44"/>
      <c r="M107" s="44"/>
      <c r="N107" s="44"/>
      <c r="O107" s="44"/>
      <c r="P107" s="44"/>
      <c r="Q107" s="44"/>
      <c r="R107" s="44"/>
      <c r="T107">
        <v>19.399999999999999</v>
      </c>
      <c r="U107">
        <v>-8.8894844000000006</v>
      </c>
      <c r="W107" s="6"/>
      <c r="X107" s="80"/>
      <c r="Y107" s="44"/>
      <c r="Z107" s="44"/>
      <c r="AA107" s="44"/>
      <c r="AB107" s="44"/>
      <c r="AC107" s="44"/>
      <c r="AE107" s="44"/>
      <c r="AF107" s="44"/>
      <c r="AG107" s="44"/>
      <c r="AH107" s="44"/>
      <c r="AI107" s="44"/>
      <c r="AJ107" s="44"/>
    </row>
    <row r="108" spans="2:36" x14ac:dyDescent="0.25">
      <c r="B108">
        <v>20.100000000000001</v>
      </c>
      <c r="C108">
        <v>-8.6706752999999992</v>
      </c>
      <c r="E108" s="6"/>
      <c r="F108" s="80"/>
      <c r="G108" s="44"/>
      <c r="H108" s="44"/>
      <c r="I108" s="44"/>
      <c r="J108" s="44"/>
      <c r="K108" s="44"/>
      <c r="M108" s="44"/>
      <c r="N108" s="44"/>
      <c r="O108" s="44"/>
      <c r="P108" s="44"/>
      <c r="Q108" s="44"/>
      <c r="R108" s="44"/>
      <c r="T108">
        <v>20.100000000000001</v>
      </c>
      <c r="U108">
        <v>-8.8844136999999996</v>
      </c>
      <c r="W108" s="6"/>
      <c r="X108" s="80"/>
      <c r="Y108" s="44"/>
      <c r="Z108" s="44"/>
      <c r="AA108" s="44"/>
      <c r="AB108" s="44"/>
      <c r="AC108" s="44"/>
      <c r="AE108" s="44"/>
      <c r="AF108" s="44"/>
      <c r="AG108" s="44"/>
      <c r="AH108" s="44"/>
      <c r="AI108" s="44"/>
      <c r="AJ108" s="44"/>
    </row>
    <row r="109" spans="2:36" x14ac:dyDescent="0.25">
      <c r="B109">
        <v>20.8</v>
      </c>
      <c r="C109">
        <v>-8.6714201000000006</v>
      </c>
      <c r="E109" s="6"/>
      <c r="F109" s="80"/>
      <c r="G109" s="44"/>
      <c r="H109" s="44"/>
      <c r="I109" s="44"/>
      <c r="J109" s="44"/>
      <c r="K109" s="44"/>
      <c r="M109" s="44"/>
      <c r="N109" s="44"/>
      <c r="O109" s="44"/>
      <c r="P109" s="44"/>
      <c r="Q109" s="44"/>
      <c r="R109" s="44"/>
      <c r="T109">
        <v>20.8</v>
      </c>
      <c r="U109">
        <v>-8.8863868999999998</v>
      </c>
      <c r="W109" s="6"/>
      <c r="X109" s="80"/>
      <c r="Y109" s="44"/>
      <c r="Z109" s="44"/>
      <c r="AA109" s="44"/>
      <c r="AB109" s="44"/>
      <c r="AC109" s="44"/>
      <c r="AE109" s="44"/>
      <c r="AF109" s="44"/>
      <c r="AG109" s="44"/>
      <c r="AH109" s="44"/>
      <c r="AI109" s="44"/>
      <c r="AJ109" s="44"/>
    </row>
    <row r="110" spans="2:36" x14ac:dyDescent="0.25">
      <c r="B110">
        <v>21.5</v>
      </c>
      <c r="C110">
        <v>-8.6693935</v>
      </c>
      <c r="E110" s="6"/>
      <c r="F110" s="80"/>
      <c r="G110" s="44"/>
      <c r="H110" s="44"/>
      <c r="I110" s="44"/>
      <c r="J110" s="44"/>
      <c r="K110" s="44"/>
      <c r="M110" s="44"/>
      <c r="N110" s="44"/>
      <c r="O110" s="44"/>
      <c r="P110" s="44"/>
      <c r="Q110" s="44"/>
      <c r="R110" s="44"/>
      <c r="T110">
        <v>21.5</v>
      </c>
      <c r="U110">
        <v>-8.8873949000000003</v>
      </c>
      <c r="W110" s="6"/>
      <c r="X110" s="80"/>
      <c r="Y110" s="44"/>
      <c r="Z110" s="44"/>
      <c r="AA110" s="44"/>
      <c r="AB110" s="44"/>
      <c r="AC110" s="44"/>
      <c r="AE110" s="44"/>
      <c r="AF110" s="44"/>
      <c r="AG110" s="44"/>
      <c r="AH110" s="44"/>
      <c r="AI110" s="44"/>
      <c r="AJ110" s="44"/>
    </row>
    <row r="111" spans="2:36" x14ac:dyDescent="0.25">
      <c r="B111">
        <v>22.2</v>
      </c>
      <c r="C111">
        <v>-8.6672095999999996</v>
      </c>
      <c r="E111" s="6"/>
      <c r="F111" s="80"/>
      <c r="G111" s="44"/>
      <c r="H111" s="44"/>
      <c r="I111" s="44"/>
      <c r="J111" s="44"/>
      <c r="K111" s="44"/>
      <c r="M111" s="44"/>
      <c r="N111" s="44"/>
      <c r="O111" s="44"/>
      <c r="P111" s="44"/>
      <c r="Q111" s="44"/>
      <c r="R111" s="44"/>
      <c r="T111">
        <v>22.2</v>
      </c>
      <c r="U111">
        <v>-8.8842982999999993</v>
      </c>
      <c r="W111" s="6"/>
      <c r="X111" s="80"/>
      <c r="Y111" s="44"/>
      <c r="Z111" s="44"/>
      <c r="AA111" s="44"/>
      <c r="AB111" s="44"/>
      <c r="AC111" s="44"/>
      <c r="AE111" s="44"/>
      <c r="AF111" s="44"/>
      <c r="AG111" s="44"/>
      <c r="AH111" s="44"/>
      <c r="AI111" s="44"/>
      <c r="AJ111" s="44"/>
    </row>
    <row r="112" spans="2:36" x14ac:dyDescent="0.25">
      <c r="B112">
        <v>22.9</v>
      </c>
      <c r="C112">
        <v>-8.6697425999999993</v>
      </c>
      <c r="E112" s="6"/>
      <c r="F112" s="80"/>
      <c r="G112" s="44"/>
      <c r="H112" s="44"/>
      <c r="I112" s="44"/>
      <c r="J112" s="44"/>
      <c r="K112" s="44"/>
      <c r="M112" s="44"/>
      <c r="N112" s="44"/>
      <c r="O112" s="44"/>
      <c r="P112" s="44"/>
      <c r="Q112" s="44"/>
      <c r="R112" s="44"/>
      <c r="T112">
        <v>22.9</v>
      </c>
      <c r="U112">
        <v>-8.8851575999999994</v>
      </c>
      <c r="W112" s="6"/>
      <c r="X112" s="80"/>
      <c r="Y112" s="44"/>
      <c r="Z112" s="44"/>
      <c r="AA112" s="44"/>
      <c r="AB112" s="44"/>
      <c r="AC112" s="44"/>
      <c r="AE112" s="44"/>
      <c r="AF112" s="44"/>
      <c r="AG112" s="44"/>
      <c r="AH112" s="44"/>
      <c r="AI112" s="44"/>
      <c r="AJ112" s="44"/>
    </row>
    <row r="113" spans="2:36" x14ac:dyDescent="0.25">
      <c r="B113">
        <v>23.6</v>
      </c>
      <c r="C113">
        <v>-8.6690483</v>
      </c>
      <c r="E113" s="6"/>
      <c r="F113" s="80"/>
      <c r="G113" s="44"/>
      <c r="H113" s="44"/>
      <c r="I113" s="44"/>
      <c r="J113" s="44"/>
      <c r="K113" s="44"/>
      <c r="M113" s="44"/>
      <c r="N113" s="44"/>
      <c r="O113" s="44"/>
      <c r="P113" s="44"/>
      <c r="Q113" s="44"/>
      <c r="R113" s="44"/>
      <c r="T113">
        <v>23.6</v>
      </c>
      <c r="U113">
        <v>-8.8874464</v>
      </c>
      <c r="W113" s="6"/>
      <c r="X113" s="80"/>
      <c r="Y113" s="44"/>
      <c r="Z113" s="44"/>
      <c r="AA113" s="44"/>
      <c r="AB113" s="44"/>
      <c r="AC113" s="44"/>
      <c r="AE113" s="44"/>
      <c r="AF113" s="44"/>
      <c r="AG113" s="44"/>
      <c r="AH113" s="44"/>
      <c r="AI113" s="44"/>
      <c r="AJ113" s="44"/>
    </row>
    <row r="114" spans="2:36" x14ac:dyDescent="0.25">
      <c r="B114">
        <v>24.3</v>
      </c>
      <c r="C114">
        <v>-8.6684827999999996</v>
      </c>
      <c r="E114" s="6"/>
      <c r="F114" s="80"/>
      <c r="G114" s="44"/>
      <c r="H114" s="44"/>
      <c r="I114" s="44"/>
      <c r="J114" s="44"/>
      <c r="K114" s="44"/>
      <c r="M114" s="44"/>
      <c r="N114" s="44"/>
      <c r="O114" s="44"/>
      <c r="P114" s="44"/>
      <c r="Q114" s="44"/>
      <c r="R114" s="44"/>
      <c r="T114">
        <v>24.3</v>
      </c>
      <c r="U114">
        <v>-8.8876018999999999</v>
      </c>
      <c r="W114" s="6"/>
      <c r="X114" s="80"/>
      <c r="Y114" s="44"/>
      <c r="Z114" s="44"/>
      <c r="AA114" s="44"/>
      <c r="AB114" s="44"/>
      <c r="AC114" s="44"/>
      <c r="AE114" s="44"/>
      <c r="AF114" s="44"/>
      <c r="AG114" s="44"/>
      <c r="AH114" s="44"/>
      <c r="AI114" s="44"/>
      <c r="AJ114" s="44"/>
    </row>
    <row r="115" spans="2:36" x14ac:dyDescent="0.25">
      <c r="B115">
        <v>25</v>
      </c>
      <c r="C115">
        <v>-8.6710186</v>
      </c>
      <c r="E115" s="6"/>
      <c r="F115" s="80"/>
      <c r="G115" s="44"/>
      <c r="H115" s="44"/>
      <c r="I115" s="44"/>
      <c r="J115" s="44"/>
      <c r="K115" s="44"/>
      <c r="M115" s="44"/>
      <c r="N115" s="44"/>
      <c r="O115" s="44"/>
      <c r="P115" s="44"/>
      <c r="Q115" s="44"/>
      <c r="R115" s="44"/>
      <c r="T115">
        <v>25</v>
      </c>
      <c r="U115">
        <v>-8.8857841000000004</v>
      </c>
      <c r="W115" s="6"/>
      <c r="X115" s="80"/>
      <c r="Y115" s="44"/>
      <c r="Z115" s="44"/>
      <c r="AA115" s="44"/>
      <c r="AB115" s="44"/>
      <c r="AC115" s="44"/>
      <c r="AE115" s="44"/>
      <c r="AF115" s="44"/>
      <c r="AG115" s="44"/>
      <c r="AH115" s="44"/>
      <c r="AI115" s="44"/>
      <c r="AJ115" s="44"/>
    </row>
    <row r="116" spans="2:36" x14ac:dyDescent="0.25">
      <c r="B116" t="s">
        <v>25</v>
      </c>
      <c r="E116" s="6"/>
      <c r="F116" s="80"/>
      <c r="G116" s="44"/>
      <c r="H116" s="44"/>
      <c r="I116" s="44"/>
      <c r="J116" s="44"/>
      <c r="K116" s="44"/>
      <c r="M116" s="44"/>
      <c r="N116" s="44"/>
      <c r="O116" s="44"/>
      <c r="P116" s="44"/>
      <c r="Q116" s="44"/>
      <c r="R116" s="44"/>
      <c r="T116" t="s">
        <v>25</v>
      </c>
      <c r="W116" s="6"/>
      <c r="X116" s="80"/>
      <c r="Y116" s="44"/>
      <c r="Z116" s="44"/>
      <c r="AA116" s="44"/>
      <c r="AB116" s="44"/>
      <c r="AC116" s="44"/>
      <c r="AE116" s="44"/>
      <c r="AF116" s="44"/>
      <c r="AG116" s="44"/>
      <c r="AH116" s="44"/>
      <c r="AI116" s="44"/>
      <c r="AJ116" s="44"/>
    </row>
    <row r="117" spans="2:36" x14ac:dyDescent="0.25">
      <c r="E117" s="6"/>
      <c r="F117" s="80"/>
      <c r="G117" s="44"/>
      <c r="H117" s="44"/>
      <c r="I117" s="44"/>
      <c r="J117" s="44"/>
      <c r="K117" s="44"/>
      <c r="M117" s="44"/>
      <c r="N117" s="44"/>
      <c r="O117" s="44"/>
      <c r="P117" s="44"/>
      <c r="Q117" s="44"/>
      <c r="R117" s="44"/>
      <c r="W117" s="6"/>
      <c r="X117" s="80"/>
      <c r="Y117" s="44"/>
      <c r="Z117" s="44"/>
      <c r="AA117" s="44"/>
      <c r="AB117" s="44"/>
      <c r="AC117" s="44"/>
      <c r="AE117" s="44"/>
      <c r="AF117" s="44"/>
      <c r="AG117" s="44"/>
      <c r="AH117" s="44"/>
      <c r="AI117" s="44"/>
      <c r="AJ117" s="44"/>
    </row>
    <row r="118" spans="2:36" x14ac:dyDescent="0.25">
      <c r="E118" s="6"/>
      <c r="F118" s="80"/>
      <c r="G118" s="44"/>
      <c r="H118" s="44"/>
      <c r="I118" s="44"/>
      <c r="J118" s="44"/>
      <c r="K118" s="44"/>
      <c r="M118" s="44"/>
      <c r="N118" s="44"/>
      <c r="O118" s="44"/>
      <c r="P118" s="44"/>
      <c r="Q118" s="44"/>
      <c r="R118" s="44"/>
      <c r="W118" s="6"/>
      <c r="X118" s="80"/>
      <c r="Y118" s="44"/>
      <c r="Z118" s="44"/>
      <c r="AA118" s="44"/>
      <c r="AB118" s="44"/>
      <c r="AC118" s="44"/>
      <c r="AE118" s="44"/>
      <c r="AF118" s="44"/>
      <c r="AG118" s="44"/>
      <c r="AH118" s="44"/>
      <c r="AI118" s="44"/>
      <c r="AJ118" s="44"/>
    </row>
    <row r="119" spans="2:36" x14ac:dyDescent="0.25">
      <c r="B119" t="s">
        <v>28</v>
      </c>
      <c r="E119" s="6"/>
      <c r="F119" s="80"/>
      <c r="G119" s="44"/>
      <c r="H119" s="44"/>
      <c r="I119" s="44"/>
      <c r="J119" s="44"/>
      <c r="K119" s="44"/>
      <c r="M119" s="44"/>
      <c r="N119" s="44"/>
      <c r="O119" s="44"/>
      <c r="P119" s="44"/>
      <c r="Q119" s="44"/>
      <c r="R119" s="44"/>
      <c r="T119" t="s">
        <v>28</v>
      </c>
      <c r="W119" s="6"/>
      <c r="X119" s="80"/>
      <c r="Y119" s="44"/>
      <c r="Z119" s="44"/>
      <c r="AA119" s="44"/>
      <c r="AB119" s="44"/>
      <c r="AC119" s="44"/>
      <c r="AE119" s="44"/>
      <c r="AF119" s="44"/>
      <c r="AG119" s="44"/>
      <c r="AH119" s="44"/>
      <c r="AI119" s="44"/>
      <c r="AJ119" s="44"/>
    </row>
    <row r="120" spans="2:36" x14ac:dyDescent="0.25">
      <c r="B120" t="s">
        <v>243</v>
      </c>
      <c r="C120" t="s">
        <v>302</v>
      </c>
      <c r="E120" s="6"/>
      <c r="F120" s="80"/>
      <c r="G120" s="44"/>
      <c r="H120" s="44"/>
      <c r="I120" s="44"/>
      <c r="J120" s="44"/>
      <c r="K120" s="44"/>
      <c r="M120" s="44"/>
      <c r="N120" s="44"/>
      <c r="O120" s="44"/>
      <c r="P120" s="44"/>
      <c r="Q120" s="44"/>
      <c r="R120" s="44"/>
      <c r="T120" t="s">
        <v>243</v>
      </c>
      <c r="U120" t="s">
        <v>302</v>
      </c>
      <c r="W120" s="6"/>
      <c r="X120" s="80"/>
      <c r="Y120" s="44"/>
      <c r="Z120" s="44"/>
      <c r="AA120" s="44"/>
      <c r="AB120" s="44"/>
      <c r="AC120" s="44"/>
      <c r="AE120" s="44"/>
      <c r="AF120" s="44"/>
      <c r="AG120" s="44"/>
      <c r="AH120" s="44"/>
      <c r="AI120" s="44"/>
      <c r="AJ120" s="44"/>
    </row>
    <row r="121" spans="2:36" x14ac:dyDescent="0.25">
      <c r="B121">
        <v>-10</v>
      </c>
      <c r="C121">
        <v>-9.9569454000000004</v>
      </c>
      <c r="E121" s="6"/>
      <c r="F121" s="80"/>
      <c r="G121" s="44"/>
      <c r="H121" s="44"/>
      <c r="I121" s="44"/>
      <c r="J121" s="44"/>
      <c r="K121" s="44"/>
      <c r="M121" s="44"/>
      <c r="N121" s="44"/>
      <c r="O121" s="44"/>
      <c r="P121" s="44"/>
      <c r="Q121" s="44"/>
      <c r="R121" s="44"/>
      <c r="T121">
        <v>-10</v>
      </c>
      <c r="U121">
        <v>-9.6695966999999996</v>
      </c>
      <c r="W121" s="6"/>
      <c r="X121" s="80"/>
      <c r="Y121" s="44"/>
      <c r="Z121" s="44"/>
      <c r="AA121" s="44"/>
      <c r="AB121" s="44"/>
      <c r="AC121" s="44"/>
      <c r="AE121" s="44"/>
      <c r="AF121" s="44"/>
      <c r="AG121" s="44"/>
      <c r="AH121" s="44"/>
      <c r="AI121" s="44"/>
      <c r="AJ121" s="44"/>
    </row>
    <row r="122" spans="2:36" x14ac:dyDescent="0.25">
      <c r="B122">
        <v>-9.3000000000000007</v>
      </c>
      <c r="C122">
        <v>-9.9469662000000003</v>
      </c>
      <c r="E122" s="6"/>
      <c r="F122" s="80"/>
      <c r="G122" s="44"/>
      <c r="H122" s="44"/>
      <c r="I122" s="44"/>
      <c r="J122" s="44"/>
      <c r="K122" s="44"/>
      <c r="M122" s="44"/>
      <c r="N122" s="44"/>
      <c r="O122" s="44"/>
      <c r="P122" s="44"/>
      <c r="Q122" s="44"/>
      <c r="R122" s="44"/>
      <c r="T122">
        <v>-9.3000000000000007</v>
      </c>
      <c r="U122">
        <v>-9.6705742000000008</v>
      </c>
      <c r="W122" s="6"/>
      <c r="X122" s="80"/>
      <c r="Y122" s="44"/>
      <c r="Z122" s="44"/>
      <c r="AA122" s="44"/>
      <c r="AB122" s="44"/>
      <c r="AC122" s="44"/>
      <c r="AE122" s="44"/>
      <c r="AF122" s="44"/>
      <c r="AG122" s="44"/>
      <c r="AH122" s="44"/>
      <c r="AI122" s="44"/>
      <c r="AJ122" s="44"/>
    </row>
    <row r="123" spans="2:36" x14ac:dyDescent="0.25">
      <c r="B123">
        <v>-8.6</v>
      </c>
      <c r="C123">
        <v>-9.9466915</v>
      </c>
      <c r="E123" s="6"/>
      <c r="F123" s="80"/>
      <c r="G123" s="44"/>
      <c r="H123" s="44"/>
      <c r="I123" s="44"/>
      <c r="J123" s="44"/>
      <c r="K123" s="44"/>
      <c r="M123" s="44"/>
      <c r="N123" s="44"/>
      <c r="O123" s="44"/>
      <c r="P123" s="44"/>
      <c r="Q123" s="44"/>
      <c r="R123" s="44"/>
      <c r="T123">
        <v>-8.6</v>
      </c>
      <c r="U123">
        <v>-9.6705884999999991</v>
      </c>
      <c r="W123" s="6"/>
      <c r="X123" s="80"/>
      <c r="Y123" s="44"/>
      <c r="Z123" s="44"/>
      <c r="AA123" s="44"/>
      <c r="AB123" s="44"/>
      <c r="AC123" s="44"/>
      <c r="AE123" s="44"/>
      <c r="AF123" s="44"/>
      <c r="AG123" s="44"/>
      <c r="AH123" s="44"/>
      <c r="AI123" s="44"/>
      <c r="AJ123" s="44"/>
    </row>
    <row r="124" spans="2:36" x14ac:dyDescent="0.25">
      <c r="B124">
        <v>-7.9</v>
      </c>
      <c r="C124">
        <v>-9.9391966000000007</v>
      </c>
      <c r="E124" s="6"/>
      <c r="F124" s="80"/>
      <c r="G124" s="44"/>
      <c r="H124" s="44"/>
      <c r="I124" s="44"/>
      <c r="J124" s="44"/>
      <c r="K124" s="44"/>
      <c r="M124" s="44"/>
      <c r="N124" s="44"/>
      <c r="O124" s="44"/>
      <c r="P124" s="44"/>
      <c r="Q124" s="44"/>
      <c r="R124" s="44"/>
      <c r="T124">
        <v>-7.9</v>
      </c>
      <c r="U124">
        <v>-9.6699324000000004</v>
      </c>
      <c r="W124" s="6"/>
      <c r="X124" s="80"/>
      <c r="Y124" s="44"/>
      <c r="Z124" s="44"/>
      <c r="AA124" s="44"/>
      <c r="AB124" s="44"/>
      <c r="AC124" s="44"/>
      <c r="AE124" s="44"/>
      <c r="AF124" s="44"/>
      <c r="AG124" s="44"/>
      <c r="AH124" s="44"/>
      <c r="AI124" s="44"/>
      <c r="AJ124" s="44"/>
    </row>
    <row r="125" spans="2:36" x14ac:dyDescent="0.25">
      <c r="B125">
        <v>-7.2</v>
      </c>
      <c r="C125">
        <v>-9.9293975999999997</v>
      </c>
      <c r="E125" s="6"/>
      <c r="F125" s="80"/>
      <c r="G125" s="44"/>
      <c r="H125" s="44"/>
      <c r="I125" s="44"/>
      <c r="J125" s="44"/>
      <c r="K125" s="44"/>
      <c r="M125" s="44"/>
      <c r="N125" s="44"/>
      <c r="O125" s="44"/>
      <c r="P125" s="44"/>
      <c r="Q125" s="44"/>
      <c r="R125" s="44"/>
      <c r="T125">
        <v>-7.2</v>
      </c>
      <c r="U125">
        <v>-9.6718769000000009</v>
      </c>
      <c r="W125" s="6"/>
      <c r="X125" s="80"/>
      <c r="Y125" s="44"/>
      <c r="Z125" s="44"/>
      <c r="AA125" s="44"/>
      <c r="AB125" s="44"/>
      <c r="AC125" s="44"/>
      <c r="AE125" s="44"/>
      <c r="AF125" s="44"/>
      <c r="AG125" s="44"/>
      <c r="AH125" s="44"/>
      <c r="AI125" s="44"/>
      <c r="AJ125" s="44"/>
    </row>
    <row r="126" spans="2:36" x14ac:dyDescent="0.25">
      <c r="B126">
        <v>-6.5</v>
      </c>
      <c r="C126">
        <v>-9.9221658999999995</v>
      </c>
      <c r="E126" s="6"/>
      <c r="F126" s="80"/>
      <c r="G126" s="44"/>
      <c r="H126" s="44"/>
      <c r="I126" s="44"/>
      <c r="J126" s="44"/>
      <c r="K126" s="44"/>
      <c r="M126" s="44"/>
      <c r="N126" s="44"/>
      <c r="O126" s="44"/>
      <c r="P126" s="44"/>
      <c r="Q126" s="44"/>
      <c r="R126" s="44"/>
      <c r="T126">
        <v>-6.5</v>
      </c>
      <c r="U126">
        <v>-9.6713094999999996</v>
      </c>
      <c r="W126" s="6"/>
      <c r="X126" s="80"/>
      <c r="Y126" s="44"/>
      <c r="Z126" s="44"/>
      <c r="AA126" s="44"/>
      <c r="AB126" s="44"/>
      <c r="AC126" s="44"/>
      <c r="AE126" s="44"/>
      <c r="AF126" s="44"/>
      <c r="AG126" s="44"/>
      <c r="AH126" s="44"/>
      <c r="AI126" s="44"/>
      <c r="AJ126" s="44"/>
    </row>
    <row r="127" spans="2:36" x14ac:dyDescent="0.25">
      <c r="B127">
        <v>-5.8</v>
      </c>
      <c r="C127">
        <v>-9.9092406999999998</v>
      </c>
      <c r="E127" s="6"/>
      <c r="F127" s="80"/>
      <c r="G127" s="44"/>
      <c r="H127" s="44"/>
      <c r="I127" s="44"/>
      <c r="J127" s="44"/>
      <c r="K127" s="44"/>
      <c r="M127" s="44"/>
      <c r="N127" s="44"/>
      <c r="O127" s="44"/>
      <c r="P127" s="44"/>
      <c r="Q127" s="44"/>
      <c r="R127" s="44"/>
      <c r="T127">
        <v>-5.8</v>
      </c>
      <c r="U127">
        <v>-9.6677207999999997</v>
      </c>
      <c r="W127" s="6"/>
      <c r="X127" s="80"/>
      <c r="Y127" s="44"/>
      <c r="Z127" s="44"/>
      <c r="AA127" s="44"/>
      <c r="AB127" s="44"/>
      <c r="AC127" s="44"/>
      <c r="AE127" s="44"/>
      <c r="AF127" s="44"/>
      <c r="AG127" s="44"/>
      <c r="AH127" s="44"/>
      <c r="AI127" s="44"/>
      <c r="AJ127" s="44"/>
    </row>
    <row r="128" spans="2:36" x14ac:dyDescent="0.25">
      <c r="B128">
        <v>-5.0999999999999996</v>
      </c>
      <c r="C128">
        <v>-9.8960942999999997</v>
      </c>
      <c r="E128" s="6"/>
      <c r="F128" s="80"/>
      <c r="G128" s="44"/>
      <c r="H128" s="44"/>
      <c r="I128" s="44"/>
      <c r="J128" s="44"/>
      <c r="K128" s="44"/>
      <c r="M128" s="44"/>
      <c r="N128" s="44"/>
      <c r="O128" s="44"/>
      <c r="P128" s="44"/>
      <c r="Q128" s="44"/>
      <c r="R128" s="44"/>
      <c r="T128">
        <v>-5.0999999999999996</v>
      </c>
      <c r="U128">
        <v>-9.6696013999999995</v>
      </c>
      <c r="W128" s="6"/>
      <c r="X128" s="80"/>
      <c r="Y128" s="44"/>
      <c r="Z128" s="44"/>
      <c r="AA128" s="44"/>
      <c r="AB128" s="44"/>
      <c r="AC128" s="44"/>
      <c r="AE128" s="44"/>
      <c r="AF128" s="44"/>
      <c r="AG128" s="44"/>
      <c r="AH128" s="44"/>
      <c r="AI128" s="44"/>
      <c r="AJ128" s="44"/>
    </row>
    <row r="129" spans="2:36" x14ac:dyDescent="0.25">
      <c r="B129">
        <v>-4.4000000000000004</v>
      </c>
      <c r="C129">
        <v>-9.8808478999999991</v>
      </c>
      <c r="E129" s="6"/>
      <c r="F129" s="80"/>
      <c r="G129" s="44"/>
      <c r="H129" s="44"/>
      <c r="I129" s="44"/>
      <c r="J129" s="44"/>
      <c r="K129" s="44"/>
      <c r="M129" s="44"/>
      <c r="N129" s="44"/>
      <c r="O129" s="44"/>
      <c r="P129" s="44"/>
      <c r="Q129" s="44"/>
      <c r="R129" s="44"/>
      <c r="T129">
        <v>-4.4000000000000004</v>
      </c>
      <c r="U129">
        <v>-9.6646528000000007</v>
      </c>
      <c r="W129" s="6"/>
      <c r="X129" s="80"/>
      <c r="Y129" s="44"/>
      <c r="Z129" s="44"/>
      <c r="AA129" s="44"/>
      <c r="AB129" s="44"/>
      <c r="AC129" s="44"/>
      <c r="AE129" s="44"/>
      <c r="AF129" s="44"/>
      <c r="AG129" s="44"/>
      <c r="AH129" s="44"/>
      <c r="AI129" s="44"/>
      <c r="AJ129" s="44"/>
    </row>
    <row r="130" spans="2:36" x14ac:dyDescent="0.25">
      <c r="B130">
        <v>-3.7</v>
      </c>
      <c r="C130">
        <v>-9.8664179000000001</v>
      </c>
      <c r="E130" s="6"/>
      <c r="F130" s="80"/>
      <c r="G130" s="44"/>
      <c r="H130" s="44"/>
      <c r="I130" s="44"/>
      <c r="J130" s="44"/>
      <c r="K130" s="44"/>
      <c r="M130" s="44"/>
      <c r="N130" s="44"/>
      <c r="O130" s="44"/>
      <c r="P130" s="44"/>
      <c r="Q130" s="44"/>
      <c r="R130" s="44"/>
      <c r="T130">
        <v>-3.7</v>
      </c>
      <c r="U130">
        <v>-9.6675538999999997</v>
      </c>
      <c r="W130" s="6"/>
      <c r="X130" s="80"/>
      <c r="Y130" s="44"/>
      <c r="Z130" s="44"/>
      <c r="AA130" s="44"/>
      <c r="AB130" s="44"/>
      <c r="AC130" s="44"/>
      <c r="AE130" s="44"/>
      <c r="AF130" s="44"/>
      <c r="AG130" s="44"/>
      <c r="AH130" s="44"/>
      <c r="AI130" s="44"/>
      <c r="AJ130" s="44"/>
    </row>
    <row r="131" spans="2:36" x14ac:dyDescent="0.25">
      <c r="B131">
        <v>-3</v>
      </c>
      <c r="C131">
        <v>-9.8464346000000003</v>
      </c>
      <c r="E131" s="6"/>
      <c r="F131" s="80"/>
      <c r="G131" s="44"/>
      <c r="H131" s="44"/>
      <c r="I131" s="44"/>
      <c r="J131" s="44"/>
      <c r="K131" s="44"/>
      <c r="M131" s="44"/>
      <c r="N131" s="44"/>
      <c r="O131" s="44"/>
      <c r="P131" s="44"/>
      <c r="Q131" s="44"/>
      <c r="R131" s="44"/>
      <c r="T131">
        <v>-3</v>
      </c>
      <c r="U131">
        <v>-9.6653862000000004</v>
      </c>
      <c r="W131" s="6"/>
      <c r="X131" s="80"/>
      <c r="Y131" s="44"/>
      <c r="Z131" s="44"/>
      <c r="AA131" s="44"/>
      <c r="AB131" s="44"/>
      <c r="AC131" s="44"/>
      <c r="AE131" s="44"/>
      <c r="AF131" s="44"/>
      <c r="AG131" s="44"/>
      <c r="AH131" s="44"/>
      <c r="AI131" s="44"/>
      <c r="AJ131" s="44"/>
    </row>
    <row r="132" spans="2:36" x14ac:dyDescent="0.25">
      <c r="B132">
        <v>-2.2999999999999998</v>
      </c>
      <c r="C132">
        <v>-9.8242407000000007</v>
      </c>
      <c r="E132" s="6"/>
      <c r="F132" s="80"/>
      <c r="G132" s="44"/>
      <c r="H132" s="44"/>
      <c r="I132" s="44"/>
      <c r="J132" s="44"/>
      <c r="K132" s="44"/>
      <c r="M132" s="44"/>
      <c r="N132" s="44"/>
      <c r="O132" s="44"/>
      <c r="P132" s="44"/>
      <c r="Q132" s="44"/>
      <c r="R132" s="44"/>
      <c r="T132">
        <v>-2.2999999999999998</v>
      </c>
      <c r="U132">
        <v>-9.6641998000000005</v>
      </c>
      <c r="W132" s="6"/>
      <c r="X132" s="80"/>
      <c r="Y132" s="44"/>
      <c r="Z132" s="44"/>
      <c r="AA132" s="44"/>
      <c r="AB132" s="44"/>
      <c r="AC132" s="44"/>
      <c r="AE132" s="44"/>
      <c r="AF132" s="44"/>
      <c r="AG132" s="44"/>
      <c r="AH132" s="44"/>
      <c r="AI132" s="44"/>
      <c r="AJ132" s="44"/>
    </row>
    <row r="133" spans="2:36" x14ac:dyDescent="0.25">
      <c r="B133">
        <v>-1.6</v>
      </c>
      <c r="C133">
        <v>-9.8028850999999992</v>
      </c>
      <c r="E133" s="6"/>
      <c r="F133" s="80"/>
      <c r="G133" s="44"/>
      <c r="H133" s="44"/>
      <c r="I133" s="44"/>
      <c r="J133" s="44"/>
      <c r="K133" s="44"/>
      <c r="M133" s="44"/>
      <c r="N133" s="44"/>
      <c r="O133" s="44"/>
      <c r="P133" s="44"/>
      <c r="Q133" s="44"/>
      <c r="R133" s="44"/>
      <c r="T133">
        <v>-1.6</v>
      </c>
      <c r="U133">
        <v>-9.6594514999999994</v>
      </c>
      <c r="W133" s="6"/>
      <c r="X133" s="80"/>
      <c r="Y133" s="44"/>
      <c r="Z133" s="44"/>
      <c r="AA133" s="44"/>
      <c r="AB133" s="44"/>
      <c r="AC133" s="44"/>
      <c r="AE133" s="44"/>
      <c r="AF133" s="44"/>
      <c r="AG133" s="44"/>
      <c r="AH133" s="44"/>
      <c r="AI133" s="44"/>
      <c r="AJ133" s="44"/>
    </row>
    <row r="134" spans="2:36" x14ac:dyDescent="0.25">
      <c r="B134">
        <v>-0.9</v>
      </c>
      <c r="C134">
        <v>-9.7751465</v>
      </c>
      <c r="E134" s="6"/>
      <c r="F134" s="80"/>
      <c r="G134" s="44"/>
      <c r="H134" s="44"/>
      <c r="I134" s="44"/>
      <c r="J134" s="44"/>
      <c r="K134" s="44"/>
      <c r="M134" s="44"/>
      <c r="N134" s="44"/>
      <c r="O134" s="44"/>
      <c r="P134" s="44"/>
      <c r="Q134" s="44"/>
      <c r="R134" s="44"/>
      <c r="T134">
        <v>-0.9</v>
      </c>
      <c r="U134">
        <v>-9.6558198999999991</v>
      </c>
      <c r="W134" s="6"/>
      <c r="X134" s="80"/>
      <c r="Y134" s="44"/>
      <c r="Z134" s="44"/>
      <c r="AA134" s="44"/>
      <c r="AB134" s="44"/>
      <c r="AC134" s="44"/>
      <c r="AE134" s="44"/>
      <c r="AF134" s="44"/>
      <c r="AG134" s="44"/>
      <c r="AH134" s="44"/>
      <c r="AI134" s="44"/>
      <c r="AJ134" s="44"/>
    </row>
    <row r="135" spans="2:36" x14ac:dyDescent="0.25">
      <c r="B135">
        <v>-0.2</v>
      </c>
      <c r="C135">
        <v>-9.7419423999999992</v>
      </c>
      <c r="E135" s="6"/>
      <c r="F135" s="80"/>
      <c r="G135" s="44"/>
      <c r="H135" s="44"/>
      <c r="I135" s="44"/>
      <c r="J135" s="44"/>
      <c r="K135" s="44"/>
      <c r="M135" s="44"/>
      <c r="N135" s="44"/>
      <c r="O135" s="44"/>
      <c r="P135" s="44"/>
      <c r="Q135" s="44"/>
      <c r="R135" s="44"/>
      <c r="T135">
        <v>-0.2</v>
      </c>
      <c r="U135">
        <v>-9.6569985999999997</v>
      </c>
      <c r="W135" s="6"/>
      <c r="X135" s="80"/>
      <c r="Y135" s="44"/>
      <c r="Z135" s="44"/>
      <c r="AA135" s="44"/>
      <c r="AB135" s="44"/>
      <c r="AC135" s="44"/>
      <c r="AE135" s="44"/>
      <c r="AF135" s="44"/>
      <c r="AG135" s="44"/>
      <c r="AH135" s="44"/>
      <c r="AI135" s="44"/>
      <c r="AJ135" s="44"/>
    </row>
    <row r="136" spans="2:36" x14ac:dyDescent="0.25">
      <c r="B136">
        <v>0.5</v>
      </c>
      <c r="C136">
        <v>-9.7016562999999998</v>
      </c>
      <c r="E136" s="6"/>
      <c r="F136" s="80"/>
      <c r="G136" s="44"/>
      <c r="H136" s="44"/>
      <c r="I136" s="44"/>
      <c r="J136" s="44"/>
      <c r="K136" s="44"/>
      <c r="M136" s="44"/>
      <c r="N136" s="44"/>
      <c r="O136" s="44"/>
      <c r="P136" s="44"/>
      <c r="Q136" s="44"/>
      <c r="R136" s="44"/>
      <c r="T136">
        <v>0.5</v>
      </c>
      <c r="U136">
        <v>-9.6525830999999993</v>
      </c>
      <c r="W136" s="6"/>
      <c r="X136" s="80"/>
      <c r="Y136" s="44"/>
      <c r="Z136" s="44"/>
      <c r="AA136" s="44"/>
      <c r="AB136" s="44"/>
      <c r="AC136" s="44"/>
      <c r="AE136" s="44"/>
      <c r="AF136" s="44"/>
      <c r="AG136" s="44"/>
      <c r="AH136" s="44"/>
      <c r="AI136" s="44"/>
      <c r="AJ136" s="44"/>
    </row>
    <row r="137" spans="2:36" x14ac:dyDescent="0.25">
      <c r="B137">
        <v>1.2</v>
      </c>
      <c r="C137">
        <v>-9.6576138</v>
      </c>
      <c r="E137" s="6"/>
      <c r="F137" s="80"/>
      <c r="G137" s="44"/>
      <c r="H137" s="44"/>
      <c r="I137" s="44"/>
      <c r="J137" s="44"/>
      <c r="K137" s="44"/>
      <c r="M137" s="44"/>
      <c r="N137" s="44"/>
      <c r="O137" s="44"/>
      <c r="P137" s="44"/>
      <c r="Q137" s="44"/>
      <c r="R137" s="44"/>
      <c r="T137">
        <v>1.2</v>
      </c>
      <c r="U137">
        <v>-9.6488323000000005</v>
      </c>
      <c r="W137" s="6"/>
      <c r="X137" s="80"/>
      <c r="Y137" s="44"/>
      <c r="Z137" s="44"/>
      <c r="AA137" s="44"/>
      <c r="AB137" s="44"/>
      <c r="AC137" s="44"/>
      <c r="AE137" s="44"/>
      <c r="AF137" s="44"/>
      <c r="AG137" s="44"/>
      <c r="AH137" s="44"/>
      <c r="AI137" s="44"/>
      <c r="AJ137" s="44"/>
    </row>
    <row r="138" spans="2:36" x14ac:dyDescent="0.25">
      <c r="B138">
        <v>1.9</v>
      </c>
      <c r="C138">
        <v>-9.6111813000000001</v>
      </c>
      <c r="E138" s="6"/>
      <c r="F138" s="80"/>
      <c r="G138" s="44"/>
      <c r="H138" s="44"/>
      <c r="I138" s="44"/>
      <c r="J138" s="44"/>
      <c r="K138" s="44"/>
      <c r="M138" s="44"/>
      <c r="N138" s="44"/>
      <c r="O138" s="44"/>
      <c r="P138" s="44"/>
      <c r="Q138" s="44"/>
      <c r="R138" s="44"/>
      <c r="T138">
        <v>1.9</v>
      </c>
      <c r="U138">
        <v>-9.6478652999999994</v>
      </c>
      <c r="W138" s="6"/>
      <c r="X138" s="80"/>
      <c r="Y138" s="44"/>
      <c r="Z138" s="44"/>
      <c r="AA138" s="44"/>
      <c r="AB138" s="44"/>
      <c r="AC138" s="44"/>
      <c r="AE138" s="44"/>
      <c r="AF138" s="44"/>
      <c r="AG138" s="44"/>
      <c r="AH138" s="44"/>
      <c r="AI138" s="44"/>
      <c r="AJ138" s="44"/>
    </row>
    <row r="139" spans="2:36" x14ac:dyDescent="0.25">
      <c r="B139">
        <v>2.6</v>
      </c>
      <c r="C139">
        <v>-9.5578813999999994</v>
      </c>
      <c r="E139" s="6"/>
      <c r="F139" s="80"/>
      <c r="G139" s="44"/>
      <c r="H139" s="44"/>
      <c r="I139" s="44"/>
      <c r="J139" s="44"/>
      <c r="K139" s="44"/>
      <c r="M139" s="44"/>
      <c r="N139" s="44"/>
      <c r="O139" s="44"/>
      <c r="P139" s="44"/>
      <c r="Q139" s="44"/>
      <c r="R139" s="44"/>
      <c r="T139">
        <v>2.6</v>
      </c>
      <c r="U139">
        <v>-9.6418209000000008</v>
      </c>
      <c r="W139" s="6"/>
      <c r="X139" s="80"/>
      <c r="Y139" s="44"/>
      <c r="Z139" s="44"/>
      <c r="AA139" s="44"/>
      <c r="AB139" s="44"/>
      <c r="AC139" s="44"/>
      <c r="AE139" s="44"/>
      <c r="AF139" s="44"/>
      <c r="AG139" s="44"/>
      <c r="AH139" s="44"/>
      <c r="AI139" s="44"/>
      <c r="AJ139" s="44"/>
    </row>
    <row r="140" spans="2:36" x14ac:dyDescent="0.25">
      <c r="B140">
        <v>3.3</v>
      </c>
      <c r="C140">
        <v>-9.4932356000000002</v>
      </c>
      <c r="E140" s="6"/>
      <c r="F140" s="80"/>
      <c r="G140" s="44"/>
      <c r="H140" s="44"/>
      <c r="I140" s="44"/>
      <c r="J140" s="44"/>
      <c r="K140" s="44"/>
      <c r="M140" s="44"/>
      <c r="N140" s="44"/>
      <c r="O140" s="44"/>
      <c r="P140" s="44"/>
      <c r="Q140" s="44"/>
      <c r="R140" s="44"/>
      <c r="T140">
        <v>3.3</v>
      </c>
      <c r="U140">
        <v>-9.6352072</v>
      </c>
      <c r="W140" s="6"/>
      <c r="X140" s="80"/>
      <c r="Y140" s="44"/>
      <c r="Z140" s="44"/>
      <c r="AA140" s="44"/>
      <c r="AB140" s="44"/>
      <c r="AC140" s="44"/>
      <c r="AE140" s="44"/>
      <c r="AF140" s="44"/>
      <c r="AG140" s="44"/>
      <c r="AH140" s="44"/>
      <c r="AI140" s="44"/>
      <c r="AJ140" s="44"/>
    </row>
    <row r="141" spans="2:36" x14ac:dyDescent="0.25">
      <c r="B141">
        <v>4</v>
      </c>
      <c r="C141">
        <v>-9.4294004000000005</v>
      </c>
      <c r="E141" s="6"/>
      <c r="F141" s="80"/>
      <c r="G141" s="44"/>
      <c r="H141" s="44"/>
      <c r="I141" s="44"/>
      <c r="J141" s="44"/>
      <c r="K141" s="44"/>
      <c r="M141" s="44"/>
      <c r="N141" s="44"/>
      <c r="O141" s="44"/>
      <c r="P141" s="44"/>
      <c r="Q141" s="44"/>
      <c r="R141" s="44"/>
      <c r="T141">
        <v>4</v>
      </c>
      <c r="U141">
        <v>-9.6322946999999992</v>
      </c>
      <c r="W141" s="6"/>
      <c r="X141" s="80"/>
      <c r="Y141" s="44"/>
      <c r="Z141" s="44"/>
      <c r="AA141" s="44"/>
      <c r="AB141" s="44"/>
      <c r="AC141" s="44"/>
      <c r="AE141" s="44"/>
      <c r="AF141" s="44"/>
      <c r="AG141" s="44"/>
      <c r="AH141" s="44"/>
      <c r="AI141" s="44"/>
      <c r="AJ141" s="44"/>
    </row>
    <row r="142" spans="2:36" x14ac:dyDescent="0.25">
      <c r="B142">
        <v>4.7</v>
      </c>
      <c r="C142">
        <v>-9.3513421999999995</v>
      </c>
      <c r="E142" s="6"/>
      <c r="F142" s="80"/>
      <c r="G142" s="44"/>
      <c r="H142" s="44"/>
      <c r="I142" s="44"/>
      <c r="J142" s="44"/>
      <c r="K142" s="44"/>
      <c r="M142" s="44"/>
      <c r="N142" s="44"/>
      <c r="O142" s="44"/>
      <c r="P142" s="44"/>
      <c r="Q142" s="44"/>
      <c r="R142" s="44"/>
      <c r="T142">
        <v>4.7</v>
      </c>
      <c r="U142">
        <v>-9.6256751999999999</v>
      </c>
      <c r="W142" s="6"/>
      <c r="X142" s="80"/>
      <c r="Y142" s="44"/>
      <c r="Z142" s="44"/>
      <c r="AA142" s="44"/>
      <c r="AB142" s="44"/>
      <c r="AC142" s="44"/>
      <c r="AE142" s="44"/>
      <c r="AF142" s="44"/>
      <c r="AG142" s="44"/>
      <c r="AH142" s="44"/>
      <c r="AI142" s="44"/>
      <c r="AJ142" s="44"/>
    </row>
    <row r="143" spans="2:36" x14ac:dyDescent="0.25">
      <c r="B143">
        <v>5.4</v>
      </c>
      <c r="C143">
        <v>-9.2687006000000007</v>
      </c>
      <c r="E143" s="6"/>
      <c r="F143" s="80"/>
      <c r="G143" s="44"/>
      <c r="H143" s="44"/>
      <c r="I143" s="44"/>
      <c r="J143" s="44"/>
      <c r="K143" s="44"/>
      <c r="M143" s="44"/>
      <c r="N143" s="44"/>
      <c r="O143" s="44"/>
      <c r="P143" s="44"/>
      <c r="Q143" s="44"/>
      <c r="R143" s="44"/>
      <c r="T143">
        <v>5.4</v>
      </c>
      <c r="U143">
        <v>-9.6209182999999996</v>
      </c>
      <c r="W143" s="6"/>
      <c r="X143" s="80"/>
      <c r="Y143" s="44"/>
      <c r="Z143" s="44"/>
      <c r="AA143" s="44"/>
      <c r="AB143" s="44"/>
      <c r="AC143" s="44"/>
      <c r="AE143" s="44"/>
      <c r="AF143" s="44"/>
      <c r="AG143" s="44"/>
      <c r="AH143" s="44"/>
      <c r="AI143" s="44"/>
      <c r="AJ143" s="44"/>
    </row>
    <row r="144" spans="2:36" x14ac:dyDescent="0.25">
      <c r="B144">
        <v>6.1</v>
      </c>
      <c r="C144">
        <v>-9.1854285999999998</v>
      </c>
      <c r="E144" s="6"/>
      <c r="F144" s="80"/>
      <c r="G144" s="44"/>
      <c r="H144" s="44"/>
      <c r="I144" s="44"/>
      <c r="J144" s="44"/>
      <c r="K144" s="44"/>
      <c r="M144" s="44"/>
      <c r="N144" s="44"/>
      <c r="O144" s="44"/>
      <c r="P144" s="44"/>
      <c r="Q144" s="44"/>
      <c r="R144" s="44"/>
      <c r="T144">
        <v>6.1</v>
      </c>
      <c r="U144">
        <v>-9.6116036999999999</v>
      </c>
      <c r="W144" s="6"/>
      <c r="X144" s="80"/>
      <c r="Y144" s="44"/>
      <c r="Z144" s="44"/>
      <c r="AA144" s="44"/>
      <c r="AB144" s="44"/>
      <c r="AC144" s="44"/>
      <c r="AE144" s="44"/>
      <c r="AF144" s="44"/>
      <c r="AG144" s="44"/>
      <c r="AH144" s="44"/>
      <c r="AI144" s="44"/>
      <c r="AJ144" s="44"/>
    </row>
    <row r="145" spans="2:36" x14ac:dyDescent="0.25">
      <c r="B145">
        <v>6.8</v>
      </c>
      <c r="C145">
        <v>-9.0884322999999991</v>
      </c>
      <c r="E145" s="6"/>
      <c r="F145" s="80"/>
      <c r="G145" s="44"/>
      <c r="H145" s="44"/>
      <c r="I145" s="44"/>
      <c r="J145" s="44"/>
      <c r="K145" s="44"/>
      <c r="M145" s="44"/>
      <c r="N145" s="44"/>
      <c r="O145" s="44"/>
      <c r="P145" s="44"/>
      <c r="Q145" s="44"/>
      <c r="R145" s="44"/>
      <c r="T145">
        <v>6.8</v>
      </c>
      <c r="U145">
        <v>-9.6022414999999999</v>
      </c>
      <c r="W145" s="6"/>
      <c r="X145" s="80"/>
      <c r="Y145" s="44"/>
      <c r="Z145" s="44"/>
      <c r="AA145" s="44"/>
      <c r="AB145" s="44"/>
      <c r="AC145" s="44"/>
      <c r="AE145" s="44"/>
      <c r="AF145" s="44"/>
      <c r="AG145" s="44"/>
      <c r="AH145" s="44"/>
      <c r="AI145" s="44"/>
      <c r="AJ145" s="44"/>
    </row>
    <row r="146" spans="2:36" x14ac:dyDescent="0.25">
      <c r="B146">
        <v>7.5</v>
      </c>
      <c r="C146">
        <v>-8.9860925999999992</v>
      </c>
      <c r="E146" s="6"/>
      <c r="F146" s="80"/>
      <c r="G146" s="44"/>
      <c r="H146" s="44"/>
      <c r="I146" s="44"/>
      <c r="J146" s="44"/>
      <c r="K146" s="44"/>
      <c r="M146" s="44"/>
      <c r="N146" s="44"/>
      <c r="O146" s="44"/>
      <c r="P146" s="44"/>
      <c r="Q146" s="44"/>
      <c r="R146" s="44"/>
      <c r="T146">
        <v>7.5</v>
      </c>
      <c r="U146">
        <v>-9.5885447999999993</v>
      </c>
      <c r="W146" s="6"/>
      <c r="X146" s="80"/>
      <c r="Y146" s="44"/>
      <c r="Z146" s="44"/>
      <c r="AA146" s="44"/>
      <c r="AB146" s="44"/>
      <c r="AC146" s="44"/>
      <c r="AE146" s="44"/>
      <c r="AF146" s="44"/>
      <c r="AG146" s="44"/>
      <c r="AH146" s="44"/>
      <c r="AI146" s="44"/>
      <c r="AJ146" s="44"/>
    </row>
    <row r="147" spans="2:36" x14ac:dyDescent="0.25">
      <c r="B147">
        <v>8.1999999999999993</v>
      </c>
      <c r="C147">
        <v>-8.8852329000000001</v>
      </c>
      <c r="E147" s="6"/>
      <c r="F147" s="80"/>
      <c r="G147" s="44"/>
      <c r="H147" s="44"/>
      <c r="I147" s="44"/>
      <c r="J147" s="44"/>
      <c r="K147" s="44"/>
      <c r="M147" s="44"/>
      <c r="N147" s="44"/>
      <c r="O147" s="44"/>
      <c r="P147" s="44"/>
      <c r="Q147" s="44"/>
      <c r="R147" s="44"/>
      <c r="T147">
        <v>8.1999999999999993</v>
      </c>
      <c r="U147">
        <v>-9.5778637</v>
      </c>
      <c r="W147" s="6"/>
      <c r="X147" s="80"/>
      <c r="Y147" s="44"/>
      <c r="Z147" s="44"/>
      <c r="AA147" s="44"/>
      <c r="AB147" s="44"/>
      <c r="AC147" s="44"/>
      <c r="AE147" s="44"/>
      <c r="AF147" s="44"/>
      <c r="AG147" s="44"/>
      <c r="AH147" s="44"/>
      <c r="AI147" s="44"/>
      <c r="AJ147" s="44"/>
    </row>
    <row r="148" spans="2:36" x14ac:dyDescent="0.25">
      <c r="B148">
        <v>8.9</v>
      </c>
      <c r="C148">
        <v>-8.7915220000000005</v>
      </c>
      <c r="E148" s="6"/>
      <c r="F148" s="80"/>
      <c r="G148" s="44"/>
      <c r="H148" s="44"/>
      <c r="I148" s="44"/>
      <c r="J148" s="44"/>
      <c r="K148" s="44"/>
      <c r="M148" s="44"/>
      <c r="N148" s="44"/>
      <c r="O148" s="44"/>
      <c r="P148" s="44"/>
      <c r="Q148" s="44"/>
      <c r="R148" s="44"/>
      <c r="T148">
        <v>8.9</v>
      </c>
      <c r="U148">
        <v>-9.5615225000000006</v>
      </c>
      <c r="W148" s="6"/>
      <c r="X148" s="80"/>
      <c r="Y148" s="44"/>
      <c r="Z148" s="44"/>
      <c r="AA148" s="44"/>
      <c r="AB148" s="44"/>
      <c r="AC148" s="44"/>
      <c r="AE148" s="44"/>
      <c r="AF148" s="44"/>
      <c r="AG148" s="44"/>
      <c r="AH148" s="44"/>
      <c r="AI148" s="44"/>
      <c r="AJ148" s="44"/>
    </row>
    <row r="149" spans="2:36" x14ac:dyDescent="0.25">
      <c r="B149">
        <v>9.6</v>
      </c>
      <c r="C149">
        <v>-8.7105788999999998</v>
      </c>
      <c r="E149" s="6"/>
      <c r="F149" s="80"/>
      <c r="G149" s="44"/>
      <c r="H149" s="44"/>
      <c r="I149" s="44"/>
      <c r="J149" s="44"/>
      <c r="K149" s="44"/>
      <c r="M149" s="44"/>
      <c r="N149" s="44"/>
      <c r="O149" s="44"/>
      <c r="P149" s="44"/>
      <c r="Q149" s="44"/>
      <c r="R149" s="44"/>
      <c r="T149">
        <v>9.6</v>
      </c>
      <c r="U149">
        <v>-9.5482215999999998</v>
      </c>
      <c r="W149" s="6"/>
      <c r="X149" s="80"/>
      <c r="Y149" s="44"/>
      <c r="Z149" s="44"/>
      <c r="AA149" s="44"/>
      <c r="AB149" s="44"/>
      <c r="AC149" s="44"/>
      <c r="AE149" s="44"/>
      <c r="AF149" s="44"/>
      <c r="AG149" s="44"/>
      <c r="AH149" s="44"/>
      <c r="AI149" s="44"/>
      <c r="AJ149" s="44"/>
    </row>
    <row r="150" spans="2:36" x14ac:dyDescent="0.25">
      <c r="B150">
        <v>10.3</v>
      </c>
      <c r="C150">
        <v>-8.6550197999999998</v>
      </c>
      <c r="E150" s="6"/>
      <c r="F150" s="80"/>
      <c r="G150" s="44"/>
      <c r="H150" s="44"/>
      <c r="I150" s="44"/>
      <c r="J150" s="44"/>
      <c r="K150" s="44"/>
      <c r="M150" s="44"/>
      <c r="N150" s="44"/>
      <c r="O150" s="44"/>
      <c r="P150" s="44"/>
      <c r="Q150" s="44"/>
      <c r="R150" s="44"/>
      <c r="T150">
        <v>10.3</v>
      </c>
      <c r="U150">
        <v>-9.5383987000000001</v>
      </c>
      <c r="W150" s="6"/>
      <c r="X150" s="80"/>
      <c r="Y150" s="44"/>
      <c r="Z150" s="44"/>
      <c r="AA150" s="44"/>
      <c r="AB150" s="44"/>
      <c r="AC150" s="44"/>
      <c r="AE150" s="44"/>
      <c r="AF150" s="44"/>
      <c r="AG150" s="44"/>
      <c r="AH150" s="44"/>
      <c r="AI150" s="44"/>
      <c r="AJ150" s="44"/>
    </row>
    <row r="151" spans="2:36" x14ac:dyDescent="0.25">
      <c r="B151">
        <v>11</v>
      </c>
      <c r="C151">
        <v>-8.6412467999999993</v>
      </c>
      <c r="E151" s="6"/>
      <c r="F151" s="80"/>
      <c r="G151" s="44"/>
      <c r="H151" s="44"/>
      <c r="I151" s="44"/>
      <c r="J151" s="44"/>
      <c r="K151" s="44"/>
      <c r="M151" s="44"/>
      <c r="N151" s="44"/>
      <c r="O151" s="44"/>
      <c r="P151" s="44"/>
      <c r="Q151" s="44"/>
      <c r="R151" s="44"/>
      <c r="T151">
        <v>11</v>
      </c>
      <c r="U151">
        <v>-9.5319222999999997</v>
      </c>
      <c r="W151" s="6"/>
      <c r="X151" s="80"/>
      <c r="Y151" s="44"/>
      <c r="Z151" s="44"/>
      <c r="AA151" s="44"/>
      <c r="AB151" s="44"/>
      <c r="AC151" s="44"/>
      <c r="AE151" s="44"/>
      <c r="AF151" s="44"/>
      <c r="AG151" s="44"/>
      <c r="AH151" s="44"/>
      <c r="AI151" s="44"/>
      <c r="AJ151" s="44"/>
    </row>
    <row r="152" spans="2:36" x14ac:dyDescent="0.25">
      <c r="B152">
        <v>11.7</v>
      </c>
      <c r="C152">
        <v>-8.6831980000000009</v>
      </c>
      <c r="E152" s="6"/>
      <c r="F152" s="80"/>
      <c r="G152" s="44"/>
      <c r="H152" s="44"/>
      <c r="I152" s="44"/>
      <c r="J152" s="44"/>
      <c r="K152" s="44"/>
      <c r="M152" s="44"/>
      <c r="N152" s="44"/>
      <c r="O152" s="44"/>
      <c r="P152" s="44"/>
      <c r="Q152" s="44"/>
      <c r="R152" s="44"/>
      <c r="T152">
        <v>11.7</v>
      </c>
      <c r="U152">
        <v>-9.5333138000000002</v>
      </c>
      <c r="W152" s="6"/>
      <c r="X152" s="80"/>
      <c r="Y152" s="44"/>
      <c r="Z152" s="44"/>
      <c r="AA152" s="44"/>
      <c r="AB152" s="44"/>
      <c r="AC152" s="44"/>
      <c r="AE152" s="44"/>
      <c r="AF152" s="44"/>
      <c r="AG152" s="44"/>
      <c r="AH152" s="44"/>
      <c r="AI152" s="44"/>
      <c r="AJ152" s="44"/>
    </row>
    <row r="153" spans="2:36" x14ac:dyDescent="0.25">
      <c r="B153">
        <v>12.4</v>
      </c>
      <c r="C153">
        <v>-8.8060369000000005</v>
      </c>
      <c r="E153" s="6"/>
      <c r="F153" s="80"/>
      <c r="G153" s="44"/>
      <c r="H153" s="44"/>
      <c r="I153" s="44"/>
      <c r="J153" s="44"/>
      <c r="K153" s="44"/>
      <c r="M153" s="44"/>
      <c r="N153" s="44"/>
      <c r="O153" s="44"/>
      <c r="P153" s="44"/>
      <c r="Q153" s="44"/>
      <c r="R153" s="44"/>
      <c r="T153">
        <v>12.4</v>
      </c>
      <c r="U153">
        <v>-9.5421180999999997</v>
      </c>
      <c r="W153" s="6"/>
      <c r="X153" s="80"/>
      <c r="Y153" s="44"/>
      <c r="Z153" s="44"/>
      <c r="AA153" s="44"/>
      <c r="AB153" s="44"/>
      <c r="AC153" s="44"/>
      <c r="AE153" s="44"/>
      <c r="AF153" s="44"/>
      <c r="AG153" s="44"/>
      <c r="AH153" s="44"/>
      <c r="AI153" s="44"/>
      <c r="AJ153" s="44"/>
    </row>
    <row r="154" spans="2:36" x14ac:dyDescent="0.25">
      <c r="B154">
        <v>13.1</v>
      </c>
      <c r="C154">
        <v>-9.0199613999999997</v>
      </c>
      <c r="E154" s="6"/>
      <c r="F154" s="80"/>
      <c r="G154" s="44"/>
      <c r="H154" s="44"/>
      <c r="I154" s="44"/>
      <c r="J154" s="44"/>
      <c r="K154" s="44"/>
      <c r="M154" s="44"/>
      <c r="N154" s="44"/>
      <c r="O154" s="44"/>
      <c r="P154" s="44"/>
      <c r="Q154" s="44"/>
      <c r="R154" s="44"/>
      <c r="T154">
        <v>13.1</v>
      </c>
      <c r="U154">
        <v>-9.5675916999999995</v>
      </c>
      <c r="W154" s="6"/>
      <c r="X154" s="80"/>
      <c r="Y154" s="44"/>
      <c r="Z154" s="44"/>
      <c r="AA154" s="44"/>
      <c r="AB154" s="44"/>
      <c r="AC154" s="44"/>
      <c r="AE154" s="44"/>
      <c r="AF154" s="44"/>
      <c r="AG154" s="44"/>
      <c r="AH154" s="44"/>
      <c r="AI154" s="44"/>
      <c r="AJ154" s="44"/>
    </row>
    <row r="155" spans="2:36" x14ac:dyDescent="0.25">
      <c r="B155">
        <v>13.8</v>
      </c>
      <c r="C155">
        <v>-9.3046349999999993</v>
      </c>
      <c r="E155" s="6"/>
      <c r="F155" s="80"/>
      <c r="G155" s="44"/>
      <c r="H155" s="44"/>
      <c r="I155" s="44"/>
      <c r="J155" s="44"/>
      <c r="K155" s="44"/>
      <c r="M155" s="44"/>
      <c r="N155" s="44"/>
      <c r="O155" s="44"/>
      <c r="P155" s="44"/>
      <c r="Q155" s="44"/>
      <c r="R155" s="44"/>
      <c r="T155">
        <v>13.8</v>
      </c>
      <c r="U155">
        <v>-9.6163577999999994</v>
      </c>
      <c r="W155" s="6"/>
      <c r="X155" s="80"/>
      <c r="Y155" s="44"/>
      <c r="Z155" s="44"/>
      <c r="AA155" s="44"/>
      <c r="AB155" s="44"/>
      <c r="AC155" s="44"/>
      <c r="AE155" s="44"/>
      <c r="AF155" s="44"/>
      <c r="AG155" s="44"/>
      <c r="AH155" s="44"/>
      <c r="AI155" s="44"/>
      <c r="AJ155" s="44"/>
    </row>
    <row r="156" spans="2:36" x14ac:dyDescent="0.25">
      <c r="B156">
        <v>14.5</v>
      </c>
      <c r="C156">
        <v>-9.6286754999999999</v>
      </c>
      <c r="E156" s="6"/>
      <c r="F156" s="80"/>
      <c r="G156" s="44"/>
      <c r="H156" s="44"/>
      <c r="I156" s="44"/>
      <c r="J156" s="44"/>
      <c r="K156" s="44"/>
      <c r="M156" s="44"/>
      <c r="N156" s="44"/>
      <c r="O156" s="44"/>
      <c r="P156" s="44"/>
      <c r="Q156" s="44"/>
      <c r="R156" s="44"/>
      <c r="T156">
        <v>14.5</v>
      </c>
      <c r="U156">
        <v>-9.7002162999999992</v>
      </c>
      <c r="W156" s="6"/>
      <c r="X156" s="80"/>
      <c r="Y156" s="44"/>
      <c r="Z156" s="44"/>
      <c r="AA156" s="44"/>
      <c r="AB156" s="44"/>
      <c r="AC156" s="44"/>
      <c r="AE156" s="44"/>
      <c r="AF156" s="44"/>
      <c r="AG156" s="44"/>
      <c r="AH156" s="44"/>
      <c r="AI156" s="44"/>
      <c r="AJ156" s="44"/>
    </row>
    <row r="157" spans="2:36" x14ac:dyDescent="0.25">
      <c r="B157">
        <v>15.2</v>
      </c>
      <c r="C157">
        <v>-10.063675999999999</v>
      </c>
      <c r="E157" s="6"/>
      <c r="F157" s="80"/>
      <c r="G157" s="44"/>
      <c r="H157" s="44"/>
      <c r="I157" s="44"/>
      <c r="J157" s="44"/>
      <c r="K157" s="44"/>
      <c r="M157" s="44"/>
      <c r="N157" s="44"/>
      <c r="O157" s="44"/>
      <c r="P157" s="44"/>
      <c r="Q157" s="44"/>
      <c r="R157" s="44"/>
      <c r="T157">
        <v>15.2</v>
      </c>
      <c r="U157">
        <v>-9.8781672</v>
      </c>
      <c r="W157" s="6"/>
      <c r="X157" s="80"/>
      <c r="Y157" s="44"/>
      <c r="Z157" s="44"/>
      <c r="AA157" s="44"/>
      <c r="AB157" s="44"/>
      <c r="AC157" s="44"/>
      <c r="AE157" s="44"/>
      <c r="AF157" s="44"/>
      <c r="AG157" s="44"/>
      <c r="AH157" s="44"/>
      <c r="AI157" s="44"/>
      <c r="AJ157" s="44"/>
    </row>
    <row r="158" spans="2:36" x14ac:dyDescent="0.25">
      <c r="B158">
        <v>15.9</v>
      </c>
      <c r="C158">
        <v>-10.362639</v>
      </c>
      <c r="E158" s="6"/>
      <c r="F158" s="80"/>
      <c r="G158" s="44"/>
      <c r="H158" s="44"/>
      <c r="I158" s="44"/>
      <c r="J158" s="44"/>
      <c r="K158" s="44"/>
      <c r="M158" s="44"/>
      <c r="N158" s="44"/>
      <c r="O158" s="44"/>
      <c r="P158" s="44"/>
      <c r="Q158" s="44"/>
      <c r="R158" s="44"/>
      <c r="T158">
        <v>15.9</v>
      </c>
      <c r="U158">
        <v>-10.049338000000001</v>
      </c>
      <c r="W158" s="6"/>
      <c r="X158" s="80"/>
      <c r="Y158" s="44"/>
      <c r="Z158" s="44"/>
      <c r="AA158" s="44"/>
      <c r="AB158" s="44"/>
      <c r="AC158" s="44"/>
      <c r="AE158" s="44"/>
      <c r="AF158" s="44"/>
      <c r="AG158" s="44"/>
      <c r="AH158" s="44"/>
      <c r="AI158" s="44"/>
      <c r="AJ158" s="44"/>
    </row>
    <row r="159" spans="2:36" x14ac:dyDescent="0.25">
      <c r="B159">
        <v>16.600000000000001</v>
      </c>
      <c r="C159">
        <v>-10.3033</v>
      </c>
      <c r="E159" s="6"/>
      <c r="F159" s="80"/>
      <c r="G159" s="44"/>
      <c r="H159" s="44"/>
      <c r="I159" s="44"/>
      <c r="J159" s="44"/>
      <c r="K159" s="44"/>
      <c r="M159" s="44"/>
      <c r="N159" s="44"/>
      <c r="O159" s="44"/>
      <c r="P159" s="44"/>
      <c r="Q159" s="44"/>
      <c r="R159" s="44"/>
      <c r="T159">
        <v>16.600000000000001</v>
      </c>
      <c r="U159">
        <v>-10.014673999999999</v>
      </c>
      <c r="W159" s="6"/>
      <c r="X159" s="80"/>
      <c r="Y159" s="44"/>
      <c r="Z159" s="44"/>
      <c r="AA159" s="44"/>
      <c r="AB159" s="44"/>
      <c r="AC159" s="44"/>
      <c r="AE159" s="44"/>
      <c r="AF159" s="44"/>
      <c r="AG159" s="44"/>
      <c r="AH159" s="44"/>
      <c r="AI159" s="44"/>
      <c r="AJ159" s="44"/>
    </row>
    <row r="160" spans="2:36" x14ac:dyDescent="0.25">
      <c r="B160">
        <v>17.3</v>
      </c>
      <c r="C160">
        <v>-10.280052</v>
      </c>
      <c r="E160" s="6"/>
      <c r="F160" s="80"/>
      <c r="G160" s="44"/>
      <c r="H160" s="44"/>
      <c r="I160" s="44"/>
      <c r="J160" s="44"/>
      <c r="K160" s="44"/>
      <c r="M160" s="44"/>
      <c r="N160" s="44"/>
      <c r="O160" s="44"/>
      <c r="P160" s="44"/>
      <c r="Q160" s="44"/>
      <c r="R160" s="44"/>
      <c r="T160">
        <v>17.3</v>
      </c>
      <c r="U160">
        <v>-9.9973402</v>
      </c>
      <c r="W160" s="6"/>
      <c r="X160" s="80"/>
      <c r="Y160" s="44"/>
      <c r="Z160" s="44"/>
      <c r="AA160" s="44"/>
      <c r="AB160" s="44"/>
      <c r="AC160" s="44"/>
      <c r="AE160" s="44"/>
      <c r="AF160" s="44"/>
      <c r="AG160" s="44"/>
      <c r="AH160" s="44"/>
      <c r="AI160" s="44"/>
      <c r="AJ160" s="44"/>
    </row>
    <row r="161" spans="2:36" x14ac:dyDescent="0.25">
      <c r="B161">
        <v>18</v>
      </c>
      <c r="C161">
        <v>-10.260686</v>
      </c>
      <c r="E161" s="6"/>
      <c r="F161" s="80"/>
      <c r="G161" s="44"/>
      <c r="H161" s="44"/>
      <c r="I161" s="44"/>
      <c r="J161" s="44"/>
      <c r="K161" s="44"/>
      <c r="M161" s="44"/>
      <c r="N161" s="44"/>
      <c r="O161" s="44"/>
      <c r="P161" s="44"/>
      <c r="Q161" s="44"/>
      <c r="R161" s="44"/>
      <c r="T161">
        <v>18</v>
      </c>
      <c r="U161">
        <v>-9.9812592999999996</v>
      </c>
      <c r="W161" s="6"/>
      <c r="X161" s="80"/>
      <c r="Y161" s="44"/>
      <c r="Z161" s="44"/>
      <c r="AA161" s="44"/>
      <c r="AB161" s="44"/>
      <c r="AC161" s="44"/>
      <c r="AE161" s="44"/>
      <c r="AF161" s="44"/>
      <c r="AG161" s="44"/>
      <c r="AH161" s="44"/>
      <c r="AI161" s="44"/>
      <c r="AJ161" s="44"/>
    </row>
    <row r="162" spans="2:36" x14ac:dyDescent="0.25">
      <c r="B162">
        <v>18.7</v>
      </c>
      <c r="C162">
        <v>-10.241701000000001</v>
      </c>
      <c r="E162" s="6"/>
      <c r="F162" s="80"/>
      <c r="G162" s="44"/>
      <c r="H162" s="44"/>
      <c r="I162" s="44"/>
      <c r="J162" s="44"/>
      <c r="K162" s="44"/>
      <c r="M162" s="44"/>
      <c r="N162" s="44"/>
      <c r="O162" s="44"/>
      <c r="P162" s="44"/>
      <c r="Q162" s="44"/>
      <c r="R162" s="44"/>
      <c r="T162">
        <v>18.7</v>
      </c>
      <c r="U162">
        <v>-9.9625778</v>
      </c>
      <c r="W162" s="6"/>
      <c r="X162" s="80"/>
      <c r="Y162" s="44"/>
      <c r="Z162" s="44"/>
      <c r="AA162" s="44"/>
      <c r="AB162" s="44"/>
      <c r="AC162" s="44"/>
      <c r="AE162" s="44"/>
      <c r="AF162" s="44"/>
      <c r="AG162" s="44"/>
      <c r="AH162" s="44"/>
      <c r="AI162" s="44"/>
      <c r="AJ162" s="44"/>
    </row>
    <row r="163" spans="2:36" x14ac:dyDescent="0.25">
      <c r="B163">
        <v>19.399999999999999</v>
      </c>
      <c r="C163">
        <v>-10.233181</v>
      </c>
      <c r="E163" s="6"/>
      <c r="F163" s="80"/>
      <c r="G163" s="44"/>
      <c r="H163" s="44"/>
      <c r="I163" s="44"/>
      <c r="J163" s="44"/>
      <c r="K163" s="44"/>
      <c r="M163" s="44"/>
      <c r="N163" s="44"/>
      <c r="O163" s="44"/>
      <c r="P163" s="44"/>
      <c r="Q163" s="44"/>
      <c r="R163" s="44"/>
      <c r="T163">
        <v>19.399999999999999</v>
      </c>
      <c r="U163">
        <v>-9.9537983000000008</v>
      </c>
      <c r="W163" s="6"/>
      <c r="X163" s="80"/>
      <c r="Y163" s="44"/>
      <c r="Z163" s="44"/>
      <c r="AA163" s="44"/>
      <c r="AB163" s="44"/>
      <c r="AC163" s="44"/>
      <c r="AE163" s="44"/>
      <c r="AF163" s="44"/>
      <c r="AG163" s="44"/>
      <c r="AH163" s="44"/>
      <c r="AI163" s="44"/>
      <c r="AJ163" s="44"/>
    </row>
    <row r="164" spans="2:36" x14ac:dyDescent="0.25">
      <c r="B164">
        <v>20.100000000000001</v>
      </c>
      <c r="C164">
        <v>-10.22405</v>
      </c>
      <c r="E164" s="6"/>
      <c r="F164" s="80"/>
      <c r="G164" s="44"/>
      <c r="H164" s="44"/>
      <c r="I164" s="44"/>
      <c r="J164" s="44"/>
      <c r="K164" s="44"/>
      <c r="M164" s="44"/>
      <c r="N164" s="44"/>
      <c r="O164" s="44"/>
      <c r="P164" s="44"/>
      <c r="Q164" s="44"/>
      <c r="R164" s="44"/>
      <c r="T164">
        <v>20.100000000000001</v>
      </c>
      <c r="U164">
        <v>-9.9458523000000003</v>
      </c>
      <c r="W164" s="6"/>
      <c r="X164" s="80"/>
      <c r="Y164" s="44"/>
      <c r="Z164" s="44"/>
      <c r="AA164" s="44"/>
      <c r="AB164" s="44"/>
      <c r="AC164" s="44"/>
      <c r="AE164" s="44"/>
      <c r="AF164" s="44"/>
      <c r="AG164" s="44"/>
      <c r="AH164" s="44"/>
      <c r="AI164" s="44"/>
      <c r="AJ164" s="44"/>
    </row>
    <row r="165" spans="2:36" x14ac:dyDescent="0.25">
      <c r="B165">
        <v>20.8</v>
      </c>
      <c r="C165">
        <v>-10.222996</v>
      </c>
      <c r="E165" s="6"/>
      <c r="F165" s="80"/>
      <c r="G165" s="44"/>
      <c r="H165" s="44"/>
      <c r="I165" s="44"/>
      <c r="J165" s="44"/>
      <c r="K165" s="44"/>
      <c r="M165" s="44"/>
      <c r="N165" s="44"/>
      <c r="O165" s="44"/>
      <c r="P165" s="44"/>
      <c r="Q165" s="44"/>
      <c r="R165" s="44"/>
      <c r="T165">
        <v>20.8</v>
      </c>
      <c r="U165">
        <v>-9.9476852000000004</v>
      </c>
      <c r="W165" s="6"/>
      <c r="X165" s="80"/>
      <c r="Y165" s="44"/>
      <c r="Z165" s="44"/>
      <c r="AA165" s="44"/>
      <c r="AB165" s="44"/>
      <c r="AC165" s="44"/>
      <c r="AE165" s="44"/>
      <c r="AF165" s="44"/>
      <c r="AG165" s="44"/>
      <c r="AH165" s="44"/>
      <c r="AI165" s="44"/>
      <c r="AJ165" s="44"/>
    </row>
    <row r="166" spans="2:36" x14ac:dyDescent="0.25">
      <c r="B166">
        <v>21.5</v>
      </c>
      <c r="C166">
        <v>-10.223423</v>
      </c>
      <c r="E166" s="6"/>
      <c r="F166" s="80"/>
      <c r="G166" s="44"/>
      <c r="H166" s="44"/>
      <c r="I166" s="44"/>
      <c r="J166" s="44"/>
      <c r="K166" s="44"/>
      <c r="M166" s="44"/>
      <c r="N166" s="44"/>
      <c r="O166" s="44"/>
      <c r="P166" s="44"/>
      <c r="Q166" s="44"/>
      <c r="R166" s="44"/>
      <c r="T166">
        <v>21.5</v>
      </c>
      <c r="U166">
        <v>-9.9480152000000004</v>
      </c>
      <c r="W166" s="6"/>
      <c r="X166" s="80"/>
      <c r="Y166" s="44"/>
      <c r="Z166" s="44"/>
      <c r="AA166" s="44"/>
      <c r="AB166" s="44"/>
      <c r="AC166" s="44"/>
      <c r="AE166" s="44"/>
      <c r="AF166" s="44"/>
      <c r="AG166" s="44"/>
      <c r="AH166" s="44"/>
      <c r="AI166" s="44"/>
      <c r="AJ166" s="44"/>
    </row>
    <row r="167" spans="2:36" x14ac:dyDescent="0.25">
      <c r="B167">
        <v>22.2</v>
      </c>
      <c r="C167">
        <v>-10.220480999999999</v>
      </c>
      <c r="E167" s="6"/>
      <c r="F167" s="80"/>
      <c r="G167" s="44"/>
      <c r="H167" s="44"/>
      <c r="I167" s="44"/>
      <c r="J167" s="44"/>
      <c r="K167" s="44"/>
      <c r="M167" s="44"/>
      <c r="N167" s="44"/>
      <c r="O167" s="44"/>
      <c r="P167" s="44"/>
      <c r="Q167" s="44"/>
      <c r="R167" s="44"/>
      <c r="T167">
        <v>22.2</v>
      </c>
      <c r="U167">
        <v>-9.9463615000000001</v>
      </c>
      <c r="W167" s="6"/>
      <c r="X167" s="80"/>
      <c r="Y167" s="44"/>
      <c r="Z167" s="44"/>
      <c r="AA167" s="44"/>
      <c r="AB167" s="44"/>
      <c r="AC167" s="44"/>
      <c r="AE167" s="44"/>
      <c r="AF167" s="44"/>
      <c r="AG167" s="44"/>
      <c r="AH167" s="44"/>
      <c r="AI167" s="44"/>
      <c r="AJ167" s="44"/>
    </row>
    <row r="168" spans="2:36" x14ac:dyDescent="0.25">
      <c r="B168">
        <v>22.9</v>
      </c>
      <c r="C168">
        <v>-10.222623</v>
      </c>
      <c r="E168" s="6"/>
      <c r="G168" s="44"/>
      <c r="H168" s="44"/>
      <c r="I168" s="44"/>
      <c r="J168" s="44"/>
      <c r="K168" s="44"/>
      <c r="M168" s="44"/>
      <c r="N168" s="44"/>
      <c r="O168" s="44"/>
      <c r="P168" s="44"/>
      <c r="Q168" s="44"/>
      <c r="R168" s="44"/>
      <c r="T168">
        <v>22.9</v>
      </c>
      <c r="U168">
        <v>-9.9463892000000005</v>
      </c>
      <c r="W168" s="6"/>
      <c r="X168" s="80"/>
      <c r="Y168" s="44"/>
      <c r="Z168" s="44"/>
      <c r="AA168" s="44"/>
      <c r="AB168" s="44"/>
      <c r="AC168" s="44"/>
      <c r="AE168" s="44"/>
      <c r="AF168" s="44"/>
      <c r="AG168" s="44"/>
      <c r="AH168" s="44"/>
      <c r="AI168" s="44"/>
      <c r="AJ168" s="44"/>
    </row>
    <row r="169" spans="2:36" x14ac:dyDescent="0.25">
      <c r="B169">
        <v>23.6</v>
      </c>
      <c r="C169">
        <v>-10.222674</v>
      </c>
      <c r="E169" s="6"/>
      <c r="G169" s="44"/>
      <c r="H169" s="44"/>
      <c r="I169" s="44"/>
      <c r="J169" s="44"/>
      <c r="K169" s="44"/>
      <c r="M169" s="44"/>
      <c r="N169" s="44"/>
      <c r="O169" s="44"/>
      <c r="P169" s="44"/>
      <c r="Q169" s="44"/>
      <c r="R169" s="44"/>
      <c r="T169">
        <v>23.6</v>
      </c>
      <c r="U169">
        <v>-9.9485063999999994</v>
      </c>
      <c r="W169" s="6"/>
      <c r="X169" s="80"/>
      <c r="Y169" s="44"/>
      <c r="Z169" s="44"/>
      <c r="AA169" s="44"/>
      <c r="AB169" s="44"/>
      <c r="AC169" s="44"/>
      <c r="AE169" s="44"/>
      <c r="AF169" s="44"/>
      <c r="AG169" s="44"/>
      <c r="AH169" s="44"/>
      <c r="AI169" s="44"/>
      <c r="AJ169" s="44"/>
    </row>
    <row r="170" spans="2:36" x14ac:dyDescent="0.25">
      <c r="B170">
        <v>24.3</v>
      </c>
      <c r="C170">
        <v>-10.222553</v>
      </c>
      <c r="E170" s="6"/>
      <c r="G170" s="44"/>
      <c r="H170" s="44"/>
      <c r="I170" s="44"/>
      <c r="J170" s="44"/>
      <c r="K170" s="44"/>
      <c r="M170" s="44"/>
      <c r="N170" s="44"/>
      <c r="O170" s="44"/>
      <c r="P170" s="44"/>
      <c r="Q170" s="44"/>
      <c r="R170" s="44"/>
      <c r="T170">
        <v>24.3</v>
      </c>
      <c r="U170">
        <v>-9.9487723999999993</v>
      </c>
      <c r="W170" s="6"/>
      <c r="X170" s="80"/>
      <c r="Y170" s="44"/>
      <c r="Z170" s="44"/>
      <c r="AA170" s="44"/>
      <c r="AB170" s="44"/>
      <c r="AC170" s="44"/>
      <c r="AE170" s="44"/>
      <c r="AF170" s="44"/>
      <c r="AG170" s="44"/>
      <c r="AH170" s="44"/>
      <c r="AI170" s="44"/>
      <c r="AJ170" s="44"/>
    </row>
    <row r="171" spans="2:36" x14ac:dyDescent="0.25">
      <c r="B171">
        <v>25</v>
      </c>
      <c r="C171">
        <v>-10.223087</v>
      </c>
      <c r="E171" s="6"/>
      <c r="G171" s="44"/>
      <c r="H171" s="44"/>
      <c r="I171" s="44"/>
      <c r="J171" s="44"/>
      <c r="K171" s="44"/>
      <c r="M171" s="44"/>
      <c r="N171" s="44"/>
      <c r="O171" s="44"/>
      <c r="P171" s="44"/>
      <c r="Q171" s="44"/>
      <c r="R171" s="44"/>
      <c r="T171">
        <v>25</v>
      </c>
      <c r="U171">
        <v>-9.9478340000000003</v>
      </c>
      <c r="W171" s="6"/>
      <c r="X171" s="80"/>
      <c r="Y171" s="44"/>
      <c r="Z171" s="44"/>
      <c r="AA171" s="44"/>
      <c r="AB171" s="44"/>
      <c r="AC171" s="44"/>
      <c r="AE171" s="44"/>
      <c r="AF171" s="44"/>
      <c r="AG171" s="44"/>
      <c r="AH171" s="44"/>
      <c r="AI171" s="44"/>
      <c r="AJ171" s="44"/>
    </row>
    <row r="172" spans="2:36" x14ac:dyDescent="0.25">
      <c r="B172" t="s">
        <v>25</v>
      </c>
      <c r="E172" s="6"/>
      <c r="G172" s="44"/>
      <c r="H172" s="44"/>
      <c r="I172" s="44"/>
      <c r="J172" s="44"/>
      <c r="K172" s="44"/>
      <c r="M172" s="44"/>
      <c r="N172" s="44"/>
      <c r="O172" s="44"/>
      <c r="P172" s="44"/>
      <c r="Q172" s="44"/>
      <c r="R172" s="44"/>
      <c r="T172" t="s">
        <v>25</v>
      </c>
      <c r="W172" s="6"/>
      <c r="X172" s="80"/>
      <c r="Y172" s="44"/>
      <c r="Z172" s="44"/>
      <c r="AA172" s="44"/>
      <c r="AB172" s="44"/>
      <c r="AC172" s="44"/>
      <c r="AE172" s="44"/>
      <c r="AF172" s="44"/>
      <c r="AG172" s="44"/>
      <c r="AH172" s="44"/>
      <c r="AI172" s="44"/>
      <c r="AJ172" s="44"/>
    </row>
    <row r="173" spans="2:36" x14ac:dyDescent="0.25">
      <c r="E173" s="6"/>
      <c r="G173" s="44"/>
      <c r="H173" s="44"/>
      <c r="I173" s="44"/>
      <c r="J173" s="44"/>
      <c r="K173" s="44"/>
      <c r="M173" s="44"/>
      <c r="N173" s="44"/>
      <c r="O173" s="44"/>
      <c r="P173" s="44"/>
      <c r="Q173" s="44"/>
      <c r="R173" s="44"/>
      <c r="W173" s="6"/>
      <c r="X173" s="80"/>
      <c r="Y173" s="44"/>
      <c r="Z173" s="44"/>
      <c r="AA173" s="44"/>
      <c r="AB173" s="44"/>
      <c r="AC173" s="44"/>
      <c r="AE173" s="44"/>
      <c r="AF173" s="44"/>
      <c r="AG173" s="44"/>
      <c r="AH173" s="44"/>
      <c r="AI173" s="44"/>
      <c r="AJ173" s="44"/>
    </row>
    <row r="174" spans="2:36" x14ac:dyDescent="0.25">
      <c r="E174" s="6"/>
      <c r="G174" s="44"/>
      <c r="H174" s="44"/>
      <c r="I174" s="44"/>
      <c r="J174" s="44"/>
      <c r="K174" s="44"/>
      <c r="M174" s="44"/>
      <c r="N174" s="44"/>
      <c r="O174" s="44"/>
      <c r="P174" s="44"/>
      <c r="Q174" s="44"/>
      <c r="R174" s="44"/>
      <c r="W174" s="6"/>
      <c r="X174" s="80"/>
      <c r="Y174" s="44"/>
      <c r="Z174" s="44"/>
      <c r="AA174" s="44"/>
      <c r="AB174" s="44"/>
      <c r="AC174" s="44"/>
      <c r="AE174" s="44"/>
      <c r="AF174" s="44"/>
      <c r="AG174" s="44"/>
      <c r="AH174" s="44"/>
      <c r="AI174" s="44"/>
      <c r="AJ174" s="44"/>
    </row>
    <row r="175" spans="2:36" x14ac:dyDescent="0.25">
      <c r="B175" t="s">
        <v>29</v>
      </c>
      <c r="E175" s="6"/>
      <c r="G175" s="44"/>
      <c r="H175" s="44"/>
      <c r="I175" s="44"/>
      <c r="J175" s="44"/>
      <c r="K175" s="44"/>
      <c r="M175" s="44"/>
      <c r="N175" s="44"/>
      <c r="O175" s="44"/>
      <c r="P175" s="44"/>
      <c r="Q175" s="44"/>
      <c r="R175" s="44"/>
      <c r="T175" t="s">
        <v>29</v>
      </c>
      <c r="W175" s="6"/>
      <c r="X175" s="80"/>
      <c r="Y175" s="44"/>
      <c r="Z175" s="44"/>
      <c r="AA175" s="44"/>
      <c r="AB175" s="44"/>
      <c r="AC175" s="44"/>
      <c r="AE175" s="44"/>
      <c r="AF175" s="44"/>
      <c r="AG175" s="44"/>
      <c r="AH175" s="44"/>
      <c r="AI175" s="44"/>
      <c r="AJ175" s="44"/>
    </row>
    <row r="176" spans="2:36" x14ac:dyDescent="0.25">
      <c r="B176" t="s">
        <v>243</v>
      </c>
      <c r="C176" t="s">
        <v>303</v>
      </c>
      <c r="E176" s="6"/>
      <c r="G176" s="44"/>
      <c r="H176" s="44"/>
      <c r="I176" s="44"/>
      <c r="J176" s="44"/>
      <c r="K176" s="44"/>
      <c r="M176" s="44"/>
      <c r="N176" s="44"/>
      <c r="O176" s="44"/>
      <c r="P176" s="44"/>
      <c r="Q176" s="44"/>
      <c r="R176" s="44"/>
      <c r="T176" t="s">
        <v>243</v>
      </c>
      <c r="U176" t="s">
        <v>303</v>
      </c>
      <c r="W176" s="6"/>
      <c r="X176" s="80"/>
      <c r="Y176" s="44"/>
      <c r="Z176" s="44"/>
      <c r="AA176" s="44"/>
      <c r="AB176" s="44"/>
      <c r="AC176" s="44"/>
      <c r="AE176" s="44"/>
      <c r="AF176" s="44"/>
      <c r="AG176" s="44"/>
      <c r="AH176" s="44"/>
      <c r="AI176" s="44"/>
      <c r="AJ176" s="44"/>
    </row>
    <row r="177" spans="2:36" x14ac:dyDescent="0.25">
      <c r="B177">
        <v>-10</v>
      </c>
      <c r="C177">
        <v>-18.368825999999999</v>
      </c>
      <c r="E177" s="6"/>
      <c r="G177" s="44"/>
      <c r="H177" s="44"/>
      <c r="I177" s="44"/>
      <c r="J177" s="44"/>
      <c r="K177" s="44"/>
      <c r="M177" s="44"/>
      <c r="N177" s="44"/>
      <c r="O177" s="44"/>
      <c r="P177" s="44"/>
      <c r="Q177" s="44"/>
      <c r="R177" s="44"/>
      <c r="T177">
        <v>-10</v>
      </c>
      <c r="U177">
        <v>-14.165125</v>
      </c>
      <c r="W177" s="6"/>
      <c r="X177" s="80"/>
      <c r="Y177" s="44"/>
      <c r="Z177" s="44"/>
      <c r="AA177" s="44"/>
      <c r="AB177" s="44"/>
      <c r="AC177" s="44"/>
      <c r="AE177" s="44"/>
      <c r="AF177" s="44"/>
      <c r="AG177" s="44"/>
      <c r="AH177" s="44"/>
      <c r="AI177" s="44"/>
      <c r="AJ177" s="44"/>
    </row>
    <row r="178" spans="2:36" x14ac:dyDescent="0.25">
      <c r="B178">
        <v>-9.3000000000000007</v>
      </c>
      <c r="C178">
        <v>-18.303614</v>
      </c>
      <c r="E178" s="6"/>
      <c r="G178" s="44"/>
      <c r="H178" s="44"/>
      <c r="I178" s="44"/>
      <c r="J178" s="44"/>
      <c r="K178" s="44"/>
      <c r="M178" s="44"/>
      <c r="N178" s="44"/>
      <c r="O178" s="44"/>
      <c r="P178" s="44"/>
      <c r="Q178" s="44"/>
      <c r="R178" s="44"/>
      <c r="T178">
        <v>-9.3000000000000007</v>
      </c>
      <c r="U178">
        <v>-14.155405</v>
      </c>
      <c r="W178" s="6"/>
      <c r="X178" s="80"/>
      <c r="Y178" s="44"/>
      <c r="Z178" s="44"/>
      <c r="AA178" s="44"/>
      <c r="AB178" s="44"/>
      <c r="AC178" s="44"/>
      <c r="AE178" s="44"/>
      <c r="AF178" s="44"/>
      <c r="AG178" s="44"/>
      <c r="AH178" s="44"/>
      <c r="AI178" s="44"/>
      <c r="AJ178" s="44"/>
    </row>
    <row r="179" spans="2:36" x14ac:dyDescent="0.25">
      <c r="B179">
        <v>-8.6</v>
      </c>
      <c r="C179">
        <v>-18.238610999999999</v>
      </c>
      <c r="E179" s="6"/>
      <c r="G179" s="44"/>
      <c r="H179" s="44"/>
      <c r="I179" s="44"/>
      <c r="J179" s="44"/>
      <c r="K179" s="44"/>
      <c r="M179" s="44"/>
      <c r="N179" s="44"/>
      <c r="O179" s="44"/>
      <c r="P179" s="44"/>
      <c r="Q179" s="44"/>
      <c r="R179" s="44"/>
      <c r="T179">
        <v>-8.6</v>
      </c>
      <c r="U179">
        <v>-14.143746999999999</v>
      </c>
      <c r="W179" s="6"/>
      <c r="X179" s="80"/>
      <c r="Y179" s="44"/>
      <c r="Z179" s="44"/>
      <c r="AA179" s="44"/>
      <c r="AB179" s="44"/>
      <c r="AC179" s="44"/>
      <c r="AE179" s="44"/>
      <c r="AF179" s="44"/>
      <c r="AG179" s="44"/>
      <c r="AH179" s="44"/>
      <c r="AI179" s="44"/>
      <c r="AJ179" s="44"/>
    </row>
    <row r="180" spans="2:36" x14ac:dyDescent="0.25">
      <c r="B180">
        <v>-7.9</v>
      </c>
      <c r="C180">
        <v>-18.164021000000002</v>
      </c>
      <c r="E180" s="6"/>
      <c r="G180" s="44"/>
      <c r="H180" s="44"/>
      <c r="I180" s="44"/>
      <c r="J180" s="44"/>
      <c r="K180" s="44"/>
      <c r="M180" s="44"/>
      <c r="N180" s="44"/>
      <c r="O180" s="44"/>
      <c r="P180" s="44"/>
      <c r="Q180" s="44"/>
      <c r="R180" s="44"/>
      <c r="T180">
        <v>-7.9</v>
      </c>
      <c r="U180">
        <v>-14.135505</v>
      </c>
      <c r="W180" s="6"/>
      <c r="X180" s="80"/>
      <c r="Y180" s="44"/>
      <c r="Z180" s="44"/>
      <c r="AA180" s="44"/>
      <c r="AB180" s="44"/>
      <c r="AC180" s="44"/>
      <c r="AE180" s="44"/>
      <c r="AF180" s="44"/>
      <c r="AG180" s="44"/>
      <c r="AH180" s="44"/>
      <c r="AI180" s="44"/>
      <c r="AJ180" s="44"/>
    </row>
    <row r="181" spans="2:36" x14ac:dyDescent="0.25">
      <c r="B181">
        <v>-7.2</v>
      </c>
      <c r="C181">
        <v>-18.075852999999999</v>
      </c>
      <c r="E181" s="6"/>
      <c r="G181" s="44"/>
      <c r="H181" s="44"/>
      <c r="I181" s="44"/>
      <c r="J181" s="44"/>
      <c r="K181" s="44"/>
      <c r="M181" s="44"/>
      <c r="N181" s="44"/>
      <c r="O181" s="44"/>
      <c r="P181" s="44"/>
      <c r="Q181" s="44"/>
      <c r="R181" s="44"/>
      <c r="T181">
        <v>-7.2</v>
      </c>
      <c r="U181">
        <v>-14.120924</v>
      </c>
      <c r="W181" s="6"/>
      <c r="X181" s="80"/>
      <c r="Y181" s="44"/>
      <c r="Z181" s="44"/>
      <c r="AA181" s="44"/>
      <c r="AB181" s="44"/>
      <c r="AC181" s="44"/>
      <c r="AE181" s="44"/>
      <c r="AF181" s="44"/>
      <c r="AG181" s="44"/>
      <c r="AH181" s="44"/>
      <c r="AI181" s="44"/>
      <c r="AJ181" s="44"/>
    </row>
    <row r="182" spans="2:36" x14ac:dyDescent="0.25">
      <c r="B182">
        <v>-6.5</v>
      </c>
      <c r="C182">
        <v>-17.962954</v>
      </c>
      <c r="E182" s="6"/>
      <c r="G182" s="44"/>
      <c r="H182" s="44"/>
      <c r="I182" s="44"/>
      <c r="J182" s="44"/>
      <c r="K182" s="44"/>
      <c r="M182" s="44"/>
      <c r="N182" s="44"/>
      <c r="O182" s="44"/>
      <c r="P182" s="44"/>
      <c r="Q182" s="44"/>
      <c r="R182" s="44"/>
      <c r="T182">
        <v>-6.5</v>
      </c>
      <c r="U182">
        <v>-14.101172999999999</v>
      </c>
      <c r="W182" s="6"/>
      <c r="X182" s="80"/>
      <c r="Y182" s="44"/>
      <c r="Z182" s="44"/>
      <c r="AA182" s="44"/>
      <c r="AB182" s="44"/>
      <c r="AC182" s="44"/>
      <c r="AE182" s="44"/>
      <c r="AF182" s="44"/>
      <c r="AG182" s="44"/>
      <c r="AH182" s="44"/>
      <c r="AI182" s="44"/>
      <c r="AJ182" s="44"/>
    </row>
    <row r="183" spans="2:36" x14ac:dyDescent="0.25">
      <c r="B183">
        <v>-5.8</v>
      </c>
      <c r="C183">
        <v>-17.843416000000001</v>
      </c>
      <c r="E183" s="6"/>
      <c r="G183" s="44"/>
      <c r="H183" s="44"/>
      <c r="I183" s="44"/>
      <c r="J183" s="44"/>
      <c r="K183" s="44"/>
      <c r="M183" s="44"/>
      <c r="N183" s="44"/>
      <c r="O183" s="44"/>
      <c r="P183" s="44"/>
      <c r="Q183" s="44"/>
      <c r="R183" s="44"/>
      <c r="T183">
        <v>-5.8</v>
      </c>
      <c r="U183">
        <v>-14.090309</v>
      </c>
      <c r="W183" s="6"/>
      <c r="X183" s="80"/>
      <c r="Y183" s="44"/>
      <c r="Z183" s="44"/>
      <c r="AA183" s="44"/>
      <c r="AB183" s="44"/>
      <c r="AC183" s="44"/>
      <c r="AE183" s="44"/>
      <c r="AF183" s="44"/>
      <c r="AG183" s="44"/>
      <c r="AH183" s="44"/>
      <c r="AI183" s="44"/>
      <c r="AJ183" s="44"/>
    </row>
    <row r="184" spans="2:36" x14ac:dyDescent="0.25">
      <c r="B184">
        <v>-5.0999999999999996</v>
      </c>
      <c r="C184">
        <v>-17.704325000000001</v>
      </c>
      <c r="E184" s="6"/>
      <c r="G184" s="44"/>
      <c r="H184" s="44"/>
      <c r="I184" s="44"/>
      <c r="J184" s="44"/>
      <c r="K184" s="44"/>
      <c r="M184" s="44"/>
      <c r="N184" s="44"/>
      <c r="O184" s="44"/>
      <c r="P184" s="44"/>
      <c r="Q184" s="44"/>
      <c r="R184" s="44"/>
      <c r="T184">
        <v>-5.0999999999999996</v>
      </c>
      <c r="U184">
        <v>-14.067867</v>
      </c>
      <c r="W184" s="6"/>
      <c r="X184" s="80"/>
      <c r="Y184" s="44"/>
      <c r="Z184" s="44"/>
      <c r="AA184" s="44"/>
      <c r="AB184" s="44"/>
      <c r="AC184" s="44"/>
      <c r="AE184" s="44"/>
      <c r="AF184" s="44"/>
      <c r="AG184" s="44"/>
      <c r="AH184" s="44"/>
      <c r="AI184" s="44"/>
      <c r="AJ184" s="44"/>
    </row>
    <row r="185" spans="2:36" x14ac:dyDescent="0.25">
      <c r="B185">
        <v>-4.4000000000000004</v>
      </c>
      <c r="C185">
        <v>-17.541605000000001</v>
      </c>
      <c r="E185" s="6"/>
      <c r="G185" s="44"/>
      <c r="H185" s="44"/>
      <c r="I185" s="44"/>
      <c r="J185" s="44"/>
      <c r="K185" s="44"/>
      <c r="M185" s="44"/>
      <c r="N185" s="44"/>
      <c r="O185" s="44"/>
      <c r="P185" s="44"/>
      <c r="Q185" s="44"/>
      <c r="R185" s="44"/>
      <c r="T185">
        <v>-4.4000000000000004</v>
      </c>
      <c r="U185">
        <v>-14.053407</v>
      </c>
      <c r="W185" s="6"/>
      <c r="X185" s="80"/>
      <c r="Y185" s="44"/>
      <c r="Z185" s="44"/>
      <c r="AA185" s="44"/>
      <c r="AB185" s="44"/>
      <c r="AC185" s="44"/>
      <c r="AE185" s="44"/>
      <c r="AF185" s="44"/>
      <c r="AG185" s="44"/>
      <c r="AH185" s="44"/>
      <c r="AI185" s="44"/>
      <c r="AJ185" s="44"/>
    </row>
    <row r="186" spans="2:36" x14ac:dyDescent="0.25">
      <c r="B186">
        <v>-3.7</v>
      </c>
      <c r="C186">
        <v>-17.362444</v>
      </c>
      <c r="E186" s="6"/>
      <c r="G186" s="44"/>
      <c r="H186" s="44"/>
      <c r="I186" s="44"/>
      <c r="J186" s="44"/>
      <c r="K186" s="44"/>
      <c r="M186" s="44"/>
      <c r="N186" s="44"/>
      <c r="O186" s="44"/>
      <c r="P186" s="44"/>
      <c r="Q186" s="44"/>
      <c r="R186" s="44"/>
      <c r="T186">
        <v>-3.7</v>
      </c>
      <c r="U186">
        <v>-14.021936</v>
      </c>
      <c r="W186" s="6"/>
      <c r="X186" s="80"/>
      <c r="Y186" s="44"/>
      <c r="Z186" s="44"/>
      <c r="AA186" s="44"/>
      <c r="AB186" s="44"/>
      <c r="AC186" s="44"/>
      <c r="AE186" s="44"/>
      <c r="AF186" s="44"/>
      <c r="AG186" s="44"/>
      <c r="AH186" s="44"/>
      <c r="AI186" s="44"/>
      <c r="AJ186" s="44"/>
    </row>
    <row r="187" spans="2:36" x14ac:dyDescent="0.25">
      <c r="B187">
        <v>-3</v>
      </c>
      <c r="C187">
        <v>-17.161179000000001</v>
      </c>
      <c r="E187" s="6"/>
      <c r="G187" s="44"/>
      <c r="H187" s="44"/>
      <c r="I187" s="44"/>
      <c r="J187" s="44"/>
      <c r="K187" s="44"/>
      <c r="M187" s="44"/>
      <c r="N187" s="44"/>
      <c r="O187" s="44"/>
      <c r="P187" s="44"/>
      <c r="Q187" s="44"/>
      <c r="R187" s="44"/>
      <c r="T187">
        <v>-3</v>
      </c>
      <c r="U187">
        <v>-13.989902000000001</v>
      </c>
      <c r="W187" s="6"/>
      <c r="X187" s="80"/>
      <c r="Y187" s="44"/>
      <c r="Z187" s="44"/>
      <c r="AA187" s="44"/>
      <c r="AB187" s="44"/>
      <c r="AC187" s="44"/>
      <c r="AE187" s="44"/>
      <c r="AF187" s="44"/>
      <c r="AG187" s="44"/>
      <c r="AH187" s="44"/>
      <c r="AI187" s="44"/>
      <c r="AJ187" s="44"/>
    </row>
    <row r="188" spans="2:36" x14ac:dyDescent="0.25">
      <c r="B188">
        <v>-2.2999999999999998</v>
      </c>
      <c r="C188">
        <v>-16.934460000000001</v>
      </c>
      <c r="E188" s="6"/>
      <c r="G188" s="44"/>
      <c r="H188" s="44"/>
      <c r="I188" s="44"/>
      <c r="J188" s="44"/>
      <c r="K188" s="44"/>
      <c r="M188" s="44"/>
      <c r="N188" s="44"/>
      <c r="O188" s="44"/>
      <c r="P188" s="44"/>
      <c r="Q188" s="44"/>
      <c r="R188" s="44"/>
      <c r="T188">
        <v>-2.2999999999999998</v>
      </c>
      <c r="U188">
        <v>-13.959656000000001</v>
      </c>
      <c r="W188" s="6"/>
      <c r="X188" s="80"/>
      <c r="Y188" s="44"/>
      <c r="Z188" s="44"/>
      <c r="AA188" s="44"/>
      <c r="AB188" s="44"/>
      <c r="AC188" s="44"/>
      <c r="AE188" s="44"/>
      <c r="AF188" s="44"/>
      <c r="AG188" s="44"/>
      <c r="AH188" s="44"/>
      <c r="AI188" s="44"/>
      <c r="AJ188" s="44"/>
    </row>
    <row r="189" spans="2:36" x14ac:dyDescent="0.25">
      <c r="B189">
        <v>-1.6</v>
      </c>
      <c r="C189">
        <v>-16.700489000000001</v>
      </c>
      <c r="E189" s="6"/>
      <c r="G189" s="44"/>
      <c r="H189" s="44"/>
      <c r="I189" s="44"/>
      <c r="J189" s="44"/>
      <c r="K189" s="44"/>
      <c r="M189" s="44"/>
      <c r="N189" s="44"/>
      <c r="O189" s="44"/>
      <c r="P189" s="44"/>
      <c r="Q189" s="44"/>
      <c r="R189" s="44"/>
      <c r="T189">
        <v>-1.6</v>
      </c>
      <c r="U189">
        <v>-13.923275</v>
      </c>
      <c r="W189" s="6"/>
      <c r="X189" s="80"/>
      <c r="Y189" s="44"/>
      <c r="Z189" s="44"/>
      <c r="AA189" s="44"/>
      <c r="AB189" s="44"/>
      <c r="AC189" s="44"/>
      <c r="AE189" s="44"/>
      <c r="AF189" s="44"/>
      <c r="AG189" s="44"/>
      <c r="AH189" s="44"/>
      <c r="AI189" s="44"/>
      <c r="AJ189" s="44"/>
    </row>
    <row r="190" spans="2:36" x14ac:dyDescent="0.25">
      <c r="B190">
        <v>-0.9</v>
      </c>
      <c r="C190">
        <v>-16.444361000000001</v>
      </c>
      <c r="E190" s="6"/>
      <c r="G190" s="44"/>
      <c r="H190" s="44"/>
      <c r="I190" s="44"/>
      <c r="J190" s="44"/>
      <c r="K190" s="44"/>
      <c r="M190" s="44"/>
      <c r="N190" s="44"/>
      <c r="O190" s="44"/>
      <c r="P190" s="44"/>
      <c r="Q190" s="44"/>
      <c r="R190" s="44"/>
      <c r="T190">
        <v>-0.9</v>
      </c>
      <c r="U190">
        <v>-13.880077999999999</v>
      </c>
      <c r="W190" s="6"/>
      <c r="X190" s="80"/>
      <c r="Y190" s="44"/>
      <c r="Z190" s="44"/>
      <c r="AA190" s="44"/>
      <c r="AB190" s="44"/>
      <c r="AC190" s="44"/>
      <c r="AE190" s="44"/>
      <c r="AF190" s="44"/>
      <c r="AG190" s="44"/>
      <c r="AH190" s="44"/>
      <c r="AI190" s="44"/>
      <c r="AJ190" s="44"/>
    </row>
    <row r="191" spans="2:36" x14ac:dyDescent="0.25">
      <c r="B191">
        <v>-0.2</v>
      </c>
      <c r="C191">
        <v>-16.162897000000001</v>
      </c>
      <c r="E191" s="6"/>
      <c r="G191" s="44"/>
      <c r="H191" s="44"/>
      <c r="I191" s="44"/>
      <c r="J191" s="44"/>
      <c r="K191" s="44"/>
      <c r="M191" s="44"/>
      <c r="N191" s="44"/>
      <c r="O191" s="44"/>
      <c r="P191" s="44"/>
      <c r="Q191" s="44"/>
      <c r="R191" s="44"/>
      <c r="T191">
        <v>-0.2</v>
      </c>
      <c r="U191">
        <v>-13.833989000000001</v>
      </c>
      <c r="W191" s="6"/>
      <c r="X191" s="80"/>
      <c r="Y191" s="44"/>
      <c r="Z191" s="44"/>
      <c r="AA191" s="44"/>
      <c r="AB191" s="44"/>
      <c r="AC191" s="44"/>
      <c r="AE191" s="44"/>
      <c r="AF191" s="44"/>
      <c r="AG191" s="44"/>
      <c r="AH191" s="44"/>
      <c r="AI191" s="44"/>
      <c r="AJ191" s="44"/>
    </row>
    <row r="192" spans="2:36" x14ac:dyDescent="0.25">
      <c r="B192">
        <v>0.5</v>
      </c>
      <c r="C192">
        <v>-15.862437</v>
      </c>
      <c r="E192" s="6"/>
      <c r="G192" s="44"/>
      <c r="H192" s="44"/>
      <c r="I192" s="44"/>
      <c r="J192" s="44"/>
      <c r="K192" s="44"/>
      <c r="M192" s="44"/>
      <c r="N192" s="44"/>
      <c r="O192" s="44"/>
      <c r="P192" s="44"/>
      <c r="Q192" s="44"/>
      <c r="R192" s="44"/>
      <c r="T192">
        <v>0.5</v>
      </c>
      <c r="U192">
        <v>-13.774559</v>
      </c>
      <c r="W192" s="6"/>
      <c r="X192" s="80"/>
      <c r="Y192" s="44"/>
      <c r="Z192" s="44"/>
      <c r="AA192" s="44"/>
      <c r="AB192" s="44"/>
      <c r="AC192" s="44"/>
      <c r="AE192" s="44"/>
      <c r="AF192" s="44"/>
      <c r="AG192" s="44"/>
      <c r="AH192" s="44"/>
      <c r="AI192" s="44"/>
      <c r="AJ192" s="44"/>
    </row>
    <row r="193" spans="2:36" x14ac:dyDescent="0.25">
      <c r="B193">
        <v>1.2</v>
      </c>
      <c r="C193">
        <v>-15.551774999999999</v>
      </c>
      <c r="E193" s="6"/>
      <c r="G193" s="44"/>
      <c r="H193" s="44"/>
      <c r="I193" s="44"/>
      <c r="J193" s="44"/>
      <c r="K193" s="44"/>
      <c r="M193" s="44"/>
      <c r="N193" s="44"/>
      <c r="O193" s="44"/>
      <c r="P193" s="44"/>
      <c r="Q193" s="44"/>
      <c r="R193" s="44"/>
      <c r="T193">
        <v>1.2</v>
      </c>
      <c r="U193">
        <v>-13.714399999999999</v>
      </c>
      <c r="W193" s="6"/>
      <c r="X193" s="80"/>
      <c r="Y193" s="44"/>
      <c r="Z193" s="44"/>
      <c r="AA193" s="44"/>
      <c r="AB193" s="44"/>
      <c r="AC193" s="44"/>
      <c r="AE193" s="44"/>
      <c r="AF193" s="44"/>
      <c r="AG193" s="44"/>
      <c r="AH193" s="44"/>
      <c r="AI193" s="44"/>
      <c r="AJ193" s="44"/>
    </row>
    <row r="194" spans="2:36" x14ac:dyDescent="0.25">
      <c r="B194">
        <v>1.9</v>
      </c>
      <c r="C194">
        <v>-15.211302</v>
      </c>
      <c r="E194" s="6"/>
      <c r="G194" s="44"/>
      <c r="H194" s="44"/>
      <c r="I194" s="44"/>
      <c r="J194" s="44"/>
      <c r="K194" s="44"/>
      <c r="M194" s="44"/>
      <c r="N194" s="44"/>
      <c r="O194" s="44"/>
      <c r="P194" s="44"/>
      <c r="Q194" s="44"/>
      <c r="R194" s="44"/>
      <c r="T194">
        <v>1.9</v>
      </c>
      <c r="U194">
        <v>-13.646501000000001</v>
      </c>
      <c r="W194" s="6"/>
      <c r="X194" s="80"/>
      <c r="Y194" s="44"/>
      <c r="Z194" s="44"/>
      <c r="AA194" s="44"/>
      <c r="AB194" s="44"/>
      <c r="AC194" s="44"/>
      <c r="AE194" s="44"/>
      <c r="AF194" s="44"/>
      <c r="AG194" s="44"/>
      <c r="AH194" s="44"/>
      <c r="AI194" s="44"/>
      <c r="AJ194" s="44"/>
    </row>
    <row r="195" spans="2:36" x14ac:dyDescent="0.25">
      <c r="B195">
        <v>2.6</v>
      </c>
      <c r="C195">
        <v>-14.873454000000001</v>
      </c>
      <c r="E195" s="6"/>
      <c r="G195" s="44"/>
      <c r="H195" s="44"/>
      <c r="I195" s="44"/>
      <c r="J195" s="44"/>
      <c r="K195" s="44"/>
      <c r="M195" s="44"/>
      <c r="N195" s="44"/>
      <c r="O195" s="44"/>
      <c r="P195" s="44"/>
      <c r="Q195" s="44"/>
      <c r="R195" s="44"/>
      <c r="T195">
        <v>2.6</v>
      </c>
      <c r="U195">
        <v>-13.563086999999999</v>
      </c>
      <c r="W195" s="6"/>
      <c r="X195" s="80"/>
      <c r="Y195" s="44"/>
      <c r="Z195" s="44"/>
      <c r="AA195" s="44"/>
      <c r="AB195" s="44"/>
      <c r="AC195" s="44"/>
      <c r="AE195" s="44"/>
      <c r="AF195" s="44"/>
      <c r="AG195" s="44"/>
      <c r="AH195" s="44"/>
      <c r="AI195" s="44"/>
      <c r="AJ195" s="44"/>
    </row>
    <row r="196" spans="2:36" x14ac:dyDescent="0.25">
      <c r="B196">
        <v>3.3</v>
      </c>
      <c r="C196">
        <v>-14.516543</v>
      </c>
      <c r="E196" s="6"/>
      <c r="G196" s="44"/>
      <c r="H196" s="44"/>
      <c r="I196" s="44"/>
      <c r="J196" s="44"/>
      <c r="K196" s="44"/>
      <c r="M196" s="44"/>
      <c r="N196" s="44"/>
      <c r="O196" s="44"/>
      <c r="P196" s="44"/>
      <c r="Q196" s="44"/>
      <c r="R196" s="44"/>
      <c r="T196">
        <v>3.3</v>
      </c>
      <c r="U196">
        <v>-13.474565999999999</v>
      </c>
      <c r="W196" s="6"/>
      <c r="X196" s="80"/>
      <c r="Y196" s="44"/>
      <c r="Z196" s="44"/>
      <c r="AA196" s="44"/>
      <c r="AB196" s="44"/>
      <c r="AC196" s="44"/>
      <c r="AE196" s="44"/>
      <c r="AF196" s="44"/>
      <c r="AG196" s="44"/>
      <c r="AH196" s="44"/>
      <c r="AI196" s="44"/>
      <c r="AJ196" s="44"/>
    </row>
    <row r="197" spans="2:36" x14ac:dyDescent="0.25">
      <c r="B197">
        <v>4</v>
      </c>
      <c r="C197">
        <v>-14.145225999999999</v>
      </c>
      <c r="E197" s="6"/>
      <c r="G197" s="44"/>
      <c r="H197" s="44"/>
      <c r="I197" s="44"/>
      <c r="J197" s="44"/>
      <c r="K197" s="44"/>
      <c r="M197" s="44"/>
      <c r="N197" s="44"/>
      <c r="O197" s="44"/>
      <c r="P197" s="44"/>
      <c r="Q197" s="44"/>
      <c r="R197" s="44"/>
      <c r="T197">
        <v>4</v>
      </c>
      <c r="U197">
        <v>-13.376989</v>
      </c>
      <c r="W197" s="6"/>
      <c r="X197" s="80"/>
      <c r="Y197" s="44"/>
      <c r="Z197" s="44"/>
      <c r="AA197" s="44"/>
      <c r="AB197" s="44"/>
      <c r="AC197" s="44"/>
      <c r="AE197" s="44"/>
      <c r="AF197" s="44"/>
      <c r="AG197" s="44"/>
      <c r="AH197" s="44"/>
      <c r="AI197" s="44"/>
      <c r="AJ197" s="44"/>
    </row>
    <row r="198" spans="2:36" x14ac:dyDescent="0.25">
      <c r="B198">
        <v>4.7</v>
      </c>
      <c r="C198">
        <v>-13.764545</v>
      </c>
      <c r="E198" s="6"/>
      <c r="G198" s="44"/>
      <c r="H198" s="44"/>
      <c r="I198" s="44"/>
      <c r="J198" s="44"/>
      <c r="K198" s="44"/>
      <c r="M198" s="44"/>
      <c r="N198" s="44"/>
      <c r="O198" s="44"/>
      <c r="P198" s="44"/>
      <c r="Q198" s="44"/>
      <c r="R198" s="44"/>
      <c r="T198">
        <v>4.7</v>
      </c>
      <c r="U198">
        <v>-13.271747</v>
      </c>
      <c r="W198" s="6"/>
      <c r="X198" s="80"/>
      <c r="Y198" s="44"/>
      <c r="Z198" s="44"/>
      <c r="AA198" s="44"/>
      <c r="AB198" s="44"/>
      <c r="AC198" s="44"/>
      <c r="AE198" s="44"/>
      <c r="AF198" s="44"/>
      <c r="AG198" s="44"/>
      <c r="AH198" s="44"/>
      <c r="AI198" s="44"/>
      <c r="AJ198" s="44"/>
    </row>
    <row r="199" spans="2:36" x14ac:dyDescent="0.25">
      <c r="B199">
        <v>5.4</v>
      </c>
      <c r="C199">
        <v>-13.374062</v>
      </c>
      <c r="E199" s="6"/>
      <c r="G199" s="44"/>
      <c r="H199" s="44"/>
      <c r="I199" s="44"/>
      <c r="J199" s="44"/>
      <c r="K199" s="44"/>
      <c r="M199" s="44"/>
      <c r="N199" s="44"/>
      <c r="O199" s="44"/>
      <c r="P199" s="44"/>
      <c r="Q199" s="44"/>
      <c r="R199" s="44"/>
      <c r="T199">
        <v>5.4</v>
      </c>
      <c r="U199">
        <v>-13.1571</v>
      </c>
      <c r="W199" s="6"/>
      <c r="X199" s="80"/>
      <c r="Y199" s="44"/>
      <c r="Z199" s="44"/>
      <c r="AA199" s="44"/>
      <c r="AB199" s="44"/>
      <c r="AC199" s="44"/>
      <c r="AE199" s="44"/>
      <c r="AF199" s="44"/>
      <c r="AG199" s="44"/>
      <c r="AH199" s="44"/>
      <c r="AI199" s="44"/>
      <c r="AJ199" s="44"/>
    </row>
    <row r="200" spans="2:36" x14ac:dyDescent="0.25">
      <c r="B200">
        <v>6.1</v>
      </c>
      <c r="C200">
        <v>-12.977778000000001</v>
      </c>
      <c r="E200" s="6"/>
      <c r="G200" s="44"/>
      <c r="H200" s="44"/>
      <c r="I200" s="44"/>
      <c r="J200" s="44"/>
      <c r="K200" s="44"/>
      <c r="M200" s="44"/>
      <c r="N200" s="44"/>
      <c r="O200" s="44"/>
      <c r="P200" s="44"/>
      <c r="Q200" s="44"/>
      <c r="R200" s="44"/>
      <c r="T200">
        <v>6.1</v>
      </c>
      <c r="U200">
        <v>-13.034115999999999</v>
      </c>
      <c r="W200" s="6"/>
      <c r="X200" s="80"/>
      <c r="Y200" s="44"/>
      <c r="Z200" s="44"/>
      <c r="AA200" s="44"/>
      <c r="AB200" s="44"/>
      <c r="AC200" s="44"/>
      <c r="AE200" s="44"/>
      <c r="AF200" s="44"/>
      <c r="AG200" s="44"/>
      <c r="AH200" s="44"/>
      <c r="AI200" s="44"/>
      <c r="AJ200" s="44"/>
    </row>
    <row r="201" spans="2:36" x14ac:dyDescent="0.25">
      <c r="B201">
        <v>6.8</v>
      </c>
      <c r="C201">
        <v>-12.578571999999999</v>
      </c>
      <c r="E201" s="6"/>
      <c r="G201" s="44"/>
      <c r="H201" s="44"/>
      <c r="I201" s="44"/>
      <c r="J201" s="44"/>
      <c r="K201" s="44"/>
      <c r="M201" s="44"/>
      <c r="N201" s="44"/>
      <c r="O201" s="44"/>
      <c r="P201" s="44"/>
      <c r="Q201" s="44"/>
      <c r="R201" s="44"/>
      <c r="T201">
        <v>6.8</v>
      </c>
      <c r="U201">
        <v>-12.901793</v>
      </c>
      <c r="W201" s="6"/>
      <c r="X201" s="80"/>
      <c r="Y201" s="44"/>
      <c r="Z201" s="44"/>
      <c r="AA201" s="44"/>
      <c r="AB201" s="44"/>
      <c r="AC201" s="44"/>
      <c r="AE201" s="44"/>
      <c r="AF201" s="44"/>
      <c r="AG201" s="44"/>
      <c r="AH201" s="44"/>
      <c r="AI201" s="44"/>
      <c r="AJ201" s="44"/>
    </row>
    <row r="202" spans="2:36" x14ac:dyDescent="0.25">
      <c r="B202">
        <v>7.5</v>
      </c>
      <c r="C202">
        <v>-12.171824000000001</v>
      </c>
      <c r="E202" s="6"/>
      <c r="G202" s="44"/>
      <c r="H202" s="44"/>
      <c r="I202" s="44"/>
      <c r="J202" s="44"/>
      <c r="K202" s="44"/>
      <c r="M202" s="44"/>
      <c r="N202" s="44"/>
      <c r="O202" s="44"/>
      <c r="P202" s="44"/>
      <c r="Q202" s="44"/>
      <c r="R202" s="44"/>
      <c r="T202">
        <v>7.5</v>
      </c>
      <c r="U202">
        <v>-12.758381999999999</v>
      </c>
      <c r="W202" s="6"/>
      <c r="X202" s="80"/>
      <c r="Y202" s="44"/>
      <c r="Z202" s="44"/>
      <c r="AA202" s="44"/>
      <c r="AB202" s="44"/>
      <c r="AC202" s="44"/>
      <c r="AE202" s="44"/>
      <c r="AF202" s="44"/>
      <c r="AG202" s="44"/>
      <c r="AH202" s="44"/>
      <c r="AI202" s="44"/>
      <c r="AJ202" s="44"/>
    </row>
    <row r="203" spans="2:36" x14ac:dyDescent="0.25">
      <c r="B203">
        <v>8.1999999999999993</v>
      </c>
      <c r="C203">
        <v>-11.78167</v>
      </c>
      <c r="E203" s="6"/>
      <c r="G203" s="44"/>
      <c r="H203" s="44"/>
      <c r="I203" s="44"/>
      <c r="J203" s="44"/>
      <c r="K203" s="44"/>
      <c r="M203" s="44"/>
      <c r="N203" s="44"/>
      <c r="O203" s="44"/>
      <c r="P203" s="44"/>
      <c r="Q203" s="44"/>
      <c r="R203" s="44"/>
      <c r="T203">
        <v>8.1999999999999993</v>
      </c>
      <c r="U203">
        <v>-12.611139</v>
      </c>
      <c r="W203" s="6"/>
      <c r="X203" s="80"/>
      <c r="Y203" s="44"/>
      <c r="Z203" s="44"/>
      <c r="AA203" s="44"/>
      <c r="AB203" s="44"/>
      <c r="AC203" s="44"/>
      <c r="AE203" s="44"/>
      <c r="AF203" s="44"/>
      <c r="AG203" s="44"/>
      <c r="AH203" s="44"/>
      <c r="AI203" s="44"/>
      <c r="AJ203" s="44"/>
    </row>
    <row r="204" spans="2:36" x14ac:dyDescent="0.25">
      <c r="B204">
        <v>8.9</v>
      </c>
      <c r="C204">
        <v>-11.412813999999999</v>
      </c>
      <c r="E204" s="6"/>
      <c r="G204" s="44"/>
      <c r="H204" s="44"/>
      <c r="I204" s="44"/>
      <c r="J204" s="44"/>
      <c r="K204" s="44"/>
      <c r="M204" s="44"/>
      <c r="N204" s="44"/>
      <c r="O204" s="44"/>
      <c r="P204" s="44"/>
      <c r="Q204" s="44"/>
      <c r="R204" s="44"/>
      <c r="T204">
        <v>8.9</v>
      </c>
      <c r="U204">
        <v>-12.457589</v>
      </c>
      <c r="W204" s="6"/>
      <c r="X204" s="80"/>
      <c r="Y204" s="44"/>
      <c r="Z204" s="44"/>
      <c r="AA204" s="44"/>
      <c r="AB204" s="44"/>
      <c r="AC204" s="44"/>
      <c r="AE204" s="44"/>
      <c r="AF204" s="44"/>
      <c r="AG204" s="44"/>
      <c r="AH204" s="44"/>
      <c r="AI204" s="44"/>
      <c r="AJ204" s="44"/>
    </row>
    <row r="205" spans="2:36" x14ac:dyDescent="0.25">
      <c r="B205">
        <v>9.6</v>
      </c>
      <c r="C205">
        <v>-11.088509999999999</v>
      </c>
      <c r="E205" s="6"/>
      <c r="G205" s="44"/>
      <c r="H205" s="44"/>
      <c r="I205" s="44"/>
      <c r="J205" s="44"/>
      <c r="K205" s="44"/>
      <c r="M205" s="44"/>
      <c r="N205" s="44"/>
      <c r="O205" s="44"/>
      <c r="P205" s="44"/>
      <c r="Q205" s="44"/>
      <c r="R205" s="44"/>
      <c r="T205">
        <v>9.6</v>
      </c>
      <c r="U205">
        <v>-12.304150999999999</v>
      </c>
      <c r="W205" s="6"/>
      <c r="X205" s="80"/>
      <c r="Y205" s="44"/>
      <c r="Z205" s="44"/>
      <c r="AA205" s="44"/>
      <c r="AB205" s="44"/>
      <c r="AC205" s="44"/>
      <c r="AE205" s="44"/>
      <c r="AF205" s="44"/>
      <c r="AG205" s="44"/>
      <c r="AH205" s="44"/>
      <c r="AI205" s="44"/>
      <c r="AJ205" s="44"/>
    </row>
    <row r="206" spans="2:36" x14ac:dyDescent="0.25">
      <c r="B206">
        <v>10.3</v>
      </c>
      <c r="C206">
        <v>-10.838519</v>
      </c>
      <c r="T206">
        <v>10.3</v>
      </c>
      <c r="U206">
        <v>-12.156199000000001</v>
      </c>
    </row>
    <row r="207" spans="2:36" x14ac:dyDescent="0.25">
      <c r="B207">
        <v>11</v>
      </c>
      <c r="C207">
        <v>-10.684523</v>
      </c>
      <c r="T207">
        <v>11</v>
      </c>
      <c r="U207">
        <v>-12.018024</v>
      </c>
    </row>
    <row r="208" spans="2:36" x14ac:dyDescent="0.25">
      <c r="B208">
        <v>11.7</v>
      </c>
      <c r="C208">
        <v>-10.662034999999999</v>
      </c>
      <c r="T208">
        <v>11.7</v>
      </c>
      <c r="U208">
        <v>-11.888585000000001</v>
      </c>
    </row>
    <row r="209" spans="2:21" x14ac:dyDescent="0.25">
      <c r="B209">
        <v>12.4</v>
      </c>
      <c r="C209">
        <v>-10.772447</v>
      </c>
      <c r="T209">
        <v>12.4</v>
      </c>
      <c r="U209">
        <v>-11.787967999999999</v>
      </c>
    </row>
    <row r="210" spans="2:21" x14ac:dyDescent="0.25">
      <c r="B210">
        <v>13.1</v>
      </c>
      <c r="C210">
        <v>-10.99471</v>
      </c>
      <c r="T210">
        <v>13.1</v>
      </c>
      <c r="U210">
        <v>-11.730399999999999</v>
      </c>
    </row>
    <row r="211" spans="2:21" x14ac:dyDescent="0.25">
      <c r="B211">
        <v>13.8</v>
      </c>
      <c r="C211">
        <v>-11.290813</v>
      </c>
      <c r="T211">
        <v>13.8</v>
      </c>
      <c r="U211">
        <v>-11.729950000000001</v>
      </c>
    </row>
    <row r="212" spans="2:21" x14ac:dyDescent="0.25">
      <c r="B212">
        <v>14.5</v>
      </c>
      <c r="C212">
        <v>-11.61782</v>
      </c>
      <c r="T212">
        <v>14.5</v>
      </c>
      <c r="U212">
        <v>-11.808138</v>
      </c>
    </row>
    <row r="213" spans="2:21" x14ac:dyDescent="0.25">
      <c r="B213">
        <v>15.2</v>
      </c>
      <c r="C213">
        <v>-12.05822</v>
      </c>
      <c r="T213">
        <v>15.2</v>
      </c>
      <c r="U213">
        <v>-12.021615000000001</v>
      </c>
    </row>
    <row r="214" spans="2:21" x14ac:dyDescent="0.25">
      <c r="B214">
        <v>15.9</v>
      </c>
      <c r="C214">
        <v>-12.359811000000001</v>
      </c>
      <c r="T214">
        <v>15.9</v>
      </c>
      <c r="U214">
        <v>-12.208736</v>
      </c>
    </row>
    <row r="215" spans="2:21" x14ac:dyDescent="0.25">
      <c r="B215">
        <v>16.600000000000001</v>
      </c>
      <c r="C215">
        <v>-12.293887</v>
      </c>
      <c r="T215">
        <v>16.600000000000001</v>
      </c>
      <c r="U215">
        <v>-12.158364000000001</v>
      </c>
    </row>
    <row r="216" spans="2:21" x14ac:dyDescent="0.25">
      <c r="B216">
        <v>17.3</v>
      </c>
      <c r="C216">
        <v>-12.266794000000001</v>
      </c>
      <c r="T216">
        <v>17.3</v>
      </c>
      <c r="U216">
        <v>-12.132593</v>
      </c>
    </row>
    <row r="217" spans="2:21" x14ac:dyDescent="0.25">
      <c r="B217">
        <v>18</v>
      </c>
      <c r="C217">
        <v>-12.241745</v>
      </c>
      <c r="T217">
        <v>18</v>
      </c>
      <c r="U217">
        <v>-12.109615</v>
      </c>
    </row>
    <row r="218" spans="2:21" x14ac:dyDescent="0.25">
      <c r="B218">
        <v>18.7</v>
      </c>
      <c r="C218">
        <v>-12.220183</v>
      </c>
      <c r="T218">
        <v>18.7</v>
      </c>
      <c r="U218">
        <v>-12.089814000000001</v>
      </c>
    </row>
    <row r="219" spans="2:21" x14ac:dyDescent="0.25">
      <c r="B219">
        <v>19.399999999999999</v>
      </c>
      <c r="C219">
        <v>-12.207723</v>
      </c>
      <c r="T219">
        <v>19.399999999999999</v>
      </c>
      <c r="U219">
        <v>-12.077719999999999</v>
      </c>
    </row>
    <row r="220" spans="2:21" x14ac:dyDescent="0.25">
      <c r="B220">
        <v>20.100000000000001</v>
      </c>
      <c r="C220">
        <v>-12.200665000000001</v>
      </c>
      <c r="T220">
        <v>20.100000000000001</v>
      </c>
      <c r="U220">
        <v>-12.071633</v>
      </c>
    </row>
    <row r="221" spans="2:21" x14ac:dyDescent="0.25">
      <c r="B221">
        <v>20.8</v>
      </c>
      <c r="C221">
        <v>-12.199445000000001</v>
      </c>
      <c r="T221">
        <v>20.8</v>
      </c>
      <c r="U221">
        <v>-12.071630000000001</v>
      </c>
    </row>
    <row r="222" spans="2:21" x14ac:dyDescent="0.25">
      <c r="B222">
        <v>21.5</v>
      </c>
      <c r="C222">
        <v>-12.198275000000001</v>
      </c>
      <c r="T222">
        <v>21.5</v>
      </c>
      <c r="U222">
        <v>-12.068633999999999</v>
      </c>
    </row>
    <row r="223" spans="2:21" x14ac:dyDescent="0.25">
      <c r="B223">
        <v>22.2</v>
      </c>
      <c r="C223">
        <v>-12.197521999999999</v>
      </c>
      <c r="T223">
        <v>22.2</v>
      </c>
      <c r="U223">
        <v>-12.070618</v>
      </c>
    </row>
    <row r="224" spans="2:21" x14ac:dyDescent="0.25">
      <c r="B224">
        <v>22.9</v>
      </c>
      <c r="C224">
        <v>-12.197637</v>
      </c>
      <c r="T224">
        <v>22.9</v>
      </c>
      <c r="U224">
        <v>-12.069912</v>
      </c>
    </row>
    <row r="225" spans="2:21" x14ac:dyDescent="0.25">
      <c r="B225">
        <v>23.6</v>
      </c>
      <c r="C225">
        <v>-12.200049999999999</v>
      </c>
      <c r="T225">
        <v>23.6</v>
      </c>
      <c r="U225">
        <v>-12.071223</v>
      </c>
    </row>
    <row r="226" spans="2:21" x14ac:dyDescent="0.25">
      <c r="B226">
        <v>24.3</v>
      </c>
      <c r="C226">
        <v>-12.1989</v>
      </c>
      <c r="T226">
        <v>24.3</v>
      </c>
      <c r="U226">
        <v>-12.074827000000001</v>
      </c>
    </row>
    <row r="227" spans="2:21" x14ac:dyDescent="0.25">
      <c r="B227">
        <v>25</v>
      </c>
      <c r="C227">
        <v>-12.198188999999999</v>
      </c>
      <c r="T227">
        <v>25</v>
      </c>
      <c r="U227">
        <v>-12.07338</v>
      </c>
    </row>
    <row r="228" spans="2:21" x14ac:dyDescent="0.25">
      <c r="B228" t="s">
        <v>25</v>
      </c>
      <c r="T228" t="s">
        <v>25</v>
      </c>
    </row>
    <row r="231" spans="2:21" x14ac:dyDescent="0.25">
      <c r="B231" t="s">
        <v>40</v>
      </c>
      <c r="T231" t="s">
        <v>40</v>
      </c>
    </row>
    <row r="232" spans="2:21" x14ac:dyDescent="0.25">
      <c r="B232" t="s">
        <v>243</v>
      </c>
      <c r="C232" t="s">
        <v>304</v>
      </c>
      <c r="T232" t="s">
        <v>243</v>
      </c>
      <c r="U232" t="s">
        <v>304</v>
      </c>
    </row>
    <row r="233" spans="2:21" x14ac:dyDescent="0.25">
      <c r="B233">
        <v>-10</v>
      </c>
      <c r="C233">
        <v>-30.028751</v>
      </c>
      <c r="T233">
        <v>-10</v>
      </c>
      <c r="U233">
        <v>-26.447212</v>
      </c>
    </row>
    <row r="234" spans="2:21" x14ac:dyDescent="0.25">
      <c r="B234">
        <v>-9.3000000000000007</v>
      </c>
      <c r="C234">
        <v>-29.986383</v>
      </c>
      <c r="T234">
        <v>-9.3000000000000007</v>
      </c>
      <c r="U234">
        <v>-26.372426999999998</v>
      </c>
    </row>
    <row r="235" spans="2:21" x14ac:dyDescent="0.25">
      <c r="B235">
        <v>-8.6</v>
      </c>
      <c r="C235">
        <v>-29.910028000000001</v>
      </c>
      <c r="T235">
        <v>-8.6</v>
      </c>
      <c r="U235">
        <v>-26.286142000000002</v>
      </c>
    </row>
    <row r="236" spans="2:21" x14ac:dyDescent="0.25">
      <c r="B236">
        <v>-7.9</v>
      </c>
      <c r="C236">
        <v>-29.870018000000002</v>
      </c>
      <c r="T236">
        <v>-7.9</v>
      </c>
      <c r="U236">
        <v>-26.205399</v>
      </c>
    </row>
    <row r="237" spans="2:21" x14ac:dyDescent="0.25">
      <c r="B237">
        <v>-7.2</v>
      </c>
      <c r="C237">
        <v>-29.773372999999999</v>
      </c>
      <c r="T237">
        <v>-7.2</v>
      </c>
      <c r="U237">
        <v>-26.088943</v>
      </c>
    </row>
    <row r="238" spans="2:21" x14ac:dyDescent="0.25">
      <c r="B238">
        <v>-6.5</v>
      </c>
      <c r="C238">
        <v>-29.703157000000001</v>
      </c>
      <c r="T238">
        <v>-6.5</v>
      </c>
      <c r="U238">
        <v>-25.976616</v>
      </c>
    </row>
    <row r="239" spans="2:21" x14ac:dyDescent="0.25">
      <c r="B239">
        <v>-5.8</v>
      </c>
      <c r="C239">
        <v>-29.581240000000001</v>
      </c>
      <c r="T239">
        <v>-5.8</v>
      </c>
      <c r="U239">
        <v>-25.825033000000001</v>
      </c>
    </row>
    <row r="240" spans="2:21" x14ac:dyDescent="0.25">
      <c r="B240">
        <v>-5.0999999999999996</v>
      </c>
      <c r="C240">
        <v>-29.479908000000002</v>
      </c>
      <c r="T240">
        <v>-5.0999999999999996</v>
      </c>
      <c r="U240">
        <v>-25.659510000000001</v>
      </c>
    </row>
    <row r="241" spans="2:21" x14ac:dyDescent="0.25">
      <c r="B241">
        <v>-4.4000000000000004</v>
      </c>
      <c r="C241">
        <v>-29.334097</v>
      </c>
      <c r="T241">
        <v>-4.4000000000000004</v>
      </c>
      <c r="U241">
        <v>-25.492626000000001</v>
      </c>
    </row>
    <row r="242" spans="2:21" x14ac:dyDescent="0.25">
      <c r="B242">
        <v>-3.7</v>
      </c>
      <c r="C242">
        <v>-29.13308</v>
      </c>
      <c r="T242">
        <v>-3.7</v>
      </c>
      <c r="U242">
        <v>-25.283854000000002</v>
      </c>
    </row>
    <row r="243" spans="2:21" x14ac:dyDescent="0.25">
      <c r="B243">
        <v>-3</v>
      </c>
      <c r="C243">
        <v>-28.889391</v>
      </c>
      <c r="T243">
        <v>-3</v>
      </c>
      <c r="U243">
        <v>-25.053847999999999</v>
      </c>
    </row>
    <row r="244" spans="2:21" x14ac:dyDescent="0.25">
      <c r="B244">
        <v>-2.2999999999999998</v>
      </c>
      <c r="C244">
        <v>-28.548604999999998</v>
      </c>
      <c r="T244">
        <v>-2.2999999999999998</v>
      </c>
      <c r="U244">
        <v>-24.790521999999999</v>
      </c>
    </row>
    <row r="245" spans="2:21" x14ac:dyDescent="0.25">
      <c r="B245">
        <v>-1.6</v>
      </c>
      <c r="C245">
        <v>-28.097995999999998</v>
      </c>
      <c r="T245">
        <v>-1.6</v>
      </c>
      <c r="U245">
        <v>-24.497211</v>
      </c>
    </row>
    <row r="246" spans="2:21" x14ac:dyDescent="0.25">
      <c r="B246">
        <v>-0.9</v>
      </c>
      <c r="C246">
        <v>-27.49098</v>
      </c>
      <c r="T246">
        <v>-0.9</v>
      </c>
      <c r="U246">
        <v>-24.172032999999999</v>
      </c>
    </row>
    <row r="247" spans="2:21" x14ac:dyDescent="0.25">
      <c r="B247">
        <v>-0.2</v>
      </c>
      <c r="C247">
        <v>-26.760054</v>
      </c>
      <c r="T247">
        <v>-0.2</v>
      </c>
      <c r="U247">
        <v>-23.803144</v>
      </c>
    </row>
    <row r="248" spans="2:21" x14ac:dyDescent="0.25">
      <c r="B248">
        <v>0.5</v>
      </c>
      <c r="C248">
        <v>-25.873170999999999</v>
      </c>
      <c r="T248">
        <v>0.5</v>
      </c>
      <c r="U248">
        <v>-23.382404000000001</v>
      </c>
    </row>
    <row r="249" spans="2:21" x14ac:dyDescent="0.25">
      <c r="B249">
        <v>1.2</v>
      </c>
      <c r="C249">
        <v>-24.870581000000001</v>
      </c>
      <c r="T249">
        <v>1.2</v>
      </c>
      <c r="U249">
        <v>-22.921097</v>
      </c>
    </row>
    <row r="250" spans="2:21" x14ac:dyDescent="0.25">
      <c r="B250">
        <v>1.9</v>
      </c>
      <c r="C250">
        <v>-23.794905</v>
      </c>
      <c r="T250">
        <v>1.9</v>
      </c>
      <c r="U250">
        <v>-22.430510000000002</v>
      </c>
    </row>
    <row r="251" spans="2:21" x14ac:dyDescent="0.25">
      <c r="B251">
        <v>2.6</v>
      </c>
      <c r="C251">
        <v>-22.701602999999999</v>
      </c>
      <c r="T251">
        <v>2.6</v>
      </c>
      <c r="U251">
        <v>-21.913686999999999</v>
      </c>
    </row>
    <row r="252" spans="2:21" x14ac:dyDescent="0.25">
      <c r="B252">
        <v>3.3</v>
      </c>
      <c r="C252">
        <v>-21.615347</v>
      </c>
      <c r="T252">
        <v>3.3</v>
      </c>
      <c r="U252">
        <v>-21.371946000000001</v>
      </c>
    </row>
    <row r="253" spans="2:21" x14ac:dyDescent="0.25">
      <c r="B253">
        <v>4</v>
      </c>
      <c r="C253">
        <v>-20.570782000000001</v>
      </c>
      <c r="T253">
        <v>4</v>
      </c>
      <c r="U253">
        <v>-20.815318999999999</v>
      </c>
    </row>
    <row r="254" spans="2:21" x14ac:dyDescent="0.25">
      <c r="B254">
        <v>4.7</v>
      </c>
      <c r="C254">
        <v>-19.559785999999999</v>
      </c>
      <c r="T254">
        <v>4.7</v>
      </c>
      <c r="U254">
        <v>-20.253143000000001</v>
      </c>
    </row>
    <row r="255" spans="2:21" x14ac:dyDescent="0.25">
      <c r="B255">
        <v>5.4</v>
      </c>
      <c r="C255">
        <v>-18.592375000000001</v>
      </c>
      <c r="T255">
        <v>5.4</v>
      </c>
      <c r="U255">
        <v>-19.686057999999999</v>
      </c>
    </row>
    <row r="256" spans="2:21" x14ac:dyDescent="0.25">
      <c r="B256">
        <v>6.1</v>
      </c>
      <c r="C256">
        <v>-17.659254000000001</v>
      </c>
      <c r="T256">
        <v>6.1</v>
      </c>
      <c r="U256">
        <v>-19.113422</v>
      </c>
    </row>
    <row r="257" spans="2:21" x14ac:dyDescent="0.25">
      <c r="B257">
        <v>6.8</v>
      </c>
      <c r="C257">
        <v>-16.754384999999999</v>
      </c>
      <c r="T257">
        <v>6.8</v>
      </c>
      <c r="U257">
        <v>-18.540087</v>
      </c>
    </row>
    <row r="258" spans="2:21" x14ac:dyDescent="0.25">
      <c r="B258">
        <v>7.5</v>
      </c>
      <c r="C258">
        <v>-15.871338</v>
      </c>
      <c r="T258">
        <v>7.5</v>
      </c>
      <c r="U258">
        <v>-17.956645999999999</v>
      </c>
    </row>
    <row r="259" spans="2:21" x14ac:dyDescent="0.25">
      <c r="B259">
        <v>8.1999999999999993</v>
      </c>
      <c r="C259">
        <v>-15.045982</v>
      </c>
      <c r="T259">
        <v>8.1999999999999993</v>
      </c>
      <c r="U259">
        <v>-17.361132000000001</v>
      </c>
    </row>
    <row r="260" spans="2:21" x14ac:dyDescent="0.25">
      <c r="B260">
        <v>8.9</v>
      </c>
      <c r="C260">
        <v>-14.281722</v>
      </c>
      <c r="T260">
        <v>8.9</v>
      </c>
      <c r="U260">
        <v>-16.771318000000001</v>
      </c>
    </row>
    <row r="261" spans="2:21" x14ac:dyDescent="0.25">
      <c r="B261">
        <v>9.6</v>
      </c>
      <c r="C261">
        <v>-13.630195000000001</v>
      </c>
      <c r="T261">
        <v>9.6</v>
      </c>
      <c r="U261">
        <v>-16.199242000000002</v>
      </c>
    </row>
    <row r="262" spans="2:21" x14ac:dyDescent="0.25">
      <c r="B262">
        <v>10.3</v>
      </c>
      <c r="C262">
        <v>-13.123345</v>
      </c>
      <c r="T262">
        <v>10.3</v>
      </c>
      <c r="U262">
        <v>-15.66001</v>
      </c>
    </row>
    <row r="263" spans="2:21" x14ac:dyDescent="0.25">
      <c r="B263">
        <v>11</v>
      </c>
      <c r="C263">
        <v>-12.823604</v>
      </c>
      <c r="T263">
        <v>11</v>
      </c>
      <c r="U263">
        <v>-15.168607</v>
      </c>
    </row>
    <row r="264" spans="2:21" x14ac:dyDescent="0.25">
      <c r="B264">
        <v>11.7</v>
      </c>
      <c r="C264">
        <v>-12.747726</v>
      </c>
      <c r="T264">
        <v>11.7</v>
      </c>
      <c r="U264">
        <v>-14.736171000000001</v>
      </c>
    </row>
    <row r="265" spans="2:21" x14ac:dyDescent="0.25">
      <c r="B265">
        <v>12.4</v>
      </c>
      <c r="C265">
        <v>-12.847006</v>
      </c>
      <c r="T265">
        <v>12.4</v>
      </c>
      <c r="U265">
        <v>-14.387422000000001</v>
      </c>
    </row>
    <row r="266" spans="2:21" x14ac:dyDescent="0.25">
      <c r="B266">
        <v>13.1</v>
      </c>
      <c r="C266">
        <v>-13.055598</v>
      </c>
      <c r="T266">
        <v>13.1</v>
      </c>
      <c r="U266">
        <v>-14.143188</v>
      </c>
    </row>
    <row r="267" spans="2:21" x14ac:dyDescent="0.25">
      <c r="B267">
        <v>13.8</v>
      </c>
      <c r="C267">
        <v>-13.338608000000001</v>
      </c>
      <c r="T267">
        <v>13.8</v>
      </c>
      <c r="U267">
        <v>-14.033898000000001</v>
      </c>
    </row>
    <row r="268" spans="2:21" x14ac:dyDescent="0.25">
      <c r="B268">
        <v>14.5</v>
      </c>
      <c r="C268">
        <v>-13.658397000000001</v>
      </c>
      <c r="T268">
        <v>14.5</v>
      </c>
      <c r="U268">
        <v>-14.078531</v>
      </c>
    </row>
    <row r="269" spans="2:21" x14ac:dyDescent="0.25">
      <c r="B269">
        <v>15.2</v>
      </c>
      <c r="C269">
        <v>-14.088467</v>
      </c>
      <c r="T269">
        <v>15.2</v>
      </c>
      <c r="U269">
        <v>-14.282830000000001</v>
      </c>
    </row>
    <row r="270" spans="2:21" x14ac:dyDescent="0.25">
      <c r="B270">
        <v>15.9</v>
      </c>
      <c r="C270">
        <v>-14.381519000000001</v>
      </c>
      <c r="T270">
        <v>15.9</v>
      </c>
      <c r="U270">
        <v>-14.450165</v>
      </c>
    </row>
    <row r="271" spans="2:21" x14ac:dyDescent="0.25">
      <c r="B271">
        <v>16.600000000000001</v>
      </c>
      <c r="C271">
        <v>-14.312599000000001</v>
      </c>
      <c r="T271">
        <v>16.600000000000001</v>
      </c>
      <c r="U271">
        <v>-14.398016999999999</v>
      </c>
    </row>
    <row r="272" spans="2:21" x14ac:dyDescent="0.25">
      <c r="B272">
        <v>17.3</v>
      </c>
      <c r="C272">
        <v>-14.282105</v>
      </c>
      <c r="T272">
        <v>17.3</v>
      </c>
      <c r="U272">
        <v>-14.368482999999999</v>
      </c>
    </row>
    <row r="273" spans="2:21" x14ac:dyDescent="0.25">
      <c r="B273">
        <v>18</v>
      </c>
      <c r="C273">
        <v>-14.255118</v>
      </c>
      <c r="T273">
        <v>18</v>
      </c>
      <c r="U273">
        <v>-14.346553</v>
      </c>
    </row>
    <row r="274" spans="2:21" x14ac:dyDescent="0.25">
      <c r="B274">
        <v>18.7</v>
      </c>
      <c r="C274">
        <v>-14.235037999999999</v>
      </c>
      <c r="T274">
        <v>18.7</v>
      </c>
      <c r="U274">
        <v>-14.324918</v>
      </c>
    </row>
    <row r="275" spans="2:21" x14ac:dyDescent="0.25">
      <c r="B275">
        <v>19.399999999999999</v>
      </c>
      <c r="C275">
        <v>-14.222075</v>
      </c>
      <c r="T275">
        <v>19.399999999999999</v>
      </c>
      <c r="U275">
        <v>-14.311336000000001</v>
      </c>
    </row>
    <row r="276" spans="2:21" x14ac:dyDescent="0.25">
      <c r="B276">
        <v>20.100000000000001</v>
      </c>
      <c r="C276">
        <v>-14.213635999999999</v>
      </c>
      <c r="T276">
        <v>20.100000000000001</v>
      </c>
      <c r="U276">
        <v>-14.303273000000001</v>
      </c>
    </row>
    <row r="277" spans="2:21" x14ac:dyDescent="0.25">
      <c r="B277">
        <v>20.8</v>
      </c>
      <c r="C277">
        <v>-14.212531</v>
      </c>
      <c r="T277">
        <v>20.8</v>
      </c>
      <c r="U277">
        <v>-14.302287</v>
      </c>
    </row>
    <row r="278" spans="2:21" x14ac:dyDescent="0.25">
      <c r="B278">
        <v>21.5</v>
      </c>
      <c r="C278">
        <v>-14.214877</v>
      </c>
      <c r="T278">
        <v>21.5</v>
      </c>
      <c r="U278">
        <v>-14.303209000000001</v>
      </c>
    </row>
    <row r="279" spans="2:21" x14ac:dyDescent="0.25">
      <c r="B279">
        <v>22.2</v>
      </c>
      <c r="C279">
        <v>-14.210463000000001</v>
      </c>
      <c r="T279">
        <v>22.2</v>
      </c>
      <c r="U279">
        <v>-14.301239000000001</v>
      </c>
    </row>
    <row r="280" spans="2:21" x14ac:dyDescent="0.25">
      <c r="B280">
        <v>22.9</v>
      </c>
      <c r="C280">
        <v>-14.211943</v>
      </c>
      <c r="T280">
        <v>22.9</v>
      </c>
      <c r="U280">
        <v>-14.302095</v>
      </c>
    </row>
    <row r="281" spans="2:21" x14ac:dyDescent="0.25">
      <c r="B281">
        <v>23.6</v>
      </c>
      <c r="C281">
        <v>-14.212915000000001</v>
      </c>
      <c r="T281">
        <v>23.6</v>
      </c>
      <c r="U281">
        <v>-14.303693000000001</v>
      </c>
    </row>
    <row r="282" spans="2:21" x14ac:dyDescent="0.25">
      <c r="B282">
        <v>24.3</v>
      </c>
      <c r="C282">
        <v>-14.211823000000001</v>
      </c>
      <c r="T282">
        <v>24.3</v>
      </c>
      <c r="U282">
        <v>-14.302965</v>
      </c>
    </row>
    <row r="283" spans="2:21" x14ac:dyDescent="0.25">
      <c r="B283">
        <v>25</v>
      </c>
      <c r="C283">
        <v>-14.214124</v>
      </c>
      <c r="T283">
        <v>25</v>
      </c>
      <c r="U283">
        <v>-14.304467000000001</v>
      </c>
    </row>
    <row r="284" spans="2:21" x14ac:dyDescent="0.25">
      <c r="B284" t="s">
        <v>25</v>
      </c>
      <c r="T284" t="s">
        <v>25</v>
      </c>
    </row>
    <row r="287" spans="2:21" x14ac:dyDescent="0.25">
      <c r="B287" t="s">
        <v>42</v>
      </c>
      <c r="T287" t="s">
        <v>42</v>
      </c>
    </row>
    <row r="288" spans="2:21" x14ac:dyDescent="0.25">
      <c r="B288" t="s">
        <v>243</v>
      </c>
      <c r="C288" t="s">
        <v>305</v>
      </c>
      <c r="T288" t="s">
        <v>243</v>
      </c>
      <c r="U288" t="s">
        <v>305</v>
      </c>
    </row>
    <row r="289" spans="2:21" x14ac:dyDescent="0.25">
      <c r="B289">
        <v>-10</v>
      </c>
      <c r="C289">
        <v>-33.117030999999997</v>
      </c>
      <c r="T289">
        <v>-10</v>
      </c>
      <c r="U289">
        <v>-33.798965000000003</v>
      </c>
    </row>
    <row r="290" spans="2:21" x14ac:dyDescent="0.25">
      <c r="B290">
        <v>-9.3000000000000007</v>
      </c>
      <c r="C290">
        <v>-33.105041999999997</v>
      </c>
      <c r="T290">
        <v>-9.3000000000000007</v>
      </c>
      <c r="U290">
        <v>-33.793781000000003</v>
      </c>
    </row>
    <row r="291" spans="2:21" x14ac:dyDescent="0.25">
      <c r="B291">
        <v>-8.6</v>
      </c>
      <c r="C291">
        <v>-33.075642000000002</v>
      </c>
      <c r="T291">
        <v>-8.6</v>
      </c>
      <c r="U291">
        <v>-33.769587999999999</v>
      </c>
    </row>
    <row r="292" spans="2:21" x14ac:dyDescent="0.25">
      <c r="B292">
        <v>-7.9</v>
      </c>
      <c r="C292">
        <v>-33.070076</v>
      </c>
      <c r="T292">
        <v>-7.9</v>
      </c>
      <c r="U292">
        <v>-33.740299</v>
      </c>
    </row>
    <row r="293" spans="2:21" x14ac:dyDescent="0.25">
      <c r="B293">
        <v>-7.2</v>
      </c>
      <c r="C293">
        <v>-33.058574999999998</v>
      </c>
      <c r="T293">
        <v>-7.2</v>
      </c>
      <c r="U293">
        <v>-33.748398000000002</v>
      </c>
    </row>
    <row r="294" spans="2:21" x14ac:dyDescent="0.25">
      <c r="B294">
        <v>-6.5</v>
      </c>
      <c r="C294">
        <v>-33.014130000000002</v>
      </c>
      <c r="T294">
        <v>-6.5</v>
      </c>
      <c r="U294">
        <v>-33.721409000000001</v>
      </c>
    </row>
    <row r="295" spans="2:21" x14ac:dyDescent="0.25">
      <c r="B295">
        <v>-5.8</v>
      </c>
      <c r="C295">
        <v>-32.954749999999997</v>
      </c>
      <c r="T295">
        <v>-5.8</v>
      </c>
      <c r="U295">
        <v>-33.688144999999999</v>
      </c>
    </row>
    <row r="296" spans="2:21" x14ac:dyDescent="0.25">
      <c r="B296">
        <v>-5.0999999999999996</v>
      </c>
      <c r="C296">
        <v>-32.888485000000003</v>
      </c>
      <c r="T296">
        <v>-5.0999999999999996</v>
      </c>
      <c r="U296">
        <v>-33.639049999999997</v>
      </c>
    </row>
    <row r="297" spans="2:21" x14ac:dyDescent="0.25">
      <c r="B297">
        <v>-4.4000000000000004</v>
      </c>
      <c r="C297">
        <v>-32.859561999999997</v>
      </c>
      <c r="T297">
        <v>-4.4000000000000004</v>
      </c>
      <c r="U297">
        <v>-33.687199</v>
      </c>
    </row>
    <row r="298" spans="2:21" x14ac:dyDescent="0.25">
      <c r="B298">
        <v>-3.7</v>
      </c>
      <c r="C298">
        <v>-32.775356000000002</v>
      </c>
      <c r="T298">
        <v>-3.7</v>
      </c>
      <c r="U298">
        <v>-33.624454</v>
      </c>
    </row>
    <row r="299" spans="2:21" x14ac:dyDescent="0.25">
      <c r="B299">
        <v>-3</v>
      </c>
      <c r="C299">
        <v>-32.698920999999999</v>
      </c>
      <c r="T299">
        <v>-3</v>
      </c>
      <c r="U299">
        <v>-33.610393999999999</v>
      </c>
    </row>
    <row r="300" spans="2:21" x14ac:dyDescent="0.25">
      <c r="B300">
        <v>-2.2999999999999998</v>
      </c>
      <c r="C300">
        <v>-32.621704000000001</v>
      </c>
      <c r="T300">
        <v>-2.2999999999999998</v>
      </c>
      <c r="U300">
        <v>-33.578387999999997</v>
      </c>
    </row>
    <row r="301" spans="2:21" x14ac:dyDescent="0.25">
      <c r="B301">
        <v>-1.6</v>
      </c>
      <c r="C301">
        <v>-32.529052999999998</v>
      </c>
      <c r="T301">
        <v>-1.6</v>
      </c>
      <c r="U301">
        <v>-33.558430000000001</v>
      </c>
    </row>
    <row r="302" spans="2:21" x14ac:dyDescent="0.25">
      <c r="B302">
        <v>-0.9</v>
      </c>
      <c r="C302">
        <v>-32.393706999999999</v>
      </c>
      <c r="T302">
        <v>-0.9</v>
      </c>
      <c r="U302">
        <v>-33.518047000000003</v>
      </c>
    </row>
    <row r="303" spans="2:21" x14ac:dyDescent="0.25">
      <c r="B303">
        <v>-0.2</v>
      </c>
      <c r="C303">
        <v>-32.272804000000001</v>
      </c>
      <c r="T303">
        <v>-0.2</v>
      </c>
      <c r="U303">
        <v>-33.436970000000002</v>
      </c>
    </row>
    <row r="304" spans="2:21" x14ac:dyDescent="0.25">
      <c r="B304">
        <v>0.5</v>
      </c>
      <c r="C304">
        <v>-32.108910000000002</v>
      </c>
      <c r="T304">
        <v>0.5</v>
      </c>
      <c r="U304">
        <v>-33.301322999999996</v>
      </c>
    </row>
    <row r="305" spans="2:21" x14ac:dyDescent="0.25">
      <c r="B305">
        <v>1.2</v>
      </c>
      <c r="C305">
        <v>-31.856379</v>
      </c>
      <c r="T305">
        <v>1.2</v>
      </c>
      <c r="U305">
        <v>-33.086582</v>
      </c>
    </row>
    <row r="306" spans="2:21" x14ac:dyDescent="0.25">
      <c r="B306">
        <v>1.9</v>
      </c>
      <c r="C306">
        <v>-31.462948000000001</v>
      </c>
      <c r="T306">
        <v>1.9</v>
      </c>
      <c r="U306">
        <v>-32.732422</v>
      </c>
    </row>
    <row r="307" spans="2:21" x14ac:dyDescent="0.25">
      <c r="B307">
        <v>2.6</v>
      </c>
      <c r="C307">
        <v>-30.717269999999999</v>
      </c>
      <c r="T307">
        <v>2.6</v>
      </c>
      <c r="U307">
        <v>-32.221454999999999</v>
      </c>
    </row>
    <row r="308" spans="2:21" x14ac:dyDescent="0.25">
      <c r="B308">
        <v>3.3</v>
      </c>
      <c r="C308">
        <v>-29.570830999999998</v>
      </c>
      <c r="T308">
        <v>3.3</v>
      </c>
      <c r="U308">
        <v>-31.483011000000001</v>
      </c>
    </row>
    <row r="309" spans="2:21" x14ac:dyDescent="0.25">
      <c r="B309">
        <v>4</v>
      </c>
      <c r="C309">
        <v>-28.067122999999999</v>
      </c>
      <c r="T309">
        <v>4</v>
      </c>
      <c r="U309">
        <v>-30.576366</v>
      </c>
    </row>
    <row r="310" spans="2:21" x14ac:dyDescent="0.25">
      <c r="B310">
        <v>4.7</v>
      </c>
      <c r="C310">
        <v>-26.336815000000001</v>
      </c>
      <c r="T310">
        <v>4.7</v>
      </c>
      <c r="U310">
        <v>-29.467058000000002</v>
      </c>
    </row>
    <row r="311" spans="2:21" x14ac:dyDescent="0.25">
      <c r="B311">
        <v>5.4</v>
      </c>
      <c r="C311">
        <v>-24.575811000000002</v>
      </c>
      <c r="T311">
        <v>5.4</v>
      </c>
      <c r="U311">
        <v>-28.208752</v>
      </c>
    </row>
    <row r="312" spans="2:21" x14ac:dyDescent="0.25">
      <c r="B312">
        <v>6.1</v>
      </c>
      <c r="C312">
        <v>-22.882362000000001</v>
      </c>
      <c r="T312">
        <v>6.1</v>
      </c>
      <c r="U312">
        <v>-26.890536999999998</v>
      </c>
    </row>
    <row r="313" spans="2:21" x14ac:dyDescent="0.25">
      <c r="B313">
        <v>6.8</v>
      </c>
      <c r="C313">
        <v>-21.295006000000001</v>
      </c>
      <c r="T313">
        <v>6.8</v>
      </c>
      <c r="U313">
        <v>-25.532917000000001</v>
      </c>
    </row>
    <row r="314" spans="2:21" x14ac:dyDescent="0.25">
      <c r="B314">
        <v>7.5</v>
      </c>
      <c r="C314">
        <v>-19.779999</v>
      </c>
      <c r="T314">
        <v>7.5</v>
      </c>
      <c r="U314">
        <v>-24.197588</v>
      </c>
    </row>
    <row r="315" spans="2:21" x14ac:dyDescent="0.25">
      <c r="B315">
        <v>8.1999999999999993</v>
      </c>
      <c r="C315">
        <v>-18.381188999999999</v>
      </c>
      <c r="T315">
        <v>8.1999999999999993</v>
      </c>
      <c r="U315">
        <v>-22.902756</v>
      </c>
    </row>
    <row r="316" spans="2:21" x14ac:dyDescent="0.25">
      <c r="B316">
        <v>8.9</v>
      </c>
      <c r="C316">
        <v>-17.142907999999998</v>
      </c>
      <c r="T316">
        <v>8.9</v>
      </c>
      <c r="U316">
        <v>-21.674766999999999</v>
      </c>
    </row>
    <row r="317" spans="2:21" x14ac:dyDescent="0.25">
      <c r="B317">
        <v>9.6</v>
      </c>
      <c r="C317">
        <v>-16.112860000000001</v>
      </c>
      <c r="T317">
        <v>9.6</v>
      </c>
      <c r="U317">
        <v>-20.512740999999998</v>
      </c>
    </row>
    <row r="318" spans="2:21" x14ac:dyDescent="0.25">
      <c r="B318">
        <v>10.3</v>
      </c>
      <c r="C318">
        <v>-15.373112000000001</v>
      </c>
      <c r="T318">
        <v>10.3</v>
      </c>
      <c r="U318">
        <v>-19.434866</v>
      </c>
    </row>
    <row r="319" spans="2:21" x14ac:dyDescent="0.25">
      <c r="B319">
        <v>11</v>
      </c>
      <c r="C319">
        <v>-14.974893</v>
      </c>
      <c r="T319">
        <v>11</v>
      </c>
      <c r="U319">
        <v>-18.468208000000001</v>
      </c>
    </row>
    <row r="320" spans="2:21" x14ac:dyDescent="0.25">
      <c r="B320">
        <v>11.7</v>
      </c>
      <c r="C320">
        <v>-14.856026999999999</v>
      </c>
      <c r="T320">
        <v>11.7</v>
      </c>
      <c r="U320">
        <v>-17.642202000000001</v>
      </c>
    </row>
    <row r="321" spans="2:21" x14ac:dyDescent="0.25">
      <c r="B321">
        <v>12.4</v>
      </c>
      <c r="C321">
        <v>-14.935164</v>
      </c>
      <c r="T321">
        <v>12.4</v>
      </c>
      <c r="U321">
        <v>-16.985914000000001</v>
      </c>
    </row>
    <row r="322" spans="2:21" x14ac:dyDescent="0.25">
      <c r="B322">
        <v>13.1</v>
      </c>
      <c r="C322">
        <v>-15.126056999999999</v>
      </c>
      <c r="T322">
        <v>13.1</v>
      </c>
      <c r="U322">
        <v>-16.541388999999999</v>
      </c>
    </row>
    <row r="323" spans="2:21" x14ac:dyDescent="0.25">
      <c r="B323">
        <v>13.8</v>
      </c>
      <c r="C323">
        <v>-15.391092</v>
      </c>
      <c r="T323">
        <v>13.8</v>
      </c>
      <c r="U323">
        <v>-16.341882999999999</v>
      </c>
    </row>
    <row r="324" spans="2:21" x14ac:dyDescent="0.25">
      <c r="B324">
        <v>14.5</v>
      </c>
      <c r="C324">
        <v>-15.69924</v>
      </c>
      <c r="T324">
        <v>14.5</v>
      </c>
      <c r="U324">
        <v>-16.36158</v>
      </c>
    </row>
    <row r="325" spans="2:21" x14ac:dyDescent="0.25">
      <c r="B325">
        <v>15.2</v>
      </c>
      <c r="C325">
        <v>-16.118065000000001</v>
      </c>
      <c r="T325">
        <v>15.2</v>
      </c>
      <c r="U325">
        <v>-16.534303999999999</v>
      </c>
    </row>
    <row r="326" spans="2:21" x14ac:dyDescent="0.25">
      <c r="B326">
        <v>15.9</v>
      </c>
      <c r="C326">
        <v>-16.399875999999999</v>
      </c>
      <c r="T326">
        <v>15.9</v>
      </c>
      <c r="U326">
        <v>-16.673428999999999</v>
      </c>
    </row>
    <row r="327" spans="2:21" x14ac:dyDescent="0.25">
      <c r="B327">
        <v>16.600000000000001</v>
      </c>
      <c r="C327">
        <v>-16.330206</v>
      </c>
      <c r="T327">
        <v>16.600000000000001</v>
      </c>
      <c r="U327">
        <v>-16.623594000000001</v>
      </c>
    </row>
    <row r="328" spans="2:21" x14ac:dyDescent="0.25">
      <c r="B328">
        <v>17.3</v>
      </c>
      <c r="C328">
        <v>-16.300228000000001</v>
      </c>
      <c r="T328">
        <v>17.3</v>
      </c>
      <c r="U328">
        <v>-16.596394</v>
      </c>
    </row>
    <row r="329" spans="2:21" x14ac:dyDescent="0.25">
      <c r="B329">
        <v>18</v>
      </c>
      <c r="C329">
        <v>-16.270738999999999</v>
      </c>
      <c r="T329">
        <v>18</v>
      </c>
      <c r="U329">
        <v>-16.568811</v>
      </c>
    </row>
    <row r="330" spans="2:21" x14ac:dyDescent="0.25">
      <c r="B330">
        <v>18.7</v>
      </c>
      <c r="C330">
        <v>-16.249949999999998</v>
      </c>
      <c r="T330">
        <v>18.7</v>
      </c>
      <c r="U330">
        <v>-16.547255</v>
      </c>
    </row>
    <row r="331" spans="2:21" x14ac:dyDescent="0.25">
      <c r="B331">
        <v>19.399999999999999</v>
      </c>
      <c r="C331">
        <v>-16.236366</v>
      </c>
      <c r="T331">
        <v>19.399999999999999</v>
      </c>
      <c r="U331">
        <v>-16.534327000000001</v>
      </c>
    </row>
    <row r="332" spans="2:21" x14ac:dyDescent="0.25">
      <c r="B332">
        <v>20.100000000000001</v>
      </c>
      <c r="C332">
        <v>-16.226714999999999</v>
      </c>
      <c r="T332">
        <v>20.100000000000001</v>
      </c>
      <c r="U332">
        <v>-16.526447000000001</v>
      </c>
    </row>
    <row r="333" spans="2:21" x14ac:dyDescent="0.25">
      <c r="B333">
        <v>20.8</v>
      </c>
      <c r="C333">
        <v>-16.228467999999999</v>
      </c>
      <c r="T333">
        <v>20.8</v>
      </c>
      <c r="U333">
        <v>-16.526882000000001</v>
      </c>
    </row>
    <row r="334" spans="2:21" x14ac:dyDescent="0.25">
      <c r="B334">
        <v>21.5</v>
      </c>
      <c r="C334">
        <v>-16.229852999999999</v>
      </c>
      <c r="T334">
        <v>21.5</v>
      </c>
      <c r="U334">
        <v>-16.527526999999999</v>
      </c>
    </row>
    <row r="335" spans="2:21" x14ac:dyDescent="0.25">
      <c r="B335">
        <v>22.2</v>
      </c>
      <c r="C335">
        <v>-16.226811999999999</v>
      </c>
      <c r="T335">
        <v>22.2</v>
      </c>
      <c r="U335">
        <v>-16.526215000000001</v>
      </c>
    </row>
    <row r="336" spans="2:21" x14ac:dyDescent="0.25">
      <c r="B336">
        <v>22.9</v>
      </c>
      <c r="C336">
        <v>-16.226662000000001</v>
      </c>
      <c r="T336">
        <v>22.9</v>
      </c>
      <c r="U336">
        <v>-16.52449</v>
      </c>
    </row>
    <row r="337" spans="2:21" x14ac:dyDescent="0.25">
      <c r="B337">
        <v>23.6</v>
      </c>
      <c r="C337">
        <v>-16.226679000000001</v>
      </c>
      <c r="T337">
        <v>23.6</v>
      </c>
      <c r="U337">
        <v>-16.525756999999999</v>
      </c>
    </row>
    <row r="338" spans="2:21" x14ac:dyDescent="0.25">
      <c r="B338">
        <v>24.3</v>
      </c>
      <c r="C338">
        <v>-16.226027999999999</v>
      </c>
      <c r="T338">
        <v>24.3</v>
      </c>
      <c r="U338">
        <v>-16.528476999999999</v>
      </c>
    </row>
    <row r="339" spans="2:21" x14ac:dyDescent="0.25">
      <c r="B339">
        <v>25</v>
      </c>
      <c r="C339">
        <v>-16.228442999999999</v>
      </c>
      <c r="T339">
        <v>25</v>
      </c>
      <c r="U339">
        <v>-16.528158000000001</v>
      </c>
    </row>
    <row r="340" spans="2:21" x14ac:dyDescent="0.25">
      <c r="B340" t="s">
        <v>25</v>
      </c>
      <c r="T340" t="s">
        <v>25</v>
      </c>
    </row>
    <row r="399" spans="1:19" x14ac:dyDescent="0.25">
      <c r="A399" s="39" t="s">
        <v>265</v>
      </c>
      <c r="S399" s="39" t="s">
        <v>265</v>
      </c>
    </row>
    <row r="1243" spans="1:19" x14ac:dyDescent="0.25">
      <c r="A1243" s="39" t="s">
        <v>246</v>
      </c>
      <c r="S1243" s="39" t="s">
        <v>247</v>
      </c>
    </row>
  </sheetData>
  <mergeCells count="4">
    <mergeCell ref="X1:AC1"/>
    <mergeCell ref="AE1:AJ1"/>
    <mergeCell ref="F1:K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0530H</vt:lpstr>
      <vt:lpstr>Mapping</vt:lpstr>
      <vt:lpstr>CLvsLO</vt:lpstr>
      <vt:lpstr>CL 15GHz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'0530H'!Amp_Diff_2_3</vt:lpstr>
      <vt:lpstr>'0530H'!Amp_Diff_2_3_2</vt:lpstr>
      <vt:lpstr>'0530H'!Amp_Diff_2_4</vt:lpstr>
      <vt:lpstr>'0530H'!Common_RL</vt:lpstr>
      <vt:lpstr>'0530H'!IL_1_4</vt:lpstr>
      <vt:lpstr>'0530H'!IL_1_4_2</vt:lpstr>
      <vt:lpstr>'0530H'!Iso_2_3</vt:lpstr>
      <vt:lpstr>'0530H'!Iso_2_3_2</vt:lpstr>
      <vt:lpstr>'0530H'!Iso_2_4</vt:lpstr>
      <vt:lpstr>'0530H'!Iso_2_4_2</vt:lpstr>
      <vt:lpstr>'CL &amp; Data'!MT3H_0113_ConversionLoss_and_Isolation_A__20dBm</vt:lpstr>
      <vt:lpstr>'CL &amp; Data'!MT3H_0113_ConversionLoss_and_Isolation_B</vt:lpstr>
      <vt:lpstr>'0530H'!Output_3_RL</vt:lpstr>
      <vt:lpstr>'0530H'!Output_4_RL</vt:lpstr>
      <vt:lpstr>'0530H'!Phase_Diff_2_3_1</vt:lpstr>
      <vt:lpstr>'0530H'!Phase_Diff_2_3_2</vt:lpstr>
      <vt:lpstr>'0530H'!Phase_Diff_2_4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2021-07-22T18:35:27Z</dcterms:modified>
</cp:coreProperties>
</file>